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2.xml" ContentType="application/vnd.openxmlformats-officedocument.spreadsheetml.comment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5.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1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14.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15.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drawings/drawing16.xml" ContentType="application/vnd.openxmlformats-officedocument.drawing+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9.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20.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drawings/drawing21.xml" ContentType="application/vnd.openxmlformats-officedocument.drawing+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22.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23.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drawings/drawing24.xml" ContentType="application/vnd.openxmlformats-officedocument.drawing+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drawings/drawing25.xml" ContentType="application/vnd.openxmlformats-officedocument.drawing+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drawings/drawing26.xml" ContentType="application/vnd.openxmlformats-officedocument.drawing+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27.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28.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drawings/drawing29.xml" ContentType="application/vnd.openxmlformats-officedocument.drawing+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30.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drawings/drawing31.xml" ContentType="application/vnd.openxmlformats-officedocument.drawing+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drawings/drawing32.xml" ContentType="application/vnd.openxmlformats-officedocument.drawing+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drawings/drawing33.xml" ContentType="application/vnd.openxmlformats-officedocument.drawing+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drawings/drawing34.xml" ContentType="application/vnd.openxmlformats-officedocument.drawing+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92.168.32.101\share\子ども生活福祉部\子育て支援課\保育所監査_※削除厳禁\31年度\02-1 【決定】監査調書(R01)\03  R1監査調書【決定】HP登載用\"/>
    </mc:Choice>
  </mc:AlternateContent>
  <bookViews>
    <workbookView xWindow="0" yWindow="0" windowWidth="20490" windowHeight="7530" tabRatio="813"/>
  </bookViews>
  <sheets>
    <sheet name="表紙" sheetId="1" r:id="rId1"/>
    <sheet name="(記入例）No1" sheetId="142" r:id="rId2"/>
    <sheet name="No1" sheetId="95" r:id="rId3"/>
    <sheet name="No2" sheetId="96" r:id="rId4"/>
    <sheet name="No3" sheetId="97" r:id="rId5"/>
    <sheet name="(記入例)No4" sheetId="137" r:id="rId6"/>
    <sheet name="No4" sheetId="139" r:id="rId7"/>
    <sheet name="記入例No5 (3歳児配置改善加算あり) " sheetId="145" r:id="rId8"/>
    <sheet name="No5 (3歳児配置改善加算あり)" sheetId="144" r:id="rId9"/>
    <sheet name="No5 (3歳児配置改善加算なし) " sheetId="143" r:id="rId10"/>
    <sheet name="No6" sheetId="101" r:id="rId11"/>
    <sheet name="No7" sheetId="107" r:id="rId12"/>
    <sheet name="No8" sheetId="134" r:id="rId13"/>
    <sheet name="No9" sheetId="11" r:id="rId14"/>
    <sheet name="No10" sheetId="111" r:id="rId15"/>
    <sheet name="No11" sheetId="147" r:id="rId16"/>
    <sheet name="No12" sheetId="21" r:id="rId17"/>
    <sheet name="No13" sheetId="110" r:id="rId18"/>
    <sheet name="No14" sheetId="12" r:id="rId19"/>
    <sheet name="No15" sheetId="113" r:id="rId20"/>
    <sheet name="No16" sheetId="114" r:id="rId21"/>
    <sheet name="N017" sheetId="115" r:id="rId22"/>
    <sheet name="No18" sheetId="116" r:id="rId23"/>
    <sheet name="No19" sheetId="118" r:id="rId24"/>
    <sheet name="No20" sheetId="119" r:id="rId25"/>
    <sheet name="No21" sheetId="120" r:id="rId26"/>
    <sheet name="No22" sheetId="121" r:id="rId27"/>
    <sheet name="No23" sheetId="122" r:id="rId28"/>
    <sheet name="No24" sheetId="123" r:id="rId29"/>
    <sheet name="Nｏ25" sheetId="124" r:id="rId30"/>
    <sheet name="No26" sheetId="125" r:id="rId31"/>
    <sheet name="No27" sheetId="126" r:id="rId32"/>
    <sheet name="No28" sheetId="127" r:id="rId33"/>
    <sheet name="No29" sheetId="128" r:id="rId34"/>
    <sheet name="No30" sheetId="129" r:id="rId35"/>
    <sheet name="No31" sheetId="130" r:id="rId36"/>
    <sheet name="No32" sheetId="131" r:id="rId37"/>
    <sheet name="No33" sheetId="132" r:id="rId38"/>
    <sheet name="No34" sheetId="133" r:id="rId39"/>
  </sheets>
  <definedNames>
    <definedName name="_xlnm.Print_Area" localSheetId="1">'(記入例）No1'!$A$1:$BX$56</definedName>
    <definedName name="_xlnm.Print_Area" localSheetId="5">'(記入例)No4'!$A$1:$CB$66</definedName>
    <definedName name="_xlnm.Print_Area" localSheetId="21">'N017'!$A$1:$BM$169</definedName>
    <definedName name="_xlnm.Print_Area" localSheetId="2">'No1'!$A$1:$AJ$58</definedName>
    <definedName name="_xlnm.Print_Area" localSheetId="14">'No10'!$A$1:$AQ$68</definedName>
    <definedName name="_xlnm.Print_Area" localSheetId="15">'No11'!$A$1:$AP$64</definedName>
    <definedName name="_xlnm.Print_Area" localSheetId="16">'No12'!$A$1:$AX$43</definedName>
    <definedName name="_xlnm.Print_Area" localSheetId="17">'No13'!$A$1:$AM$62</definedName>
    <definedName name="_xlnm.Print_Area" localSheetId="18">'No14'!$A$1:$BR$170</definedName>
    <definedName name="_xlnm.Print_Area" localSheetId="19">'No15'!$A$1:$BR$169</definedName>
    <definedName name="_xlnm.Print_Area" localSheetId="20">'No16'!$A$1:$BM$170</definedName>
    <definedName name="_xlnm.Print_Area" localSheetId="22">'No18'!$A$1:$AL$60</definedName>
    <definedName name="_xlnm.Print_Area" localSheetId="23">'No19'!$A$1:$AL$67</definedName>
    <definedName name="_xlnm.Print_Area" localSheetId="3">'No2'!$A$1:$AQ$60</definedName>
    <definedName name="_xlnm.Print_Area" localSheetId="25">'No21'!$A$1:$AL$66</definedName>
    <definedName name="_xlnm.Print_Area" localSheetId="26">'No22'!$A$1:$AL$60</definedName>
    <definedName name="_xlnm.Print_Area" localSheetId="27">'No23'!$A$1:$AL$60</definedName>
    <definedName name="_xlnm.Print_Area" localSheetId="28">'No24'!$A$1:$AL$61</definedName>
    <definedName name="_xlnm.Print_Area" localSheetId="29">'Nｏ25'!$A$1:$AL$62</definedName>
    <definedName name="_xlnm.Print_Area" localSheetId="30">'No26'!$A$1:$AL$62</definedName>
    <definedName name="_xlnm.Print_Area" localSheetId="31">'No27'!$A$1:$AL$64</definedName>
    <definedName name="_xlnm.Print_Area" localSheetId="32">'No28'!$A$1:$AL$63</definedName>
    <definedName name="_xlnm.Print_Area" localSheetId="33">'No29'!$A$1:$AL$61</definedName>
    <definedName name="_xlnm.Print_Area" localSheetId="4">'No3'!$A$1:$AM$62</definedName>
    <definedName name="_xlnm.Print_Area" localSheetId="34">'No30'!$A$1:$AM$62</definedName>
    <definedName name="_xlnm.Print_Area" localSheetId="35">'No31'!$A$1:$AL$62</definedName>
    <definedName name="_xlnm.Print_Area" localSheetId="36">'No32'!$A$1:$AL$62</definedName>
    <definedName name="_xlnm.Print_Area" localSheetId="37">'No33'!$A$1:$AL$63</definedName>
    <definedName name="_xlnm.Print_Area" localSheetId="38">'No34'!$A$1:$AL$67</definedName>
    <definedName name="_xlnm.Print_Area" localSheetId="6">'No4'!$A$1:$AN$65</definedName>
    <definedName name="_xlnm.Print_Area" localSheetId="8">'No5 (3歳児配置改善加算あり)'!$A$1:$AR$69</definedName>
    <definedName name="_xlnm.Print_Area" localSheetId="10">'No6'!$A$1:$AJ$70</definedName>
    <definedName name="_xlnm.Print_Area" localSheetId="11">'No7'!$A$1:$AN$64</definedName>
    <definedName name="_xlnm.Print_Area" localSheetId="12">'No8'!$A$1:$AL$61</definedName>
    <definedName name="_xlnm.Print_Area" localSheetId="13">'No9'!$A$1:$AN$70</definedName>
    <definedName name="_xlnm.Print_Area" localSheetId="7">'記入例No5 (3歳児配置改善加算あり) '!$A$1:$CE$69</definedName>
  </definedNames>
  <calcPr calcId="162913" iterate="1" iterateCount="1000"/>
</workbook>
</file>

<file path=xl/calcChain.xml><?xml version="1.0" encoding="utf-8"?>
<calcChain xmlns="http://schemas.openxmlformats.org/spreadsheetml/2006/main">
  <c r="W30" i="139" l="1"/>
  <c r="BD37" i="12" l="1"/>
  <c r="BD17" i="12"/>
  <c r="BD14" i="12"/>
  <c r="BD11" i="12" l="1"/>
  <c r="AE60" i="125" l="1"/>
  <c r="P60" i="125"/>
  <c r="BB165" i="115"/>
  <c r="AY165" i="115"/>
  <c r="AM165" i="115"/>
  <c r="BB162" i="115"/>
  <c r="AY162" i="115"/>
  <c r="AM162" i="115"/>
  <c r="BB159" i="115"/>
  <c r="AY159" i="115"/>
  <c r="AM159" i="115"/>
  <c r="BB156" i="115"/>
  <c r="AY156" i="115"/>
  <c r="AM156" i="115"/>
  <c r="BB153" i="115"/>
  <c r="AY153" i="115"/>
  <c r="AM153" i="115"/>
  <c r="BB150" i="115"/>
  <c r="AY150" i="115"/>
  <c r="AM150" i="115"/>
  <c r="BB147" i="115"/>
  <c r="AY147" i="115"/>
  <c r="AM147" i="115"/>
  <c r="BB144" i="115"/>
  <c r="AY144" i="115"/>
  <c r="AM144" i="115"/>
  <c r="BB141" i="115"/>
  <c r="AY141" i="115"/>
  <c r="AM141" i="115"/>
  <c r="BB138" i="115"/>
  <c r="AY138" i="115"/>
  <c r="AM138" i="115"/>
  <c r="BB123" i="115"/>
  <c r="AY123" i="115"/>
  <c r="AM123" i="115"/>
  <c r="BB120" i="115"/>
  <c r="AY120" i="115"/>
  <c r="AM120" i="115"/>
  <c r="BB117" i="115"/>
  <c r="AY117" i="115"/>
  <c r="AM117" i="115"/>
  <c r="BB114" i="115"/>
  <c r="AY114" i="115"/>
  <c r="AM114" i="115"/>
  <c r="BB111" i="115"/>
  <c r="AY111" i="115"/>
  <c r="AM111" i="115"/>
  <c r="BB108" i="115"/>
  <c r="AY108" i="115"/>
  <c r="AM108" i="115"/>
  <c r="BB105" i="115"/>
  <c r="AY105" i="115"/>
  <c r="AM105" i="115"/>
  <c r="BB102" i="115"/>
  <c r="AY102" i="115"/>
  <c r="AM102" i="115"/>
  <c r="BB99" i="115"/>
  <c r="AY99" i="115"/>
  <c r="AM99" i="115"/>
  <c r="BB96" i="115"/>
  <c r="AY96" i="115"/>
  <c r="AM96" i="115"/>
  <c r="BB81" i="115"/>
  <c r="AY81" i="115"/>
  <c r="AM81" i="115"/>
  <c r="BB78" i="115"/>
  <c r="AY78" i="115"/>
  <c r="AM78" i="115"/>
  <c r="BB75" i="115"/>
  <c r="AY75" i="115"/>
  <c r="AM75" i="115"/>
  <c r="BB72" i="115"/>
  <c r="AY72" i="115"/>
  <c r="AM72" i="115"/>
  <c r="BB69" i="115"/>
  <c r="AY69" i="115"/>
  <c r="AM69" i="115"/>
  <c r="BB66" i="115"/>
  <c r="AY66" i="115"/>
  <c r="AM66" i="115"/>
  <c r="BB63" i="115"/>
  <c r="AY63" i="115"/>
  <c r="AM63" i="115"/>
  <c r="BB60" i="115"/>
  <c r="AY60" i="115"/>
  <c r="AM60" i="115"/>
  <c r="BB57" i="115"/>
  <c r="AY57" i="115"/>
  <c r="AM57" i="115"/>
  <c r="BB54" i="115"/>
  <c r="AY54" i="115"/>
  <c r="AM54" i="115"/>
  <c r="BB35" i="115"/>
  <c r="AY35" i="115"/>
  <c r="AM35" i="115"/>
  <c r="BB32" i="115"/>
  <c r="AY32" i="115"/>
  <c r="AM32" i="115"/>
  <c r="BB29" i="115"/>
  <c r="AY29" i="115"/>
  <c r="AM29" i="115"/>
  <c r="BB26" i="115"/>
  <c r="AY26" i="115"/>
  <c r="AM26" i="115"/>
  <c r="BB23" i="115"/>
  <c r="AY23" i="115"/>
  <c r="AM23" i="115"/>
  <c r="BB20" i="115"/>
  <c r="AY20" i="115"/>
  <c r="AM20" i="115"/>
  <c r="BB17" i="115"/>
  <c r="AY17" i="115"/>
  <c r="AM17" i="115"/>
  <c r="BB14" i="115"/>
  <c r="AY14" i="115"/>
  <c r="AM14" i="115"/>
  <c r="BB11" i="115"/>
  <c r="AY11" i="115"/>
  <c r="AV11" i="115"/>
  <c r="AM11" i="115"/>
  <c r="BB166" i="114"/>
  <c r="AY166" i="114"/>
  <c r="AM166" i="114"/>
  <c r="BB163" i="114"/>
  <c r="AY163" i="114"/>
  <c r="AM163" i="114"/>
  <c r="BB160" i="114"/>
  <c r="AY160" i="114"/>
  <c r="AM160" i="114"/>
  <c r="BB157" i="114"/>
  <c r="AY157" i="114"/>
  <c r="AM157" i="114"/>
  <c r="BB154" i="114"/>
  <c r="AY154" i="114"/>
  <c r="AM154" i="114"/>
  <c r="BB151" i="114"/>
  <c r="AY151" i="114"/>
  <c r="AM151" i="114"/>
  <c r="BB148" i="114"/>
  <c r="AY148" i="114"/>
  <c r="AM148" i="114"/>
  <c r="BB145" i="114"/>
  <c r="AY145" i="114"/>
  <c r="AM145" i="114"/>
  <c r="BB142" i="114"/>
  <c r="AY142" i="114"/>
  <c r="AM142" i="114"/>
  <c r="BB139" i="114"/>
  <c r="AY139" i="114"/>
  <c r="AM139" i="114"/>
  <c r="BB124" i="114"/>
  <c r="AY124" i="114"/>
  <c r="AM124" i="114"/>
  <c r="BB121" i="114"/>
  <c r="AY121" i="114"/>
  <c r="AM121" i="114"/>
  <c r="BB118" i="114"/>
  <c r="AY118" i="114"/>
  <c r="AM118" i="114"/>
  <c r="BB115" i="114"/>
  <c r="AY115" i="114"/>
  <c r="AM115" i="114"/>
  <c r="BB112" i="114"/>
  <c r="AY112" i="114"/>
  <c r="AM112" i="114"/>
  <c r="BB109" i="114"/>
  <c r="AY109" i="114"/>
  <c r="AM109" i="114"/>
  <c r="BB106" i="114"/>
  <c r="AY106" i="114"/>
  <c r="AM106" i="114"/>
  <c r="BB103" i="114"/>
  <c r="AY103" i="114"/>
  <c r="AM103" i="114"/>
  <c r="BB100" i="114"/>
  <c r="AY100" i="114"/>
  <c r="AM100" i="114"/>
  <c r="BB97" i="114"/>
  <c r="AY97" i="114"/>
  <c r="AM97" i="114"/>
  <c r="BB82" i="114"/>
  <c r="AY82" i="114"/>
  <c r="AM82" i="114"/>
  <c r="BB79" i="114"/>
  <c r="AY79" i="114"/>
  <c r="AM79" i="114"/>
  <c r="BB76" i="114"/>
  <c r="AY76" i="114"/>
  <c r="AM76" i="114"/>
  <c r="BB73" i="114"/>
  <c r="AY73" i="114"/>
  <c r="AM73" i="114"/>
  <c r="BB70" i="114"/>
  <c r="AY70" i="114"/>
  <c r="AM70" i="114"/>
  <c r="BB67" i="114"/>
  <c r="AY67" i="114"/>
  <c r="AM67" i="114"/>
  <c r="BB64" i="114"/>
  <c r="AY64" i="114"/>
  <c r="AM64" i="114"/>
  <c r="BB61" i="114"/>
  <c r="AY61" i="114"/>
  <c r="AM61" i="114"/>
  <c r="BB58" i="114"/>
  <c r="AY58" i="114"/>
  <c r="AM58" i="114"/>
  <c r="BB55" i="114"/>
  <c r="AY55" i="114"/>
  <c r="AM55" i="114"/>
  <c r="BB35" i="114"/>
  <c r="AY35" i="114"/>
  <c r="AM35" i="114"/>
  <c r="BB32" i="114"/>
  <c r="AY32" i="114"/>
  <c r="AM32" i="114"/>
  <c r="BB29" i="114"/>
  <c r="AY29" i="114"/>
  <c r="AM29" i="114"/>
  <c r="BB26" i="114"/>
  <c r="AY26" i="114"/>
  <c r="AM26" i="114"/>
  <c r="BB23" i="114"/>
  <c r="AY23" i="114"/>
  <c r="AM23" i="114"/>
  <c r="BB20" i="114"/>
  <c r="AY20" i="114"/>
  <c r="AM20" i="114"/>
  <c r="BB17" i="114"/>
  <c r="AY17" i="114"/>
  <c r="AM17" i="114"/>
  <c r="BB14" i="114"/>
  <c r="AY14" i="114"/>
  <c r="AM14" i="114"/>
  <c r="BB11" i="114"/>
  <c r="AY11" i="114"/>
  <c r="AM11" i="114"/>
  <c r="BD165" i="113"/>
  <c r="BA165" i="113"/>
  <c r="AO165" i="113"/>
  <c r="BD162" i="113"/>
  <c r="BA162" i="113"/>
  <c r="AO162" i="113"/>
  <c r="BD159" i="113"/>
  <c r="BA159" i="113"/>
  <c r="AO159" i="113"/>
  <c r="BD156" i="113"/>
  <c r="BA156" i="113"/>
  <c r="AO156" i="113"/>
  <c r="BD153" i="113"/>
  <c r="BA153" i="113"/>
  <c r="AO153" i="113"/>
  <c r="BD150" i="113"/>
  <c r="BA150" i="113"/>
  <c r="AO150" i="113"/>
  <c r="BD147" i="113"/>
  <c r="BA147" i="113"/>
  <c r="AO147" i="113"/>
  <c r="BD144" i="113"/>
  <c r="BA144" i="113"/>
  <c r="AO144" i="113"/>
  <c r="BD141" i="113"/>
  <c r="BA141" i="113"/>
  <c r="AO141" i="113"/>
  <c r="BD138" i="113"/>
  <c r="BA138" i="113"/>
  <c r="AO138" i="113"/>
  <c r="BD123" i="113"/>
  <c r="BA123" i="113"/>
  <c r="AO123" i="113"/>
  <c r="BD120" i="113"/>
  <c r="BA120" i="113"/>
  <c r="AO120" i="113"/>
  <c r="BD117" i="113"/>
  <c r="BA117" i="113"/>
  <c r="AO117" i="113"/>
  <c r="BD114" i="113"/>
  <c r="BA114" i="113"/>
  <c r="AO114" i="113"/>
  <c r="BD111" i="113"/>
  <c r="BA111" i="113"/>
  <c r="AO111" i="113"/>
  <c r="BD108" i="113"/>
  <c r="BA108" i="113"/>
  <c r="AO108" i="113"/>
  <c r="BD105" i="113"/>
  <c r="BA105" i="113"/>
  <c r="AO105" i="113"/>
  <c r="BD102" i="113"/>
  <c r="BA102" i="113"/>
  <c r="AO102" i="113"/>
  <c r="BD99" i="113"/>
  <c r="BA99" i="113"/>
  <c r="AO99" i="113"/>
  <c r="BD96" i="113"/>
  <c r="BA96" i="113"/>
  <c r="AO96" i="113"/>
  <c r="BD81" i="113"/>
  <c r="BA81" i="113"/>
  <c r="AO81" i="113"/>
  <c r="BD78" i="113"/>
  <c r="BA78" i="113"/>
  <c r="AO78" i="113"/>
  <c r="BD75" i="113"/>
  <c r="BA75" i="113"/>
  <c r="AO75" i="113"/>
  <c r="BD72" i="113"/>
  <c r="BA72" i="113"/>
  <c r="AO72" i="113"/>
  <c r="BD69" i="113"/>
  <c r="BA69" i="113"/>
  <c r="AO69" i="113"/>
  <c r="BD66" i="113"/>
  <c r="BA66" i="113"/>
  <c r="AO66" i="113"/>
  <c r="BD63" i="113"/>
  <c r="BA63" i="113"/>
  <c r="AO63" i="113"/>
  <c r="BD60" i="113"/>
  <c r="BA60" i="113"/>
  <c r="AO60" i="113"/>
  <c r="BD57" i="113"/>
  <c r="BA57" i="113"/>
  <c r="AO57" i="113"/>
  <c r="BD54" i="113"/>
  <c r="BA54" i="113"/>
  <c r="AO54" i="113"/>
  <c r="BD32" i="113"/>
  <c r="BA32" i="113"/>
  <c r="AO32" i="113"/>
  <c r="BD29" i="113"/>
  <c r="BA29" i="113"/>
  <c r="AO29" i="113"/>
  <c r="BD26" i="113"/>
  <c r="BA26" i="113"/>
  <c r="AO26" i="113"/>
  <c r="BD23" i="113"/>
  <c r="BA23" i="113"/>
  <c r="AO23" i="113"/>
  <c r="BD20" i="113"/>
  <c r="BA20" i="113"/>
  <c r="AO20" i="113"/>
  <c r="BD17" i="113"/>
  <c r="BA17" i="113"/>
  <c r="AO17" i="113"/>
  <c r="BD14" i="113"/>
  <c r="BA14" i="113"/>
  <c r="AO14" i="113"/>
  <c r="BD11" i="113"/>
  <c r="BA11" i="113"/>
  <c r="AR11" i="113"/>
  <c r="AO11" i="113"/>
  <c r="BD166" i="12"/>
  <c r="BA166" i="12"/>
  <c r="AO166" i="12"/>
  <c r="BD163" i="12"/>
  <c r="BA163" i="12"/>
  <c r="AO163" i="12"/>
  <c r="BD160" i="12"/>
  <c r="BA160" i="12"/>
  <c r="AO160" i="12"/>
  <c r="BD157" i="12"/>
  <c r="BA157" i="12"/>
  <c r="AO157" i="12"/>
  <c r="BD154" i="12"/>
  <c r="BA154" i="12"/>
  <c r="AO154" i="12"/>
  <c r="BD151" i="12"/>
  <c r="BA151" i="12"/>
  <c r="AO151" i="12"/>
  <c r="BD148" i="12"/>
  <c r="BA148" i="12"/>
  <c r="AO148" i="12"/>
  <c r="BD145" i="12"/>
  <c r="BA145" i="12"/>
  <c r="AO145" i="12"/>
  <c r="BD142" i="12"/>
  <c r="BA142" i="12"/>
  <c r="AO142" i="12"/>
  <c r="BD139" i="12"/>
  <c r="BA139" i="12"/>
  <c r="AO139" i="12"/>
  <c r="BD124" i="12"/>
  <c r="BA124" i="12"/>
  <c r="AO124" i="12"/>
  <c r="BD121" i="12"/>
  <c r="BA121" i="12"/>
  <c r="AO121" i="12"/>
  <c r="BD118" i="12"/>
  <c r="BA118" i="12"/>
  <c r="AO118" i="12"/>
  <c r="BD115" i="12"/>
  <c r="BA115" i="12"/>
  <c r="AO115" i="12"/>
  <c r="BD112" i="12"/>
  <c r="BA112" i="12"/>
  <c r="AO112" i="12"/>
  <c r="BD109" i="12"/>
  <c r="BA109" i="12"/>
  <c r="AO109" i="12"/>
  <c r="BD106" i="12"/>
  <c r="BA106" i="12"/>
  <c r="AO106" i="12"/>
  <c r="BD103" i="12"/>
  <c r="BA103" i="12"/>
  <c r="AO103" i="12"/>
  <c r="BD100" i="12"/>
  <c r="BA100" i="12"/>
  <c r="AO100" i="12"/>
  <c r="BD97" i="12"/>
  <c r="BA97" i="12"/>
  <c r="AO97" i="12"/>
  <c r="BD82" i="12"/>
  <c r="BA82" i="12"/>
  <c r="AO82" i="12"/>
  <c r="BD79" i="12"/>
  <c r="BA79" i="12"/>
  <c r="AO79" i="12"/>
  <c r="BD76" i="12"/>
  <c r="BA76" i="12"/>
  <c r="AO76" i="12"/>
  <c r="BD73" i="12"/>
  <c r="BA73" i="12"/>
  <c r="AO73" i="12"/>
  <c r="BD70" i="12"/>
  <c r="BA70" i="12"/>
  <c r="AO70" i="12"/>
  <c r="BD67" i="12"/>
  <c r="BA67" i="12"/>
  <c r="AO67" i="12"/>
  <c r="BD64" i="12"/>
  <c r="BA64" i="12"/>
  <c r="AO64" i="12"/>
  <c r="BD61" i="12"/>
  <c r="BA61" i="12"/>
  <c r="AO61" i="12"/>
  <c r="BD58" i="12"/>
  <c r="BA58" i="12"/>
  <c r="AO58" i="12"/>
  <c r="BD55" i="12"/>
  <c r="BA55" i="12"/>
  <c r="AO55" i="12"/>
  <c r="BA37" i="12"/>
  <c r="AO37" i="12"/>
  <c r="AH37" i="12"/>
  <c r="BD32" i="12"/>
  <c r="BA32" i="12"/>
  <c r="AO32" i="12"/>
  <c r="BD29" i="12"/>
  <c r="BA29" i="12"/>
  <c r="AO29" i="12"/>
  <c r="BD26" i="12"/>
  <c r="BA26" i="12"/>
  <c r="AO26" i="12"/>
  <c r="BD23" i="12"/>
  <c r="BA23" i="12"/>
  <c r="AO23" i="12"/>
  <c r="BD20" i="12"/>
  <c r="BA20" i="12"/>
  <c r="AO20" i="12"/>
  <c r="BA17" i="12"/>
  <c r="AO17" i="12"/>
  <c r="BA14" i="12"/>
  <c r="AO14" i="12"/>
  <c r="BA11" i="12"/>
  <c r="AO11" i="12"/>
  <c r="AL11" i="12"/>
  <c r="AH52" i="107"/>
  <c r="Y52" i="107"/>
  <c r="AH51" i="107"/>
  <c r="Y51" i="107"/>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C56" i="101"/>
  <c r="AG55" i="101"/>
  <c r="AE55" i="101"/>
  <c r="AA55" i="101"/>
  <c r="Y55" i="101"/>
  <c r="W55" i="101"/>
  <c r="U55" i="101"/>
  <c r="S55" i="101"/>
  <c r="Q55" i="101"/>
  <c r="O55" i="101"/>
  <c r="M55" i="101"/>
  <c r="K55" i="101"/>
  <c r="I55" i="101"/>
  <c r="G55" i="101"/>
  <c r="E55" i="101"/>
  <c r="AG54" i="101"/>
  <c r="AE54" i="101"/>
  <c r="AC54" i="101"/>
  <c r="AG53" i="101"/>
  <c r="AE53" i="101"/>
  <c r="AC53" i="101"/>
  <c r="AG52" i="101"/>
  <c r="AE52" i="101"/>
  <c r="AC52" i="101"/>
  <c r="AG51" i="101"/>
  <c r="AE51" i="101"/>
  <c r="AC51" i="101"/>
  <c r="AG50" i="101"/>
  <c r="AE50" i="101"/>
  <c r="AC50" i="101"/>
  <c r="AG49" i="101"/>
  <c r="AE49" i="101"/>
  <c r="AC49" i="101"/>
  <c r="AG48" i="101"/>
  <c r="AE48" i="101"/>
  <c r="AC48" i="101"/>
  <c r="AG47" i="101"/>
  <c r="AE47" i="101"/>
  <c r="AC47" i="101"/>
  <c r="AG46" i="101"/>
  <c r="AE46" i="101"/>
  <c r="AC46" i="101"/>
  <c r="AG45" i="101"/>
  <c r="AE45" i="101"/>
  <c r="AC45" i="101"/>
  <c r="AG44" i="101"/>
  <c r="AE44" i="101"/>
  <c r="AC44" i="101"/>
  <c r="AG43" i="101"/>
  <c r="AE43" i="101"/>
  <c r="AC43" i="101"/>
  <c r="AC30" i="101"/>
  <c r="AG29" i="101"/>
  <c r="AE29" i="101"/>
  <c r="AA29" i="101"/>
  <c r="Y29" i="101"/>
  <c r="W29" i="101"/>
  <c r="U29" i="101"/>
  <c r="S29" i="101"/>
  <c r="Q29" i="101"/>
  <c r="O29" i="101"/>
  <c r="M29" i="101"/>
  <c r="K29" i="101"/>
  <c r="I29" i="101"/>
  <c r="G29" i="101"/>
  <c r="E29" i="101"/>
  <c r="AG28" i="101"/>
  <c r="AE28" i="101"/>
  <c r="AC28" i="101"/>
  <c r="AG27" i="101"/>
  <c r="AE27" i="101"/>
  <c r="AC27" i="101"/>
  <c r="AG26" i="101"/>
  <c r="AE26" i="101"/>
  <c r="AC26" i="101"/>
  <c r="AG25" i="101"/>
  <c r="AE25" i="101"/>
  <c r="AC25" i="101"/>
  <c r="AG24" i="101"/>
  <c r="AE24" i="101"/>
  <c r="AC24" i="101"/>
  <c r="AG23" i="101"/>
  <c r="AE23" i="101"/>
  <c r="AC23" i="101"/>
  <c r="AG22" i="101"/>
  <c r="AE22" i="101"/>
  <c r="AC22" i="101"/>
  <c r="AG21" i="101"/>
  <c r="AE21" i="101"/>
  <c r="AC21" i="101"/>
  <c r="AG20" i="101"/>
  <c r="AE20" i="101"/>
  <c r="AC20" i="101"/>
  <c r="AG19" i="101"/>
  <c r="AE19" i="101"/>
  <c r="AC19" i="101"/>
  <c r="AG18" i="101"/>
  <c r="AE18" i="101"/>
  <c r="AC18" i="101"/>
  <c r="AG17" i="101"/>
  <c r="AE17" i="101"/>
  <c r="AC17" i="101"/>
  <c r="AC53" i="143"/>
  <c r="I53" i="143"/>
  <c r="AG52" i="143"/>
  <c r="X51" i="143"/>
  <c r="V51" i="143"/>
  <c r="T51" i="143"/>
  <c r="R51" i="143"/>
  <c r="P51" i="143"/>
  <c r="N51" i="143"/>
  <c r="L51" i="143"/>
  <c r="AH50" i="143"/>
  <c r="AG50" i="143"/>
  <c r="AF50" i="143"/>
  <c r="AC50" i="143"/>
  <c r="Z50" i="143"/>
  <c r="X50" i="143"/>
  <c r="V50" i="143"/>
  <c r="T50" i="143"/>
  <c r="R50" i="143"/>
  <c r="P50" i="143"/>
  <c r="N50" i="143"/>
  <c r="L50" i="143"/>
  <c r="I50" i="143"/>
  <c r="X48" i="143"/>
  <c r="AC47" i="143"/>
  <c r="Z47" i="143"/>
  <c r="X47" i="143"/>
  <c r="X45" i="143"/>
  <c r="AC44" i="143"/>
  <c r="Z44" i="143"/>
  <c r="X44" i="143"/>
  <c r="X42" i="143"/>
  <c r="AC41" i="143"/>
  <c r="Z41" i="143"/>
  <c r="X41" i="143"/>
  <c r="X39" i="143"/>
  <c r="AC38" i="143"/>
  <c r="Z38" i="143"/>
  <c r="X38" i="143"/>
  <c r="X36" i="143"/>
  <c r="AC35" i="143"/>
  <c r="Z35" i="143"/>
  <c r="X35" i="143"/>
  <c r="X33" i="143"/>
  <c r="AC32" i="143"/>
  <c r="Z32" i="143"/>
  <c r="X32" i="143"/>
  <c r="X30" i="143"/>
  <c r="BJ29" i="143"/>
  <c r="BF29" i="143"/>
  <c r="AX29" i="143"/>
  <c r="AT29" i="143"/>
  <c r="AC29" i="143"/>
  <c r="Z29" i="143"/>
  <c r="X29" i="143"/>
  <c r="X27" i="143"/>
  <c r="AC26" i="143"/>
  <c r="Z26" i="143"/>
  <c r="X26" i="143"/>
  <c r="BJ24" i="143"/>
  <c r="AX24" i="143"/>
  <c r="AC24" i="143"/>
  <c r="Z24" i="143"/>
  <c r="X24" i="143"/>
  <c r="X23" i="143"/>
  <c r="BJ22" i="143"/>
  <c r="AX22" i="143"/>
  <c r="AC53" i="144"/>
  <c r="I53" i="144"/>
  <c r="AG52" i="144"/>
  <c r="X51" i="144"/>
  <c r="V51" i="144"/>
  <c r="T51" i="144"/>
  <c r="R51" i="144"/>
  <c r="P51" i="144"/>
  <c r="N51" i="144"/>
  <c r="L51" i="144"/>
  <c r="AH50" i="144"/>
  <c r="AG50" i="144"/>
  <c r="AF50" i="144"/>
  <c r="AC50" i="144"/>
  <c r="Z50" i="144"/>
  <c r="X50" i="144"/>
  <c r="V50" i="144"/>
  <c r="T50" i="144"/>
  <c r="R50" i="144"/>
  <c r="P50" i="144"/>
  <c r="N50" i="144"/>
  <c r="L50" i="144"/>
  <c r="I50" i="144"/>
  <c r="X48" i="144"/>
  <c r="AC47" i="144"/>
  <c r="Z47" i="144"/>
  <c r="X47" i="144"/>
  <c r="X45" i="144"/>
  <c r="AC44" i="144"/>
  <c r="Z44" i="144"/>
  <c r="X44" i="144"/>
  <c r="X42" i="144"/>
  <c r="AC41" i="144"/>
  <c r="Z41" i="144"/>
  <c r="X41" i="144"/>
  <c r="X39" i="144"/>
  <c r="AC38" i="144"/>
  <c r="Z38" i="144"/>
  <c r="X38" i="144"/>
  <c r="X36" i="144"/>
  <c r="AC35" i="144"/>
  <c r="Z35" i="144"/>
  <c r="X35" i="144"/>
  <c r="X33" i="144"/>
  <c r="AC32" i="144"/>
  <c r="Z32" i="144"/>
  <c r="X32" i="144"/>
  <c r="X30" i="144"/>
  <c r="BJ29" i="144"/>
  <c r="BF29" i="144"/>
  <c r="AX29" i="144"/>
  <c r="AT29" i="144"/>
  <c r="AC29" i="144"/>
  <c r="Z29" i="144"/>
  <c r="X29" i="144"/>
  <c r="X27" i="144"/>
  <c r="AC26" i="144"/>
  <c r="Z26" i="144"/>
  <c r="X26" i="144"/>
  <c r="BJ24" i="144"/>
  <c r="AX24" i="144"/>
  <c r="AC24" i="144"/>
  <c r="Z24" i="144"/>
  <c r="X24" i="144"/>
  <c r="X23" i="144"/>
  <c r="BJ22" i="144"/>
  <c r="AC53" i="145"/>
  <c r="I53" i="145"/>
  <c r="AG52" i="145"/>
  <c r="X51" i="145"/>
  <c r="V51" i="145"/>
  <c r="T51" i="145"/>
  <c r="R51" i="145"/>
  <c r="P51" i="145"/>
  <c r="N51" i="145"/>
  <c r="L51" i="145"/>
  <c r="AH50" i="145"/>
  <c r="AG50" i="145"/>
  <c r="AF50" i="145"/>
  <c r="AC50" i="145"/>
  <c r="Z50" i="145"/>
  <c r="X50" i="145"/>
  <c r="V50" i="145"/>
  <c r="T50" i="145"/>
  <c r="R50" i="145"/>
  <c r="P50" i="145"/>
  <c r="N50" i="145"/>
  <c r="L50" i="145"/>
  <c r="I50" i="145"/>
  <c r="X48" i="145"/>
  <c r="AC47" i="145"/>
  <c r="Z47" i="145"/>
  <c r="X47" i="145"/>
  <c r="X45" i="145"/>
  <c r="AC44" i="145"/>
  <c r="Z44" i="145"/>
  <c r="X44" i="145"/>
  <c r="X42" i="145"/>
  <c r="AC41" i="145"/>
  <c r="Z41" i="145"/>
  <c r="X41" i="145"/>
  <c r="X39" i="145"/>
  <c r="AC38" i="145"/>
  <c r="Z38" i="145"/>
  <c r="X38" i="145"/>
  <c r="X36" i="145"/>
  <c r="AC35" i="145"/>
  <c r="Z35" i="145"/>
  <c r="X35" i="145"/>
  <c r="X33" i="145"/>
  <c r="AC32" i="145"/>
  <c r="Z32" i="145"/>
  <c r="X32" i="145"/>
  <c r="X30" i="145"/>
  <c r="BK29" i="145"/>
  <c r="BG29" i="145"/>
  <c r="AY29" i="145"/>
  <c r="AU29" i="145"/>
  <c r="AC29" i="145"/>
  <c r="Z29" i="145"/>
  <c r="X29" i="145"/>
  <c r="X27" i="145"/>
  <c r="AC26" i="145"/>
  <c r="Z26" i="145"/>
  <c r="X26" i="145"/>
  <c r="BK24" i="145"/>
  <c r="AY24" i="145"/>
  <c r="AC24" i="145"/>
  <c r="Z24" i="145"/>
  <c r="X24" i="145"/>
  <c r="X23" i="145"/>
  <c r="BK22" i="145"/>
  <c r="AY22" i="145"/>
  <c r="T58" i="139"/>
  <c r="T54" i="139"/>
  <c r="T46" i="139"/>
  <c r="K46" i="139"/>
  <c r="T44" i="139"/>
  <c r="T42" i="139"/>
  <c r="BG41" i="139"/>
  <c r="BC41" i="139"/>
  <c r="AU41" i="139"/>
  <c r="AQ41" i="139"/>
  <c r="T40" i="139"/>
  <c r="T38" i="139"/>
  <c r="BG36" i="139"/>
  <c r="AU36" i="139"/>
  <c r="T36" i="139"/>
  <c r="BG34" i="139"/>
  <c r="AU34" i="139"/>
  <c r="N31" i="139"/>
  <c r="N30" i="139"/>
  <c r="N29" i="139"/>
  <c r="AH18" i="139"/>
  <c r="K47" i="137"/>
  <c r="AV44" i="137"/>
  <c r="AV40" i="137" s="1"/>
  <c r="AV33" i="137" s="1"/>
  <c r="AV35" i="137" s="1"/>
  <c r="N32" i="137" s="1"/>
  <c r="T45" i="137"/>
  <c r="T43" i="137"/>
  <c r="BH40" i="137"/>
  <c r="BD40" i="137"/>
  <c r="AR40" i="137"/>
  <c r="T41" i="137"/>
  <c r="T39" i="137"/>
  <c r="T37" i="137"/>
  <c r="BH33" i="137"/>
  <c r="BH35" i="137" s="1"/>
  <c r="N31" i="137"/>
  <c r="AH19" i="137"/>
  <c r="X32" i="137" s="1"/>
  <c r="AG38" i="95"/>
  <c r="H37" i="95"/>
  <c r="AG36" i="95"/>
  <c r="U35" i="95"/>
  <c r="U38" i="95" s="1"/>
  <c r="AB38" i="95" s="1"/>
  <c r="J35" i="95"/>
  <c r="AG34" i="95"/>
  <c r="AB34" i="95"/>
  <c r="AG33" i="95"/>
  <c r="AB33" i="95"/>
  <c r="AG32" i="95"/>
  <c r="AB32" i="95"/>
  <c r="AG31" i="95"/>
  <c r="AB31" i="95"/>
  <c r="AB35" i="95" s="1"/>
  <c r="J30" i="95"/>
  <c r="J37" i="95" s="1"/>
  <c r="U28" i="95"/>
  <c r="AB28" i="95" s="1"/>
  <c r="AG27" i="95"/>
  <c r="U27" i="95"/>
  <c r="U29" i="95" s="1"/>
  <c r="AG26" i="95"/>
  <c r="AB26" i="95"/>
  <c r="U26" i="95"/>
  <c r="U30" i="95" s="1"/>
  <c r="AY12" i="95"/>
  <c r="Y12" i="95"/>
  <c r="AY11" i="95"/>
  <c r="Y11" i="95"/>
  <c r="BG10" i="95"/>
  <c r="J10" i="95"/>
  <c r="Y9" i="95" s="1"/>
  <c r="G10" i="95"/>
  <c r="BG9" i="95"/>
  <c r="AY9" i="95"/>
  <c r="U38" i="142"/>
  <c r="AB38" i="142" s="1"/>
  <c r="AG38" i="142" s="1"/>
  <c r="H37" i="142"/>
  <c r="U35" i="142"/>
  <c r="U36" i="142" s="1"/>
  <c r="AB36" i="142" s="1"/>
  <c r="AG36" i="142" s="1"/>
  <c r="J35" i="142"/>
  <c r="AB34" i="142"/>
  <c r="AG34" i="142" s="1"/>
  <c r="AB33" i="142"/>
  <c r="AG33" i="142" s="1"/>
  <c r="AB32" i="142"/>
  <c r="AG32" i="142" s="1"/>
  <c r="AB31" i="142"/>
  <c r="AG31" i="142" s="1"/>
  <c r="J30" i="142"/>
  <c r="J37" i="142" s="1"/>
  <c r="AB28" i="142"/>
  <c r="U28" i="142"/>
  <c r="U27" i="142"/>
  <c r="U29" i="142" s="1"/>
  <c r="U30" i="142" s="1"/>
  <c r="AB26" i="142"/>
  <c r="U26" i="142"/>
  <c r="AY12" i="142"/>
  <c r="Y12" i="142"/>
  <c r="AY11" i="142"/>
  <c r="Y11" i="142"/>
  <c r="BG10" i="142"/>
  <c r="J10" i="142"/>
  <c r="Y9" i="142" s="1"/>
  <c r="G10" i="142"/>
  <c r="BG9" i="142"/>
  <c r="AY9" i="142"/>
  <c r="T47" i="137" l="1"/>
  <c r="T59" i="137"/>
  <c r="T55" i="137"/>
  <c r="N30" i="137" s="1"/>
  <c r="AG10" i="142"/>
  <c r="AG9" i="142"/>
  <c r="AB35" i="142"/>
  <c r="AG26" i="142"/>
  <c r="AB27" i="142"/>
  <c r="AB29" i="142" s="1"/>
  <c r="AG27" i="142" s="1"/>
  <c r="AG10" i="95"/>
  <c r="AG9" i="95"/>
  <c r="AB27" i="95"/>
  <c r="AB29" i="95" s="1"/>
  <c r="AB30" i="95" s="1"/>
  <c r="U36" i="95"/>
  <c r="AB36" i="95" s="1"/>
  <c r="AB30" i="142" l="1"/>
</calcChain>
</file>

<file path=xl/comments1.xml><?xml version="1.0" encoding="utf-8"?>
<comments xmlns="http://schemas.openxmlformats.org/spreadsheetml/2006/main">
  <authors>
    <author>soramimi69</author>
  </authors>
  <commentList>
    <comment ref="S19" authorId="0" shapeId="0">
      <text>
        <r>
          <rPr>
            <sz val="9"/>
            <color indexed="81"/>
            <rFont val="ＭＳ Ｐ明朝"/>
            <family val="1"/>
            <charset val="128"/>
          </rPr>
          <t>監査調書提出月の初日現在を記入すること。</t>
        </r>
      </text>
    </comment>
    <comment ref="S21" authorId="0" shapeId="0">
      <text>
        <r>
          <rPr>
            <sz val="9"/>
            <color indexed="81"/>
            <rFont val="ＭＳ Ｐ明朝"/>
            <family val="1"/>
            <charset val="128"/>
          </rPr>
          <t>監査調書提出月の初日現在を記入すること（現員ではありません）</t>
        </r>
      </text>
    </comment>
    <comment ref="S23" authorId="0"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1.xml><?xml version="1.0" encoding="utf-8"?>
<comments xmlns="http://schemas.openxmlformats.org/spreadsheetml/2006/main">
  <authors>
    <author>-</author>
    <author>soramimi69</author>
  </authors>
  <commentList>
    <comment ref="AE10" authorId="0" shapeId="0">
      <text>
        <r>
          <rPr>
            <b/>
            <sz val="9"/>
            <color indexed="81"/>
            <rFont val="MS P ゴシック"/>
            <family val="3"/>
            <charset val="128"/>
          </rPr>
          <t>「特定教育・保育等に要する費用の額の算定に関する基準等の実施上の留意事項について」平成27年３月31日雇児発0331第10号他　別紙２Ⅴ(乗除調整部分)１定員を恒常的に超過する場合(⑰)
(１)調整の適用を受ける施設の用件
　直前の連続する５年間常に利用定員を超えており、かつ、各年度の年間平均在所率が120％以上の状態にある施設に適用する。</t>
        </r>
      </text>
    </comment>
    <comment ref="AB30" authorId="1" shapeId="0">
      <text>
        <r>
          <rPr>
            <sz val="9"/>
            <color indexed="81"/>
            <rFont val="ＭＳ Ｐ明朝"/>
            <family val="1"/>
            <charset val="128"/>
          </rPr>
          <t>常勤及び常勤的非常勤</t>
        </r>
      </text>
    </comment>
  </commentList>
</comments>
</file>

<file path=xl/comments12.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リスト（産休、育休、介護休、病休）から選択。手書きも可。</t>
        </r>
      </text>
    </comment>
    <comment ref="K9" authorId="1" shapeId="0">
      <text>
        <r>
          <rPr>
            <sz val="9"/>
            <color indexed="81"/>
            <rFont val="ＭＳ Ｐ明朝"/>
            <family val="1"/>
            <charset val="128"/>
          </rPr>
          <t>選択肢リストにない場合は、手書きしてください。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3" authorId="0" shapeId="0">
      <text>
        <r>
          <rPr>
            <sz val="9"/>
            <color indexed="81"/>
            <rFont val="ＭＳ Ｐ明朝"/>
            <family val="1"/>
            <charset val="128"/>
          </rPr>
          <t>リスト（退職、転職）から選択してください。</t>
        </r>
      </text>
    </comment>
    <comment ref="Q23" authorId="1" shapeId="0">
      <text>
        <r>
          <rPr>
            <sz val="9"/>
            <color indexed="81"/>
            <rFont val="ＭＳ Ｐ明朝"/>
            <family val="1"/>
            <charset val="128"/>
          </rPr>
          <t>選択肢リストにない場合は、手書きしてください。</t>
        </r>
      </text>
    </comment>
    <comment ref="W23" authorId="1" shapeId="0">
      <text>
        <r>
          <rPr>
            <sz val="9"/>
            <color indexed="81"/>
            <rFont val="ＭＳ Ｐ明朝"/>
            <family val="1"/>
            <charset val="128"/>
          </rPr>
          <t>リストから選択（正規職員、常勤(非正規)、常勤的非常勤、短期間</t>
        </r>
      </text>
    </comment>
  </commentList>
</comments>
</file>

<file path=xl/comments13.xml><?xml version="1.0" encoding="utf-8"?>
<comments xmlns="http://schemas.openxmlformats.org/spreadsheetml/2006/main">
  <authors>
    <author>soramimi69</author>
  </authors>
  <commentList>
    <comment ref="BG11" authorId="0" shapeId="0">
      <text>
        <r>
          <rPr>
            <sz val="9"/>
            <color indexed="81"/>
            <rFont val="ＭＳ Ｐ明朝"/>
            <family val="1"/>
            <charset val="128"/>
          </rPr>
          <t>時間単位の年休取得の場合の記入例
15日4時間→15-4</t>
        </r>
      </text>
    </comment>
  </commentList>
</comments>
</file>

<file path=xl/comments14.xml><?xml version="1.0" encoding="utf-8"?>
<comments xmlns="http://schemas.openxmlformats.org/spreadsheetml/2006/main">
  <authors>
    <author>soramimi69</author>
  </authors>
  <commentList>
    <comment ref="BG11" authorId="0" shapeId="0">
      <text>
        <r>
          <rPr>
            <sz val="9"/>
            <color indexed="81"/>
            <rFont val="ＭＳ Ｐ明朝"/>
            <family val="1"/>
            <charset val="128"/>
          </rPr>
          <t>時間単位の年休取得の場合の記入例
15日4時間→15-4</t>
        </r>
      </text>
    </comment>
  </commentList>
</comments>
</file>

<file path=xl/comments15.xml><?xml version="1.0" encoding="utf-8"?>
<comments xmlns="http://schemas.openxmlformats.org/spreadsheetml/2006/main">
  <authors>
    <author>soramimi69</author>
    <author>沖縄県</author>
  </authors>
  <commentList>
    <comment ref="BE11" authorId="0" shapeId="0">
      <text>
        <r>
          <rPr>
            <sz val="9"/>
            <color indexed="81"/>
            <rFont val="ＭＳ Ｐ明朝"/>
            <family val="1"/>
            <charset val="128"/>
          </rPr>
          <t>時間単位の年休取得の場合の記入例
15日4時間→15-4</t>
        </r>
      </text>
    </comment>
    <comment ref="E13" authorId="0" shapeId="0">
      <text>
        <r>
          <rPr>
            <b/>
            <sz val="9"/>
            <color indexed="81"/>
            <rFont val="ＭＳ Ｐ明朝"/>
            <family val="1"/>
            <charset val="128"/>
          </rPr>
          <t>「常勤」</t>
        </r>
        <r>
          <rPr>
            <sz val="9"/>
            <color indexed="81"/>
            <rFont val="ＭＳ Ｐ明朝"/>
            <family val="1"/>
            <charset val="128"/>
          </rPr>
          <t xml:space="preserve">→正規職員（保育士）の所定労働時間と同じ者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→労働時間が1日6時間以上かつ月20日以上だが、正規職員(保育士)の所定労働時間に満たない者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 ref="AH14" authorId="1" shapeId="0">
      <text>
        <r>
          <rPr>
            <b/>
            <sz val="9"/>
            <color indexed="10"/>
            <rFont val="ＭＳ Ｐゴシック"/>
            <family val="3"/>
            <charset val="128"/>
          </rPr>
          <t>※日給・時給の場合：時給・日給を月額に換算した金額を入力</t>
        </r>
      </text>
    </comment>
    <comment ref="AI16" authorId="1" shapeId="0">
      <text>
        <r>
          <rPr>
            <b/>
            <sz val="9"/>
            <color indexed="10"/>
            <rFont val="ＭＳ Ｐゴシック"/>
            <family val="3"/>
            <charset val="128"/>
          </rPr>
          <t>※日給・時給の場合：日給額・時給額を入力</t>
        </r>
      </text>
    </comment>
  </commentList>
</comments>
</file>

<file path=xl/comments16.xml><?xml version="1.0" encoding="utf-8"?>
<comments xmlns="http://schemas.openxmlformats.org/spreadsheetml/2006/main">
  <authors>
    <author>soramimi69</author>
    <author>沖縄県</author>
  </authors>
  <commentList>
    <comment ref="BE11" authorId="0" shapeId="0">
      <text>
        <r>
          <rPr>
            <sz val="9"/>
            <color indexed="81"/>
            <rFont val="ＭＳ Ｐ明朝"/>
            <family val="1"/>
            <charset val="128"/>
          </rPr>
          <t>時間単位の年休取得の場合の記入例
15日4時間→15-4</t>
        </r>
      </text>
    </comment>
    <comment ref="E13" authorId="0" shapeId="0">
      <text>
        <r>
          <rPr>
            <b/>
            <sz val="9"/>
            <color indexed="81"/>
            <rFont val="ＭＳ Ｐ明朝"/>
            <family val="1"/>
            <charset val="128"/>
          </rPr>
          <t>「常勤」</t>
        </r>
        <r>
          <rPr>
            <sz val="9"/>
            <color indexed="81"/>
            <rFont val="ＭＳ Ｐ明朝"/>
            <family val="1"/>
            <charset val="128"/>
          </rPr>
          <t xml:space="preserve">→正規職員の所定労働時間と同じ者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 ref="AH14" authorId="1" shapeId="0">
      <text>
        <r>
          <rPr>
            <b/>
            <sz val="9"/>
            <color indexed="10"/>
            <rFont val="ＭＳ Ｐゴシック"/>
            <family val="3"/>
            <charset val="128"/>
          </rPr>
          <t>※日給・時給の場合：時給・日給を月額に換算した金額を入力</t>
        </r>
      </text>
    </comment>
    <comment ref="AI16" authorId="1" shapeId="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3.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4.xml><?xml version="1.0" encoding="utf-8"?>
<comments xmlns="http://schemas.openxmlformats.org/spreadsheetml/2006/main">
  <authors>
    <author>-</author>
  </authors>
  <commentList>
    <comment ref="AJ6" authorId="0" shapeId="0">
      <text>
        <r>
          <rPr>
            <b/>
            <sz val="9"/>
            <color indexed="81"/>
            <rFont val="MS P ゴシック"/>
            <family val="3"/>
            <charset val="128"/>
          </rPr>
          <t>県規則第14条(3)？</t>
        </r>
      </text>
    </comment>
    <comment ref="AK19" authorId="0" shapeId="0">
      <text>
        <r>
          <rPr>
            <b/>
            <sz val="9"/>
            <color indexed="81"/>
            <rFont val="MS P ゴシック"/>
            <family val="3"/>
            <charset val="128"/>
          </rPr>
          <t>県規則第14条(3)イ～ク？</t>
        </r>
      </text>
    </comment>
  </commentList>
</comments>
</file>

<file path=xl/comments5.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M17" authorId="1" shapeId="0">
      <text>
        <r>
          <rPr>
            <sz val="9"/>
            <color indexed="81"/>
            <rFont val="ＭＳ Ｐ明朝"/>
            <family val="1"/>
            <charset val="128"/>
          </rPr>
          <t>乳児を4名以上入所させる保育所にあっては、保健師又は看護師を1人に限り保育士とみなすことができる。</t>
        </r>
      </text>
    </comment>
    <comment ref="AR33" authorId="1" shapeId="0">
      <text>
        <r>
          <rPr>
            <sz val="9"/>
            <color indexed="81"/>
            <rFont val="ＭＳ Ｐ明朝"/>
            <family val="1"/>
            <charset val="128"/>
          </rPr>
          <t>保育士カウントの看護師等を含む</t>
        </r>
      </text>
    </comment>
    <comment ref="BD33" authorId="1" shapeId="0">
      <text>
        <r>
          <rPr>
            <sz val="9"/>
            <color indexed="81"/>
            <rFont val="ＭＳ Ｐ明朝"/>
            <family val="1"/>
            <charset val="128"/>
          </rPr>
          <t>保育士カウントの看護師等を含む</t>
        </r>
      </text>
    </comment>
    <comment ref="AV35" authorId="0" shapeId="0">
      <text>
        <r>
          <rPr>
            <sz val="9"/>
            <color indexed="81"/>
            <rFont val="ＭＳ Ｐ明朝"/>
            <family val="1"/>
            <charset val="128"/>
          </rPr>
          <t>色つきセルには式が入っています。</t>
        </r>
      </text>
    </comment>
    <comment ref="BH35" authorId="0" shapeId="0">
      <text>
        <r>
          <rPr>
            <sz val="9"/>
            <color indexed="81"/>
            <rFont val="ＭＳ Ｐゴシック"/>
            <family val="3"/>
            <charset val="128"/>
          </rPr>
          <t>式が入っています。</t>
        </r>
      </text>
    </comment>
    <comment ref="AV44" authorId="0" shapeId="0">
      <text>
        <r>
          <rPr>
            <sz val="9"/>
            <color indexed="81"/>
            <rFont val="ＭＳ Ｐ明朝"/>
            <family val="1"/>
            <charset val="128"/>
          </rPr>
          <t>育児短時間（1日6時間）</t>
        </r>
      </text>
    </comment>
    <comment ref="AV47" authorId="0" shapeId="0">
      <text>
        <r>
          <rPr>
            <sz val="9"/>
            <color indexed="81"/>
            <rFont val="ＭＳ Ｐ明朝"/>
            <family val="1"/>
            <charset val="128"/>
          </rPr>
          <t>育休代替</t>
        </r>
      </text>
    </comment>
    <comment ref="T49"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51" authorId="1" shapeId="0">
      <text>
        <r>
          <rPr>
            <sz val="9"/>
            <color indexed="81"/>
            <rFont val="ＭＳ Ｐ明朝"/>
            <family val="1"/>
            <charset val="128"/>
          </rPr>
          <t>中心園、分園それぞれに適用の可否を判断してください。</t>
        </r>
      </text>
    </comment>
    <comment ref="T53" authorId="1" shapeId="0">
      <text>
        <r>
          <rPr>
            <sz val="9"/>
            <color indexed="81"/>
            <rFont val="ＭＳ Ｐ明朝"/>
            <family val="1"/>
            <charset val="128"/>
          </rPr>
          <t>適用の場合、中心園に1を計上してください。</t>
        </r>
      </text>
    </comment>
    <comment ref="T57" authorId="1" shapeId="0">
      <text>
        <r>
          <rPr>
            <sz val="9"/>
            <color indexed="81"/>
            <rFont val="ＭＳ Ｐ明朝"/>
            <family val="1"/>
            <charset val="128"/>
          </rPr>
          <t>分園設置の保育所の場合は、中心園、分園それぞれに加配1です。</t>
        </r>
      </text>
    </comment>
    <comment ref="AV58" authorId="0" shapeId="0">
      <text>
        <r>
          <rPr>
            <sz val="9"/>
            <color indexed="81"/>
            <rFont val="ＭＳ Ｐ明朝"/>
            <family val="1"/>
            <charset val="128"/>
          </rPr>
          <t>看護師</t>
        </r>
      </text>
    </comment>
  </commentList>
</comments>
</file>

<file path=xl/comments6.xml><?xml version="1.0" encoding="utf-8"?>
<comments xmlns="http://schemas.openxmlformats.org/spreadsheetml/2006/main">
  <authors>
    <author>沖縄県</author>
    <author>soramimi69</author>
  </authors>
  <commentList>
    <comment ref="AQ34" authorId="0" shapeId="0">
      <text>
        <r>
          <rPr>
            <sz val="9"/>
            <color indexed="81"/>
            <rFont val="ＭＳ Ｐ明朝"/>
            <family val="1"/>
            <charset val="128"/>
          </rPr>
          <t>保育士カウントの看護師等を含む</t>
        </r>
      </text>
    </comment>
    <comment ref="BC34" authorId="0" shapeId="0">
      <text>
        <r>
          <rPr>
            <sz val="9"/>
            <color indexed="81"/>
            <rFont val="ＭＳ Ｐ明朝"/>
            <family val="1"/>
            <charset val="128"/>
          </rPr>
          <t>保育士カウントの看護師等を含む</t>
        </r>
      </text>
    </comment>
    <comment ref="AU36" authorId="1" shapeId="0">
      <text>
        <r>
          <rPr>
            <sz val="9"/>
            <color indexed="81"/>
            <rFont val="ＭＳ Ｐゴシック"/>
            <family val="3"/>
            <charset val="128"/>
          </rPr>
          <t>式が入っています。</t>
        </r>
      </text>
    </comment>
    <comment ref="BG36" authorId="1" shapeId="0">
      <text>
        <r>
          <rPr>
            <sz val="9"/>
            <color indexed="81"/>
            <rFont val="ＭＳ Ｐゴシック"/>
            <family val="3"/>
            <charset val="128"/>
          </rPr>
          <t>式が入っています。</t>
        </r>
      </text>
    </comment>
    <comment ref="AU45" authorId="1" shapeId="0">
      <text>
        <r>
          <rPr>
            <sz val="9"/>
            <color indexed="81"/>
            <rFont val="ＭＳ Ｐ明朝"/>
            <family val="1"/>
            <charset val="128"/>
          </rPr>
          <t>育児短時間（1日6時間）</t>
        </r>
      </text>
    </comment>
    <comment ref="T48" authorId="0"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AU48" authorId="1" shapeId="0">
      <text>
        <r>
          <rPr>
            <sz val="9"/>
            <color indexed="81"/>
            <rFont val="ＭＳ Ｐ明朝"/>
            <family val="1"/>
            <charset val="128"/>
          </rPr>
          <t>育休代替</t>
        </r>
      </text>
    </comment>
    <comment ref="T50" authorId="0" shapeId="0">
      <text>
        <r>
          <rPr>
            <sz val="9"/>
            <color indexed="81"/>
            <rFont val="ＭＳ Ｐ明朝"/>
            <family val="1"/>
            <charset val="128"/>
          </rPr>
          <t>中心園、分園それぞれに適用の可否を判断してください。</t>
        </r>
      </text>
    </comment>
    <comment ref="T52" authorId="0" shapeId="0">
      <text>
        <r>
          <rPr>
            <sz val="9"/>
            <color indexed="81"/>
            <rFont val="ＭＳ Ｐ明朝"/>
            <family val="1"/>
            <charset val="128"/>
          </rPr>
          <t>適用の場合、中心園に1を計上してください。</t>
        </r>
      </text>
    </comment>
    <comment ref="T56" authorId="0" shapeId="0">
      <text>
        <r>
          <rPr>
            <sz val="9"/>
            <color indexed="81"/>
            <rFont val="ＭＳ Ｐ明朝"/>
            <family val="1"/>
            <charset val="128"/>
          </rPr>
          <t>分園設置の保育所の場合は、中心園、分園それぞれに加配1です。</t>
        </r>
      </text>
    </comment>
    <comment ref="AU59" authorId="1" shapeId="0">
      <text>
        <r>
          <rPr>
            <sz val="9"/>
            <color indexed="81"/>
            <rFont val="ＭＳ Ｐ明朝"/>
            <family val="1"/>
            <charset val="128"/>
          </rPr>
          <t>看護師</t>
        </r>
      </text>
    </comment>
  </commentList>
</comments>
</file>

<file path=xl/comments7.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G20" authorId="1"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U22" authorId="0" shapeId="0">
      <text>
        <r>
          <rPr>
            <sz val="9"/>
            <color indexed="81"/>
            <rFont val="ＭＳ Ｐ明朝"/>
            <family val="1"/>
            <charset val="128"/>
          </rPr>
          <t>保育士カウントの看護師等を含む</t>
        </r>
      </text>
    </comment>
    <comment ref="BG22" authorId="0" shapeId="0">
      <text>
        <r>
          <rPr>
            <sz val="9"/>
            <color indexed="81"/>
            <rFont val="ＭＳ Ｐ明朝"/>
            <family val="1"/>
            <charset val="128"/>
          </rPr>
          <t>保育士カウントの看護師等を含む</t>
        </r>
      </text>
    </comment>
    <comment ref="AY24" authorId="1" shapeId="0">
      <text>
        <r>
          <rPr>
            <sz val="9"/>
            <color indexed="81"/>
            <rFont val="ＭＳ Ｐゴシック"/>
            <family val="3"/>
            <charset val="128"/>
          </rPr>
          <t>式が入っています。</t>
        </r>
      </text>
    </comment>
    <comment ref="BK24"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G20" authorId="1"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2" authorId="0" shapeId="0">
      <text>
        <r>
          <rPr>
            <sz val="9"/>
            <color indexed="81"/>
            <rFont val="ＭＳ Ｐ明朝"/>
            <family val="1"/>
            <charset val="128"/>
          </rPr>
          <t>保育士カウントの看護師等を含む</t>
        </r>
      </text>
    </comment>
    <comment ref="BF22" authorId="0" shapeId="0">
      <text>
        <r>
          <rPr>
            <sz val="9"/>
            <color indexed="81"/>
            <rFont val="ＭＳ Ｐ明朝"/>
            <family val="1"/>
            <charset val="128"/>
          </rPr>
          <t>保育士カウントの看護師等を含む</t>
        </r>
      </text>
    </comment>
    <comment ref="AX24" authorId="1" shapeId="0">
      <text>
        <r>
          <rPr>
            <sz val="9"/>
            <color indexed="81"/>
            <rFont val="ＭＳ Ｐゴシック"/>
            <family val="3"/>
            <charset val="128"/>
          </rPr>
          <t>式が入っています。</t>
        </r>
      </text>
    </comment>
    <comment ref="BJ24"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G20" authorId="1"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2" authorId="0" shapeId="0">
      <text>
        <r>
          <rPr>
            <sz val="9"/>
            <color indexed="81"/>
            <rFont val="ＭＳ Ｐ明朝"/>
            <family val="1"/>
            <charset val="128"/>
          </rPr>
          <t>保育士カウントの看護師等を含む</t>
        </r>
      </text>
    </comment>
    <comment ref="BF22" authorId="0" shapeId="0">
      <text>
        <r>
          <rPr>
            <sz val="9"/>
            <color indexed="81"/>
            <rFont val="ＭＳ Ｐ明朝"/>
            <family val="1"/>
            <charset val="128"/>
          </rPr>
          <t>保育士カウントの看護師等を含む</t>
        </r>
      </text>
    </comment>
    <comment ref="AX24" authorId="1" shapeId="0">
      <text>
        <r>
          <rPr>
            <sz val="9"/>
            <color indexed="81"/>
            <rFont val="ＭＳ Ｐゴシック"/>
            <family val="3"/>
            <charset val="128"/>
          </rPr>
          <t>式が入っています。</t>
        </r>
      </text>
    </comment>
    <comment ref="BJ24"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<sst xmlns="http://schemas.openxmlformats.org/spreadsheetml/2006/main" count="5875" uniqueCount="1935">
  <si>
    <t>○　防火管理者の職氏名</t>
  </si>
  <si>
    <t>訓　　練　　内　　容</t>
    <rPh sb="0" eb="1">
      <t>クン</t>
    </rPh>
    <rPh sb="3" eb="4">
      <t>ネリ</t>
    </rPh>
    <rPh sb="6" eb="7">
      <t>ナイ</t>
    </rPh>
    <rPh sb="9" eb="10">
      <t>カタチ</t>
    </rPh>
    <phoneticPr fontId="6"/>
  </si>
  <si>
    <t>備　　　考</t>
    <rPh sb="0" eb="1">
      <t>ソナエ</t>
    </rPh>
    <rPh sb="4" eb="5">
      <t>コウ</t>
    </rPh>
    <phoneticPr fontId="6"/>
  </si>
  <si>
    <t>掲示しているか。</t>
    <rPh sb="0" eb="2">
      <t>ケイジ</t>
    </rPh>
    <phoneticPr fontId="6"/>
  </si>
  <si>
    <t>イ　指示事項に対する改善状況は</t>
  </si>
  <si>
    <t>図っているか。</t>
    <rPh sb="0" eb="1">
      <t>ハカ</t>
    </rPh>
    <phoneticPr fontId="6"/>
  </si>
  <si>
    <t>確保されているか。</t>
    <rPh sb="0" eb="2">
      <t>カクホ</t>
    </rPh>
    <phoneticPr fontId="6"/>
  </si>
  <si>
    <t>実地監査年月日</t>
    <rPh sb="0" eb="2">
      <t>ジッチ</t>
    </rPh>
    <rPh sb="2" eb="4">
      <t>カンサ</t>
    </rPh>
    <rPh sb="4" eb="7">
      <t>ネンガッピ</t>
    </rPh>
    <phoneticPr fontId="3"/>
  </si>
  <si>
    <t>※この欄は、記入しないこと。</t>
    <rPh sb="3" eb="4">
      <t>ラン</t>
    </rPh>
    <rPh sb="6" eb="8">
      <t>キニュウ</t>
    </rPh>
    <phoneticPr fontId="3"/>
  </si>
  <si>
    <t>保　育　所</t>
    <rPh sb="0" eb="1">
      <t>タモツ</t>
    </rPh>
    <rPh sb="2" eb="3">
      <t>イク</t>
    </rPh>
    <rPh sb="4" eb="5">
      <t>ショ</t>
    </rPh>
    <phoneticPr fontId="3"/>
  </si>
  <si>
    <t>名称</t>
    <rPh sb="0" eb="2">
      <t>メイショウ</t>
    </rPh>
    <phoneticPr fontId="3"/>
  </si>
  <si>
    <t>電話番号</t>
    <rPh sb="0" eb="2">
      <t>デンワ</t>
    </rPh>
    <rPh sb="2" eb="4">
      <t>バンゴウ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</si>
  <si>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</si>
  <si>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</si>
  <si>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6"/>
  </si>
  <si>
    <t>０歳児</t>
  </si>
  <si>
    <t>０歳児</t>
    <rPh sb="1" eb="3">
      <t>サイジ</t>
    </rPh>
    <phoneticPr fontId="6"/>
  </si>
  <si>
    <t>２歳児</t>
    <rPh sb="1" eb="3">
      <t>サイジ</t>
    </rPh>
    <phoneticPr fontId="6"/>
  </si>
  <si>
    <t>３歳児</t>
  </si>
  <si>
    <t>室　名</t>
    <rPh sb="0" eb="1">
      <t>シツ</t>
    </rPh>
    <rPh sb="2" eb="3">
      <t>メイ</t>
    </rPh>
    <phoneticPr fontId="6"/>
  </si>
  <si>
    <t>遊戯室</t>
    <rPh sb="0" eb="3">
      <t>ユウギシツ</t>
    </rPh>
    <phoneticPr fontId="6"/>
  </si>
  <si>
    <t>面積　㎡</t>
    <rPh sb="0" eb="2">
      <t>メンセキ</t>
    </rPh>
    <phoneticPr fontId="6"/>
  </si>
  <si>
    <t>：</t>
    <phoneticPr fontId="6"/>
  </si>
  <si>
    <t>～</t>
    <phoneticPr fontId="6"/>
  </si>
  <si>
    <t>(3)　老朽建物があるか。</t>
  </si>
  <si>
    <t xml:space="preserve">(4)　建物、設備で改善すべき箇所はあるか｡ </t>
  </si>
  <si>
    <t>端数処理等</t>
  </si>
  <si>
    <t>人</t>
  </si>
  <si>
    <t>加配職員</t>
    <rPh sb="0" eb="2">
      <t>カハイ</t>
    </rPh>
    <rPh sb="2" eb="4">
      <t>ショクイン</t>
    </rPh>
    <phoneticPr fontId="6"/>
  </si>
  <si>
    <t>施設長</t>
    <rPh sb="0" eb="3">
      <t>シセツチョウ</t>
    </rPh>
    <phoneticPr fontId="6"/>
  </si>
  <si>
    <t>努めているか。</t>
    <phoneticPr fontId="6"/>
  </si>
  <si>
    <t>・</t>
    <phoneticPr fontId="6"/>
  </si>
  <si>
    <t>参加職員の偏りがないこと。</t>
    <phoneticPr fontId="6"/>
  </si>
  <si>
    <t>　</t>
    <phoneticPr fontId="6"/>
  </si>
  <si>
    <t>）</t>
    <phoneticPr fontId="6"/>
  </si>
  <si>
    <t>いるか。</t>
    <phoneticPr fontId="6"/>
  </si>
  <si>
    <t>ているか。</t>
    <phoneticPr fontId="6"/>
  </si>
  <si>
    <t>(2)　給与規程の最終改定は、</t>
    <phoneticPr fontId="6"/>
  </si>
  <si>
    <t xml:space="preserve"> ○　給与表の最終改定は、</t>
    <phoneticPr fontId="6"/>
  </si>
  <si>
    <t>］</t>
    <phoneticPr fontId="6"/>
  </si>
  <si>
    <t>)</t>
    <phoneticPr fontId="6"/>
  </si>
  <si>
    <t>おやつ</t>
    <phoneticPr fontId="6"/>
  </si>
  <si>
    <t>～</t>
    <phoneticPr fontId="6"/>
  </si>
  <si>
    <t>　　</t>
    <phoneticPr fontId="6"/>
  </si>
  <si>
    <t xml:space="preserve"> </t>
    <phoneticPr fontId="6"/>
  </si>
  <si>
    <t xml:space="preserve">なっているか。  </t>
    <phoneticPr fontId="6"/>
  </si>
  <si>
    <t>［　</t>
    <phoneticPr fontId="6"/>
  </si>
  <si>
    <t>・</t>
    <phoneticPr fontId="6"/>
  </si>
  <si>
    <t xml:space="preserve"> ･</t>
    <phoneticPr fontId="6"/>
  </si>
  <si>
    <t>(1)　苦情解決に関する規程等を整備しているか。</t>
    <phoneticPr fontId="6"/>
  </si>
  <si>
    <t xml:space="preserve">   ＜整備していない場合＞</t>
    <phoneticPr fontId="6"/>
  </si>
  <si>
    <t>○　今後の整備について</t>
    <phoneticPr fontId="6"/>
  </si>
  <si>
    <t xml:space="preserve">   ＜整備している場合＞</t>
    <phoneticPr fontId="6"/>
  </si>
  <si>
    <t>苦情受付担当者:</t>
    <phoneticPr fontId="6"/>
  </si>
  <si>
    <t>氏名［</t>
    <phoneticPr fontId="6"/>
  </si>
  <si>
    <t>苦情解決責任者:</t>
    <phoneticPr fontId="6"/>
  </si>
  <si>
    <t>園に付き添っている児童がいるか。</t>
    <phoneticPr fontId="6"/>
  </si>
  <si>
    <t>点検を行っているか。</t>
    <phoneticPr fontId="6"/>
  </si>
  <si>
    <t>ア　点検者</t>
    <phoneticPr fontId="6"/>
  </si>
  <si>
    <t>短時間</t>
    <rPh sb="0" eb="3">
      <t>タンジカン</t>
    </rPh>
    <phoneticPr fontId="6"/>
  </si>
  <si>
    <t>年</t>
    <rPh sb="0" eb="1">
      <t>ネン</t>
    </rPh>
    <phoneticPr fontId="3"/>
  </si>
  <si>
    <t>月</t>
    <rPh sb="0" eb="1">
      <t>ツキ</t>
    </rPh>
    <phoneticPr fontId="3"/>
  </si>
  <si>
    <t>保育室①</t>
    <rPh sb="0" eb="3">
      <t>ホイクシツ</t>
    </rPh>
    <phoneticPr fontId="6"/>
  </si>
  <si>
    <t>保育室②</t>
    <rPh sb="0" eb="3">
      <t>ホイクシツ</t>
    </rPh>
    <phoneticPr fontId="6"/>
  </si>
  <si>
    <t>保育室③</t>
    <rPh sb="0" eb="3">
      <t>ホイクシツ</t>
    </rPh>
    <phoneticPr fontId="6"/>
  </si>
  <si>
    <t>保育室④</t>
    <rPh sb="0" eb="3">
      <t>ホイクシツ</t>
    </rPh>
    <phoneticPr fontId="6"/>
  </si>
  <si>
    <t>・ 「ある」の場合、連携の状況</t>
    <rPh sb="7" eb="9">
      <t>バアイ</t>
    </rPh>
    <rPh sb="10" eb="12">
      <t>レンケイ</t>
    </rPh>
    <rPh sb="13" eb="15">
      <t>ジョウキョウ</t>
    </rPh>
    <phoneticPr fontId="6"/>
  </si>
  <si>
    <t>　・「いる」の場合、どのように行っているか。</t>
    <rPh sb="7" eb="9">
      <t>バアイ</t>
    </rPh>
    <phoneticPr fontId="6"/>
  </si>
  <si>
    <t>入</t>
    <rPh sb="0" eb="1">
      <t>ニュウ</t>
    </rPh>
    <phoneticPr fontId="6"/>
  </si>
  <si>
    <t>一</t>
    <rPh sb="0" eb="1">
      <t>イチ</t>
    </rPh>
    <phoneticPr fontId="6"/>
  </si>
  <si>
    <t>部屋数計</t>
    <rPh sb="0" eb="2">
      <t>ヘヤ</t>
    </rPh>
    <rPh sb="2" eb="3">
      <t>カズ</t>
    </rPh>
    <rPh sb="3" eb="4">
      <t>ケイ</t>
    </rPh>
    <phoneticPr fontId="6"/>
  </si>
  <si>
    <t>（</t>
    <phoneticPr fontId="6"/>
  </si>
  <si>
    <t>月</t>
    <rPh sb="0" eb="1">
      <t>ツキ</t>
    </rPh>
    <phoneticPr fontId="6"/>
  </si>
  <si>
    <t>施設、設備関係</t>
    <rPh sb="0" eb="2">
      <t>シセツ</t>
    </rPh>
    <rPh sb="3" eb="5">
      <t>セツビ</t>
    </rPh>
    <phoneticPr fontId="6"/>
  </si>
  <si>
    <t>施されているか。</t>
    <rPh sb="0" eb="1">
      <t>ホドコ</t>
    </rPh>
    <phoneticPr fontId="6"/>
  </si>
  <si>
    <t>職員配置関係</t>
    <rPh sb="0" eb="2">
      <t>ショクイン</t>
    </rPh>
    <rPh sb="2" eb="4">
      <t>ハイチ</t>
    </rPh>
    <phoneticPr fontId="6"/>
  </si>
  <si>
    <t>※</t>
    <phoneticPr fontId="6"/>
  </si>
  <si>
    <t>現員</t>
    <rPh sb="0" eb="2">
      <t>ゲンイン</t>
    </rPh>
    <phoneticPr fontId="6"/>
  </si>
  <si>
    <t>クラス名</t>
    <rPh sb="3" eb="4">
      <t>ナ</t>
    </rPh>
    <phoneticPr fontId="6"/>
  </si>
  <si>
    <t>②</t>
    <phoneticPr fontId="6"/>
  </si>
  <si>
    <t>・</t>
    <phoneticPr fontId="6"/>
  </si>
  <si>
    <t>労働基準法第89条</t>
    <phoneticPr fontId="6"/>
  </si>
  <si>
    <t>常時10人以上の労働者を使用する使用者は、一定の事項について就業規則を作成し、行政官庁に届け出なければならない。変更した場合においても、同様とする。</t>
    <phoneticPr fontId="6"/>
  </si>
  <si>
    <t>労働基準法34条</t>
    <phoneticPr fontId="6"/>
  </si>
  <si>
    <t>①</t>
    <phoneticPr fontId="6"/>
  </si>
  <si>
    <t>書面による交付</t>
    <phoneticPr fontId="6"/>
  </si>
  <si>
    <t>③</t>
    <phoneticPr fontId="6"/>
  </si>
  <si>
    <t>磁気テープ、ディスク等に記録し、常時確認できる機器を設置</t>
    <phoneticPr fontId="6"/>
  </si>
  <si>
    <t>児童虐待の防止等に関する法律第6条</t>
    <phoneticPr fontId="6"/>
  </si>
  <si>
    <t>児童福祉法第25条</t>
    <phoneticPr fontId="6"/>
  </si>
  <si>
    <t>前年
度計</t>
    <rPh sb="0" eb="2">
      <t>ゼンネン</t>
    </rPh>
    <rPh sb="3" eb="4">
      <t>タビ</t>
    </rPh>
    <rPh sb="4" eb="5">
      <t>ケイ</t>
    </rPh>
    <phoneticPr fontId="6"/>
  </si>
  <si>
    <t>時間</t>
    <rPh sb="0" eb="2">
      <t>ジカン</t>
    </rPh>
    <phoneticPr fontId="6"/>
  </si>
  <si>
    <t>日</t>
    <rPh sb="0" eb="1">
      <t>ニチ</t>
    </rPh>
    <phoneticPr fontId="6"/>
  </si>
  <si>
    <t>人</t>
    <rPh sb="0" eb="1">
      <t>ニン</t>
    </rPh>
    <phoneticPr fontId="6"/>
  </si>
  <si>
    <t>事　　業　　名</t>
    <rPh sb="0" eb="1">
      <t>コト</t>
    </rPh>
    <rPh sb="3" eb="4">
      <t>ギョウ</t>
    </rPh>
    <rPh sb="6" eb="7">
      <t>メイ</t>
    </rPh>
    <phoneticPr fontId="6"/>
  </si>
  <si>
    <t>クラス名</t>
    <rPh sb="3" eb="4">
      <t>メイ</t>
    </rPh>
    <phoneticPr fontId="6"/>
  </si>
  <si>
    <t>児童数</t>
    <rPh sb="0" eb="3">
      <t>ジドウスウ</t>
    </rPh>
    <phoneticPr fontId="6"/>
  </si>
  <si>
    <t>計</t>
    <rPh sb="0" eb="1">
      <t>ケイ</t>
    </rPh>
    <phoneticPr fontId="6"/>
  </si>
  <si>
    <t>１歳児</t>
  </si>
  <si>
    <t>５歳児</t>
  </si>
  <si>
    <t>しているか。</t>
  </si>
  <si>
    <t>平　　　日</t>
  </si>
  <si>
    <t>土曜日</t>
  </si>
  <si>
    <t>時間帯における在籍児童数（年齢別）</t>
  </si>
  <si>
    <t>計</t>
  </si>
  <si>
    <t>備考</t>
    <rPh sb="0" eb="2">
      <t>ビコウ</t>
    </rPh>
    <phoneticPr fontId="6"/>
  </si>
  <si>
    <t>常勤</t>
    <rPh sb="0" eb="2">
      <t>ジョウキン</t>
    </rPh>
    <phoneticPr fontId="6"/>
  </si>
  <si>
    <t>労働者名簿(職員)簿</t>
  </si>
  <si>
    <t xml:space="preserve"> 期 　　　間</t>
  </si>
  <si>
    <t>氏　　名</t>
    <rPh sb="0" eb="1">
      <t>シ</t>
    </rPh>
    <rPh sb="3" eb="4">
      <t>メイ</t>
    </rPh>
    <phoneticPr fontId="6"/>
  </si>
  <si>
    <t>年齢</t>
    <rPh sb="0" eb="2">
      <t>ネンレイ</t>
    </rPh>
    <phoneticPr fontId="6"/>
  </si>
  <si>
    <t>職種</t>
    <rPh sb="0" eb="2">
      <t>ショクシュ</t>
    </rPh>
    <phoneticPr fontId="6"/>
  </si>
  <si>
    <t>退職（転出）の理由</t>
    <rPh sb="0" eb="2">
      <t>タイショク</t>
    </rPh>
    <rPh sb="3" eb="5">
      <t>テンシュツ</t>
    </rPh>
    <rPh sb="7" eb="9">
      <t>リユウ</t>
    </rPh>
    <phoneticPr fontId="6"/>
  </si>
  <si>
    <t>番号</t>
    <rPh sb="0" eb="2">
      <t>バンゴウ</t>
    </rPh>
    <phoneticPr fontId="6"/>
  </si>
  <si>
    <t>職名</t>
    <rPh sb="0" eb="2">
      <t>ショクメイ</t>
    </rPh>
    <phoneticPr fontId="6"/>
  </si>
  <si>
    <t>経　験　年　数</t>
    <rPh sb="0" eb="1">
      <t>キョウ</t>
    </rPh>
    <rPh sb="2" eb="3">
      <t>シルシ</t>
    </rPh>
    <rPh sb="4" eb="5">
      <t>トシ</t>
    </rPh>
    <rPh sb="6" eb="7">
      <t>カズ</t>
    </rPh>
    <phoneticPr fontId="6"/>
  </si>
  <si>
    <t>現施設経験</t>
    <rPh sb="0" eb="1">
      <t>ゲン</t>
    </rPh>
    <rPh sb="1" eb="3">
      <t>シセツ</t>
    </rPh>
    <rPh sb="3" eb="5">
      <t>ケイケン</t>
    </rPh>
    <phoneticPr fontId="6"/>
  </si>
  <si>
    <t>(1)　構造設備は、設備運営基準を満たしているか｡</t>
    <rPh sb="10" eb="12">
      <t>セツビ</t>
    </rPh>
    <rPh sb="12" eb="14">
      <t>ウンエイ</t>
    </rPh>
    <rPh sb="14" eb="16">
      <t>キジュン</t>
    </rPh>
    <phoneticPr fontId="6"/>
  </si>
  <si>
    <t>その他の施設の経験年数B</t>
    <rPh sb="2" eb="3">
      <t>タ</t>
    </rPh>
    <rPh sb="4" eb="6">
      <t>シセツ</t>
    </rPh>
    <rPh sb="7" eb="9">
      <t>ケイケン</t>
    </rPh>
    <rPh sb="9" eb="11">
      <t>ネンスウ</t>
    </rPh>
    <phoneticPr fontId="6"/>
  </si>
  <si>
    <t>給与改善</t>
    <rPh sb="0" eb="2">
      <t>キュウヨ</t>
    </rPh>
    <rPh sb="2" eb="4">
      <t>カイゼン</t>
    </rPh>
    <phoneticPr fontId="6"/>
  </si>
  <si>
    <t>通勤</t>
    <rPh sb="0" eb="2">
      <t>ツウキン</t>
    </rPh>
    <phoneticPr fontId="6"/>
  </si>
  <si>
    <t>その他</t>
    <rPh sb="2" eb="3">
      <t>タ</t>
    </rPh>
    <phoneticPr fontId="6"/>
  </si>
  <si>
    <t>退職共済加入</t>
    <rPh sb="0" eb="2">
      <t>タイショク</t>
    </rPh>
    <rPh sb="2" eb="4">
      <t>キョウサイ</t>
    </rPh>
    <rPh sb="4" eb="6">
      <t>カニュウ</t>
    </rPh>
    <phoneticPr fontId="6"/>
  </si>
  <si>
    <t>保育　薫</t>
    <rPh sb="0" eb="2">
      <t>ホイク</t>
    </rPh>
    <rPh sb="3" eb="4">
      <t>カオル</t>
    </rPh>
    <phoneticPr fontId="6"/>
  </si>
  <si>
    <t>保育士</t>
    <rPh sb="0" eb="3">
      <t>ホイクシ</t>
    </rPh>
    <phoneticPr fontId="6"/>
  </si>
  <si>
    <t>例示</t>
    <rPh sb="0" eb="2">
      <t>レイジ</t>
    </rPh>
    <phoneticPr fontId="6"/>
  </si>
  <si>
    <t>事務員</t>
    <rPh sb="0" eb="3">
      <t>ジムイン</t>
    </rPh>
    <phoneticPr fontId="6"/>
  </si>
  <si>
    <t>調理員</t>
    <rPh sb="0" eb="3">
      <t>チョウリイン</t>
    </rPh>
    <phoneticPr fontId="6"/>
  </si>
  <si>
    <t>〃</t>
    <phoneticPr fontId="6"/>
  </si>
  <si>
    <t>場　　所</t>
    <rPh sb="0" eb="1">
      <t>バ</t>
    </rPh>
    <rPh sb="3" eb="4">
      <t>ショ</t>
    </rPh>
    <phoneticPr fontId="6"/>
  </si>
  <si>
    <t>参加保育士名</t>
    <rPh sb="0" eb="2">
      <t>サンカ</t>
    </rPh>
    <rPh sb="2" eb="5">
      <t>ホイクシ</t>
    </rPh>
    <rPh sb="5" eb="6">
      <t>メイ</t>
    </rPh>
    <phoneticPr fontId="6"/>
  </si>
  <si>
    <t>職種　・　氏名</t>
    <rPh sb="0" eb="2">
      <t>ショクシュ</t>
    </rPh>
    <rPh sb="5" eb="7">
      <t>シメイ</t>
    </rPh>
    <phoneticPr fontId="6"/>
  </si>
  <si>
    <t>氏　名</t>
    <rPh sb="0" eb="1">
      <t>シ</t>
    </rPh>
    <rPh sb="2" eb="3">
      <t>メイ</t>
    </rPh>
    <phoneticPr fontId="6"/>
  </si>
  <si>
    <t>職　名</t>
    <rPh sb="0" eb="1">
      <t>ショク</t>
    </rPh>
    <rPh sb="2" eb="3">
      <t>メイ</t>
    </rPh>
    <phoneticPr fontId="6"/>
  </si>
  <si>
    <t>実働時間</t>
    <rPh sb="0" eb="2">
      <t>ジツドウ</t>
    </rPh>
    <rPh sb="2" eb="4">
      <t>ジカン</t>
    </rPh>
    <phoneticPr fontId="6"/>
  </si>
  <si>
    <t>曜日</t>
    <rPh sb="0" eb="2">
      <t>ヨウビ</t>
    </rPh>
    <phoneticPr fontId="6"/>
  </si>
  <si>
    <t>記号</t>
    <rPh sb="0" eb="2">
      <t>キゴウ</t>
    </rPh>
    <phoneticPr fontId="6"/>
  </si>
  <si>
    <t>勤務形態</t>
    <rPh sb="0" eb="2">
      <t>キンム</t>
    </rPh>
    <rPh sb="2" eb="4">
      <t>ケイタイ</t>
    </rPh>
    <phoneticPr fontId="6"/>
  </si>
  <si>
    <t>(1)　給与規程は、整備しているか。</t>
  </si>
  <si>
    <t>○　改定内容は</t>
  </si>
  <si>
    <t>・　改定内容は</t>
  </si>
  <si>
    <t>（</t>
    <phoneticPr fontId="6"/>
  </si>
  <si>
    <t>）</t>
    <phoneticPr fontId="6"/>
  </si>
  <si>
    <t>１日</t>
    <rPh sb="1" eb="2">
      <t>ニチ</t>
    </rPh>
    <phoneticPr fontId="6"/>
  </si>
  <si>
    <t>５月</t>
  </si>
  <si>
    <t>６月</t>
  </si>
  <si>
    <t>７月</t>
  </si>
  <si>
    <t>８月</t>
  </si>
  <si>
    <t>９月</t>
  </si>
  <si>
    <t>11月</t>
  </si>
  <si>
    <t>12月</t>
  </si>
  <si>
    <t>1月</t>
  </si>
  <si>
    <t>2月</t>
  </si>
  <si>
    <t>3月</t>
  </si>
  <si>
    <t>10月</t>
    <rPh sb="2" eb="3">
      <t>ガツ</t>
    </rPh>
    <phoneticPr fontId="6"/>
  </si>
  <si>
    <t>昼食</t>
    <rPh sb="0" eb="2">
      <t>チュウショク</t>
    </rPh>
    <phoneticPr fontId="6"/>
  </si>
  <si>
    <t>－保育所運営No.１－</t>
    <phoneticPr fontId="6"/>
  </si>
  <si>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6"/>
  </si>
  <si>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6"/>
  </si>
  <si>
    <t>職名［</t>
    <rPh sb="0" eb="2">
      <t>ショクメイ</t>
    </rPh>
    <phoneticPr fontId="6"/>
  </si>
  <si>
    <t>事　故　の　概　要</t>
    <rPh sb="0" eb="1">
      <t>コト</t>
    </rPh>
    <rPh sb="2" eb="3">
      <t>ユエ</t>
    </rPh>
    <rPh sb="6" eb="7">
      <t>オオムネ</t>
    </rPh>
    <rPh sb="8" eb="9">
      <t>ヨウ</t>
    </rPh>
    <phoneticPr fontId="6"/>
  </si>
  <si>
    <t>処　理　の　状　況</t>
    <rPh sb="0" eb="1">
      <t>トコロ</t>
    </rPh>
    <rPh sb="2" eb="3">
      <t>リ</t>
    </rPh>
    <rPh sb="6" eb="7">
      <t>ジョウ</t>
    </rPh>
    <rPh sb="8" eb="9">
      <t>キョウ</t>
    </rPh>
    <phoneticPr fontId="6"/>
  </si>
  <si>
    <t>(1)　飲用水等の管理状況</t>
  </si>
  <si>
    <t>～</t>
    <phoneticPr fontId="6"/>
  </si>
  <si>
    <t>検食時間</t>
    <rPh sb="0" eb="1">
      <t>ケン</t>
    </rPh>
    <rPh sb="1" eb="2">
      <t>ショク</t>
    </rPh>
    <rPh sb="2" eb="4">
      <t>ジカン</t>
    </rPh>
    <phoneticPr fontId="6"/>
  </si>
  <si>
    <t>食事開始時間</t>
    <rPh sb="0" eb="2">
      <t>ショクジ</t>
    </rPh>
    <rPh sb="2" eb="4">
      <t>カイシ</t>
    </rPh>
    <rPh sb="4" eb="6">
      <t>ジカン</t>
    </rPh>
    <phoneticPr fontId="6"/>
  </si>
  <si>
    <t>職名</t>
    <rPh sb="0" eb="1">
      <t>ショク</t>
    </rPh>
    <rPh sb="1" eb="2">
      <t>メイ</t>
    </rPh>
    <phoneticPr fontId="6"/>
  </si>
  <si>
    <t>氏　　　名</t>
    <rPh sb="0" eb="1">
      <t>シ</t>
    </rPh>
    <rPh sb="4" eb="5">
      <t>メイ</t>
    </rPh>
    <phoneticPr fontId="6"/>
  </si>
  <si>
    <t xml:space="preserve"> ①　情報の共有はどのように図っているか。</t>
  </si>
  <si>
    <t xml:space="preserve"> ②　食事計画・評価はどのようにしているか。</t>
  </si>
  <si>
    <t>作成者氏名</t>
    <rPh sb="0" eb="3">
      <t>サクセイシャ</t>
    </rPh>
    <rPh sb="3" eb="5">
      <t>シメイ</t>
    </rPh>
    <phoneticPr fontId="6"/>
  </si>
  <si>
    <t>資　　　格</t>
    <rPh sb="0" eb="1">
      <t>シ</t>
    </rPh>
    <rPh sb="4" eb="5">
      <t>カク</t>
    </rPh>
    <phoneticPr fontId="6"/>
  </si>
  <si>
    <t>回</t>
    <rPh sb="0" eb="1">
      <t>カイ</t>
    </rPh>
    <phoneticPr fontId="6"/>
  </si>
  <si>
    <t>月</t>
    <rPh sb="0" eb="1">
      <t>ガツ</t>
    </rPh>
    <phoneticPr fontId="6"/>
  </si>
  <si>
    <t>Ａ</t>
    <phoneticPr fontId="6"/>
  </si>
  <si>
    <t>Ｂ</t>
    <phoneticPr fontId="6"/>
  </si>
  <si>
    <t>Ｃ</t>
    <phoneticPr fontId="6"/>
  </si>
  <si>
    <t>Ｄ</t>
    <phoneticPr fontId="6"/>
  </si>
  <si>
    <t>Ｅ</t>
    <phoneticPr fontId="6"/>
  </si>
  <si>
    <t>Ｆ</t>
    <phoneticPr fontId="6"/>
  </si>
  <si>
    <t>平常</t>
    <rPh sb="0" eb="2">
      <t>ヘイジョウ</t>
    </rPh>
    <phoneticPr fontId="6"/>
  </si>
  <si>
    <t>勤務</t>
    <rPh sb="0" eb="2">
      <t>キンム</t>
    </rPh>
    <phoneticPr fontId="6"/>
  </si>
  <si>
    <t>午前</t>
    <rPh sb="0" eb="2">
      <t>ゴゼン</t>
    </rPh>
    <phoneticPr fontId="6"/>
  </si>
  <si>
    <t>時</t>
    <rPh sb="0" eb="1">
      <t>ジ</t>
    </rPh>
    <phoneticPr fontId="6"/>
  </si>
  <si>
    <t>分</t>
    <rPh sb="0" eb="1">
      <t>フン</t>
    </rPh>
    <phoneticPr fontId="6"/>
  </si>
  <si>
    <t>午後</t>
    <rPh sb="0" eb="2">
      <t>ゴゴ</t>
    </rPh>
    <phoneticPr fontId="6"/>
  </si>
  <si>
    <t>時　　間　　帯</t>
    <rPh sb="0" eb="1">
      <t>トキ</t>
    </rPh>
    <rPh sb="3" eb="4">
      <t>アイダ</t>
    </rPh>
    <rPh sb="6" eb="7">
      <t>オビ</t>
    </rPh>
    <phoneticPr fontId="6"/>
  </si>
  <si>
    <t>実働</t>
    <phoneticPr fontId="6"/>
  </si>
  <si>
    <t>）</t>
    <phoneticPr fontId="6"/>
  </si>
  <si>
    <t xml:space="preserve"> ※記入要領     勤務形態（Ａ～　）を上記の表に記入すること。</t>
    <phoneticPr fontId="6"/>
  </si>
  <si>
    <t xml:space="preserve"> ②　負担額の算定根拠</t>
  </si>
  <si>
    <t>○　管理方法</t>
  </si>
  <si>
    <t>病　　　　　　名</t>
    <rPh sb="0" eb="1">
      <t>ヤマイ</t>
    </rPh>
    <rPh sb="7" eb="8">
      <t>メイ</t>
    </rPh>
    <phoneticPr fontId="6"/>
  </si>
  <si>
    <t>延べ人数</t>
    <rPh sb="0" eb="1">
      <t>ノ</t>
    </rPh>
    <rPh sb="2" eb="4">
      <t>ニンズウ</t>
    </rPh>
    <phoneticPr fontId="6"/>
  </si>
  <si>
    <t>氏名</t>
    <rPh sb="0" eb="2">
      <t>シメイ</t>
    </rPh>
    <phoneticPr fontId="6"/>
  </si>
  <si>
    <t>専門科名</t>
    <rPh sb="0" eb="2">
      <t>センモン</t>
    </rPh>
    <rPh sb="2" eb="4">
      <t>カメイ</t>
    </rPh>
    <phoneticPr fontId="6"/>
  </si>
  <si>
    <t>医療機関名</t>
    <rPh sb="0" eb="2">
      <t>イリョウ</t>
    </rPh>
    <rPh sb="2" eb="5">
      <t>キカンメイ</t>
    </rPh>
    <phoneticPr fontId="6"/>
  </si>
  <si>
    <t>医療機関の住所</t>
    <rPh sb="0" eb="2">
      <t>イリョウ</t>
    </rPh>
    <rPh sb="2" eb="4">
      <t>キカン</t>
    </rPh>
    <rPh sb="5" eb="7">
      <t>ジュウショ</t>
    </rPh>
    <phoneticPr fontId="6"/>
  </si>
  <si>
    <t>※情報提供に努める事項</t>
  </si>
  <si>
    <t>（注）</t>
    <phoneticPr fontId="6"/>
  </si>
  <si>
    <t>1．</t>
    <phoneticPr fontId="6"/>
  </si>
  <si>
    <t>①　苦情受付の窓口を設置し、保護者等へ周知しているか。</t>
  </si>
  <si>
    <t>児童・保育士の状況</t>
    <rPh sb="0" eb="2">
      <t>ジドウ</t>
    </rPh>
    <rPh sb="3" eb="6">
      <t>ホイクシ</t>
    </rPh>
    <rPh sb="7" eb="9">
      <t>ジョウキョウ</t>
    </rPh>
    <phoneticPr fontId="6"/>
  </si>
  <si>
    <t>閉所時</t>
    <rPh sb="0" eb="2">
      <t>ヘイショ</t>
    </rPh>
    <rPh sb="2" eb="3">
      <t>ジ</t>
    </rPh>
    <phoneticPr fontId="6"/>
  </si>
  <si>
    <t>・</t>
    <phoneticPr fontId="6"/>
  </si>
  <si>
    <t>勤務
年数</t>
    <rPh sb="0" eb="2">
      <t>キンム</t>
    </rPh>
    <rPh sb="3" eb="5">
      <t>ネンスウ</t>
    </rPh>
    <phoneticPr fontId="6"/>
  </si>
  <si>
    <t>書　　類　　名</t>
    <phoneticPr fontId="6"/>
  </si>
  <si>
    <t>有無</t>
    <phoneticPr fontId="6"/>
  </si>
  <si>
    <t>書　類　名</t>
    <phoneticPr fontId="6"/>
  </si>
  <si>
    <t>最終
学歴</t>
    <rPh sb="0" eb="2">
      <t>サイシュウ</t>
    </rPh>
    <rPh sb="3" eb="5">
      <t>ガクレキ</t>
    </rPh>
    <phoneticPr fontId="6"/>
  </si>
  <si>
    <t>採　 用
年月日</t>
    <rPh sb="0" eb="1">
      <t>サイ</t>
    </rPh>
    <rPh sb="3" eb="4">
      <t>ヨウ</t>
    </rPh>
    <rPh sb="5" eb="8">
      <t>ネンガッピ</t>
    </rPh>
    <phoneticPr fontId="6"/>
  </si>
  <si>
    <t>勤　続
年数A</t>
    <rPh sb="0" eb="1">
      <t>ツトム</t>
    </rPh>
    <rPh sb="2" eb="3">
      <t>ゾク</t>
    </rPh>
    <rPh sb="4" eb="6">
      <t>ネンスウ</t>
    </rPh>
    <phoneticPr fontId="6"/>
  </si>
  <si>
    <t>計
A＋B</t>
    <rPh sb="0" eb="1">
      <t>ケイ</t>
    </rPh>
    <phoneticPr fontId="6"/>
  </si>
  <si>
    <t>年</t>
    <rPh sb="0" eb="1">
      <t>ネン</t>
    </rPh>
    <phoneticPr fontId="6"/>
  </si>
  <si>
    <t>2．</t>
  </si>
  <si>
    <t>3．</t>
  </si>
  <si>
    <t>（注）</t>
    <phoneticPr fontId="6"/>
  </si>
  <si>
    <t>1．</t>
    <phoneticPr fontId="6"/>
  </si>
  <si>
    <t>（</t>
    <phoneticPr fontId="6"/>
  </si>
  <si>
    <t>）</t>
    <phoneticPr fontId="6"/>
  </si>
  <si>
    <t>（</t>
    <phoneticPr fontId="6"/>
  </si>
  <si>
    <t>）</t>
    <phoneticPr fontId="6"/>
  </si>
  <si>
    <t>公表しているか。又、保育サービスの利用者以外に対して公表</t>
  </si>
  <si>
    <t>実施年月日</t>
    <rPh sb="0" eb="2">
      <t>ジッシ</t>
    </rPh>
    <rPh sb="2" eb="5">
      <t>ネンガッピ</t>
    </rPh>
    <phoneticPr fontId="6"/>
  </si>
  <si>
    <t>評価方法</t>
    <rPh sb="0" eb="2">
      <t>ヒョウカ</t>
    </rPh>
    <rPh sb="2" eb="4">
      <t>ホウホウ</t>
    </rPh>
    <phoneticPr fontId="6"/>
  </si>
  <si>
    <t>具体的な実施方法</t>
    <rPh sb="0" eb="3">
      <t>グタイテキ</t>
    </rPh>
    <rPh sb="4" eb="6">
      <t>ジッシ</t>
    </rPh>
    <rPh sb="6" eb="8">
      <t>ホウホウ</t>
    </rPh>
    <phoneticPr fontId="6"/>
  </si>
  <si>
    <t>実施結果の具体的反映方法</t>
    <rPh sb="0" eb="2">
      <t>ジッシ</t>
    </rPh>
    <rPh sb="2" eb="4">
      <t>ケッカ</t>
    </rPh>
    <rPh sb="5" eb="8">
      <t>グタイテキ</t>
    </rPh>
    <rPh sb="8" eb="10">
      <t>ハンエイ</t>
    </rPh>
    <rPh sb="10" eb="12">
      <t>ホウホウ</t>
    </rPh>
    <phoneticPr fontId="6"/>
  </si>
  <si>
    <t>　イ　第三者委員の状況を記入すること。</t>
    <phoneticPr fontId="6"/>
  </si>
  <si>
    <t>職業　・　会社名</t>
    <rPh sb="0" eb="2">
      <t>ショクギョウ</t>
    </rPh>
    <rPh sb="5" eb="8">
      <t>カイシャメイ</t>
    </rPh>
    <phoneticPr fontId="6"/>
  </si>
  <si>
    <t>任　　期</t>
    <rPh sb="0" eb="1">
      <t>ニン</t>
    </rPh>
    <rPh sb="3" eb="4">
      <t>キ</t>
    </rPh>
    <phoneticPr fontId="6"/>
  </si>
  <si>
    <t>報酬金額</t>
    <rPh sb="0" eb="3">
      <t>ホウシュウキン</t>
    </rPh>
    <rPh sb="3" eb="4">
      <t>ガク</t>
    </rPh>
    <phoneticPr fontId="6"/>
  </si>
  <si>
    <t>１回</t>
    <rPh sb="1" eb="2">
      <t>カイ</t>
    </rPh>
    <phoneticPr fontId="6"/>
  </si>
  <si>
    <t>円</t>
    <rPh sb="0" eb="1">
      <t>エン</t>
    </rPh>
    <phoneticPr fontId="6"/>
  </si>
  <si>
    <t>日迄</t>
    <rPh sb="0" eb="1">
      <t>ニチ</t>
    </rPh>
    <rPh sb="1" eb="2">
      <t>マデ</t>
    </rPh>
    <phoneticPr fontId="6"/>
  </si>
  <si>
    <t>エ　第三者委員会の開催状況は</t>
  </si>
  <si>
    <t>処理件数</t>
    <rPh sb="0" eb="2">
      <t>ショリ</t>
    </rPh>
    <rPh sb="2" eb="4">
      <t>ケンスウ</t>
    </rPh>
    <phoneticPr fontId="6"/>
  </si>
  <si>
    <t>未処理件数</t>
    <rPh sb="0" eb="3">
      <t>ミショリ</t>
    </rPh>
    <rPh sb="3" eb="5">
      <t>ケンスウ</t>
    </rPh>
    <phoneticPr fontId="6"/>
  </si>
  <si>
    <t>第三者委員への報告</t>
    <rPh sb="0" eb="3">
      <t>ダイサンシャ</t>
    </rPh>
    <rPh sb="3" eb="5">
      <t>イイン</t>
    </rPh>
    <rPh sb="7" eb="9">
      <t>ホウコク</t>
    </rPh>
    <phoneticPr fontId="6"/>
  </si>
  <si>
    <t>前年度</t>
    <rPh sb="0" eb="3">
      <t>ゼンネンド</t>
    </rPh>
    <phoneticPr fontId="6"/>
  </si>
  <si>
    <t>H18</t>
    <phoneticPr fontId="6"/>
  </si>
  <si>
    <t>現員</t>
    <rPh sb="0" eb="2">
      <t>ゲンイン</t>
    </rPh>
    <phoneticPr fontId="3"/>
  </si>
  <si>
    <t>保育室</t>
    <rPh sb="0" eb="3">
      <t>ホイクシツ</t>
    </rPh>
    <phoneticPr fontId="3"/>
  </si>
  <si>
    <t>小計</t>
    <rPh sb="0" eb="2">
      <t>ショウケイ</t>
    </rPh>
    <phoneticPr fontId="3"/>
  </si>
  <si>
    <t xml:space="preserve"> イ　転落事故防止設備はあるか。</t>
    <phoneticPr fontId="6"/>
  </si>
  <si>
    <t>人</t>
    <rPh sb="0" eb="1">
      <t>ヒト</t>
    </rPh>
    <phoneticPr fontId="3"/>
  </si>
  <si>
    <t>A</t>
    <phoneticPr fontId="3"/>
  </si>
  <si>
    <t>B</t>
    <phoneticPr fontId="3"/>
  </si>
  <si>
    <t>C</t>
    <phoneticPr fontId="3"/>
  </si>
  <si>
    <t>１歳児</t>
    <rPh sb="1" eb="3">
      <t>サイジ</t>
    </rPh>
    <phoneticPr fontId="3"/>
  </si>
  <si>
    <t>する設備が設けられているか。</t>
    <rPh sb="5" eb="6">
      <t>モウ</t>
    </rPh>
    <phoneticPr fontId="6"/>
  </si>
  <si>
    <t>無資格者</t>
    <rPh sb="0" eb="4">
      <t>ムシカクシャ</t>
    </rPh>
    <phoneticPr fontId="6"/>
  </si>
  <si>
    <t>= 保育士</t>
  </si>
  <si>
    <t>人 ÷</t>
    <rPh sb="0" eb="1">
      <t>ニン</t>
    </rPh>
    <phoneticPr fontId="6"/>
  </si>
  <si>
    <t>保育士配置には、無資格保育補助者を含めないこと。</t>
    <rPh sb="3" eb="5">
      <t>ハイチ</t>
    </rPh>
    <phoneticPr fontId="6"/>
  </si>
  <si>
    <t>人</t>
    <rPh sb="0" eb="1">
      <t>ヒト</t>
    </rPh>
    <phoneticPr fontId="6"/>
  </si>
  <si>
    <t>計</t>
    <rPh sb="0" eb="1">
      <t>ケイ</t>
    </rPh>
    <phoneticPr fontId="3"/>
  </si>
  <si>
    <t>発達段階</t>
    <rPh sb="0" eb="2">
      <t>ハッタツ</t>
    </rPh>
    <rPh sb="2" eb="4">
      <t>ダンカイ</t>
    </rPh>
    <phoneticPr fontId="3"/>
  </si>
  <si>
    <t>（1歳児室の満2歳児を除く）</t>
    <rPh sb="2" eb="4">
      <t>サイジ</t>
    </rPh>
    <rPh sb="4" eb="5">
      <t>シツ</t>
    </rPh>
    <rPh sb="6" eb="7">
      <t>マン</t>
    </rPh>
    <rPh sb="8" eb="10">
      <t>サイジ</t>
    </rPh>
    <rPh sb="11" eb="12">
      <t>ノゾ</t>
    </rPh>
    <phoneticPr fontId="3"/>
  </si>
  <si>
    <t>特　記　事　項</t>
    <phoneticPr fontId="6"/>
  </si>
  <si>
    <t>特　記　事　項</t>
    <phoneticPr fontId="3"/>
  </si>
  <si>
    <t>育の内容（保育士等、保育所）の自己評価に取組んでいるか。</t>
    <phoneticPr fontId="3"/>
  </si>
  <si>
    <t>※</t>
    <phoneticPr fontId="3"/>
  </si>
  <si>
    <t>内科検診</t>
    <rPh sb="0" eb="2">
      <t>ナイカ</t>
    </rPh>
    <rPh sb="2" eb="4">
      <t>ケンシン</t>
    </rPh>
    <phoneticPr fontId="6"/>
  </si>
  <si>
    <t>歯科検診</t>
    <rPh sb="0" eb="2">
      <t>シカ</t>
    </rPh>
    <rPh sb="2" eb="4">
      <t>ケンシン</t>
    </rPh>
    <phoneticPr fontId="6"/>
  </si>
  <si>
    <t>尿検査</t>
    <rPh sb="0" eb="3">
      <t>ニョウケンサ</t>
    </rPh>
    <phoneticPr fontId="6"/>
  </si>
  <si>
    <t>その他の検査</t>
    <rPh sb="2" eb="3">
      <t>タ</t>
    </rPh>
    <rPh sb="4" eb="6">
      <t>ケンサ</t>
    </rPh>
    <phoneticPr fontId="6"/>
  </si>
  <si>
    <t>ギョウ虫検査</t>
    <rPh sb="3" eb="4">
      <t>ムシ</t>
    </rPh>
    <rPh sb="4" eb="6">
      <t>ケンサ</t>
    </rPh>
    <phoneticPr fontId="6"/>
  </si>
  <si>
    <t>実施日</t>
    <rPh sb="0" eb="3">
      <t>ジッシビ</t>
    </rPh>
    <phoneticPr fontId="6"/>
  </si>
  <si>
    <t>１回目</t>
    <rPh sb="1" eb="3">
      <t>カイメ</t>
    </rPh>
    <phoneticPr fontId="6"/>
  </si>
  <si>
    <t>２回目</t>
    <rPh sb="1" eb="3">
      <t>カイメ</t>
    </rPh>
    <phoneticPr fontId="6"/>
  </si>
  <si>
    <t>日</t>
    <rPh sb="0" eb="1">
      <t>ニチ</t>
    </rPh>
    <phoneticPr fontId="3"/>
  </si>
  <si>
    <t>小計
（部屋数）</t>
    <rPh sb="0" eb="1">
      <t>ショウ</t>
    </rPh>
    <phoneticPr fontId="3"/>
  </si>
  <si>
    <t>・</t>
    <phoneticPr fontId="3"/>
  </si>
  <si>
    <t>　・乳児室（ほふく室）</t>
    <phoneticPr fontId="6"/>
  </si>
  <si>
    <t>回、・保育室　１日</t>
    <rPh sb="0" eb="1">
      <t>カイ</t>
    </rPh>
    <rPh sb="8" eb="9">
      <t>ニチ</t>
    </rPh>
    <phoneticPr fontId="6"/>
  </si>
  <si>
    <t>市町村が作成したものを利用している。</t>
    <phoneticPr fontId="6"/>
  </si>
  <si>
    <t>市町村が作成したものを一部変更して利用している。</t>
    <phoneticPr fontId="6"/>
  </si>
  <si>
    <t>家庭から持参する。</t>
    <phoneticPr fontId="6"/>
  </si>
  <si>
    <t>市町村が代金を徴収し、園で用意する。</t>
    <rPh sb="0" eb="3">
      <t>シチョウソン</t>
    </rPh>
    <phoneticPr fontId="6"/>
  </si>
  <si>
    <t>保育園が代金を徴収し、園で用意する。</t>
    <rPh sb="0" eb="3">
      <t>ホイクエン</t>
    </rPh>
    <phoneticPr fontId="6"/>
  </si>
  <si>
    <t>日）・</t>
    <rPh sb="0" eb="1">
      <t>ニチ</t>
    </rPh>
    <phoneticPr fontId="6"/>
  </si>
  <si>
    <t>記録</t>
    <rPh sb="0" eb="2">
      <t>キロク</t>
    </rPh>
    <phoneticPr fontId="6"/>
  </si>
  <si>
    <t xml:space="preserve">周知の具体的方法 </t>
    <phoneticPr fontId="6"/>
  </si>
  <si>
    <t>ホームページに掲載</t>
    <rPh sb="7" eb="9">
      <t>ケイサイ</t>
    </rPh>
    <phoneticPr fontId="6"/>
  </si>
  <si>
    <t>園内掲示板に掲示</t>
    <rPh sb="0" eb="2">
      <t>エンナイ</t>
    </rPh>
    <rPh sb="2" eb="5">
      <t>ケイジバン</t>
    </rPh>
    <rPh sb="6" eb="8">
      <t>ケイジ</t>
    </rPh>
    <phoneticPr fontId="6"/>
  </si>
  <si>
    <t>公表</t>
    <rPh sb="0" eb="2">
      <t>コウヒョウ</t>
    </rPh>
    <phoneticPr fontId="6"/>
  </si>
  <si>
    <t>4月</t>
    <rPh sb="1" eb="2">
      <t>ガツ</t>
    </rPh>
    <phoneticPr fontId="6"/>
  </si>
  <si>
    <t>実施月日</t>
    <rPh sb="0" eb="1">
      <t>ジツ</t>
    </rPh>
    <rPh sb="1" eb="2">
      <t>シ</t>
    </rPh>
    <rPh sb="2" eb="3">
      <t>ツキ</t>
    </rPh>
    <rPh sb="3" eb="4">
      <t>ヒ</t>
    </rPh>
    <phoneticPr fontId="6"/>
  </si>
  <si>
    <t>・既設保育所は前年度の状況、新設保育所は本年度の状況について、該当する内容を全てチェックすること。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8">
      <t>ホイク</t>
    </rPh>
    <rPh sb="18" eb="19">
      <t>ジョ</t>
    </rPh>
    <rPh sb="20" eb="23">
      <t>ホンネンド</t>
    </rPh>
    <rPh sb="24" eb="26">
      <t>ジョウキョウ</t>
    </rPh>
    <rPh sb="31" eb="33">
      <t>ガイトウ</t>
    </rPh>
    <rPh sb="35" eb="37">
      <t>ナイヨウ</t>
    </rPh>
    <rPh sb="38" eb="39">
      <t>スベ</t>
    </rPh>
    <phoneticPr fontId="6"/>
  </si>
  <si>
    <t>回、</t>
    <rPh sb="0" eb="1">
      <t>カイ</t>
    </rPh>
    <phoneticPr fontId="6"/>
  </si>
  <si>
    <t>イ　回数</t>
    <phoneticPr fontId="6"/>
  </si>
  <si>
    <t>日現在）</t>
    <rPh sb="0" eb="1">
      <t>ニチ</t>
    </rPh>
    <rPh sb="1" eb="3">
      <t>ゲンザイ</t>
    </rPh>
    <phoneticPr fontId="6"/>
  </si>
  <si>
    <t>日曜、祝日及び年末年始以外は、原則認められない。</t>
    <phoneticPr fontId="6"/>
  </si>
  <si>
    <t>基準配置保育士数</t>
    <rPh sb="4" eb="7">
      <t>ホイクシ</t>
    </rPh>
    <phoneticPr fontId="6"/>
  </si>
  <si>
    <t>Ⅲ　保育所運営調書</t>
    <rPh sb="2" eb="5">
      <t>ホイクショ</t>
    </rPh>
    <rPh sb="5" eb="7">
      <t>ウンエイ</t>
    </rPh>
    <rPh sb="7" eb="9">
      <t>チョウショ</t>
    </rPh>
    <phoneticPr fontId="3"/>
  </si>
  <si>
    <t>利用定員</t>
    <rPh sb="0" eb="2">
      <t>リヨウ</t>
    </rPh>
    <rPh sb="2" eb="4">
      <t>テイイン</t>
    </rPh>
    <rPh sb="3" eb="4">
      <t>イン</t>
    </rPh>
    <phoneticPr fontId="3"/>
  </si>
  <si>
    <t>日</t>
    <rPh sb="0" eb="1">
      <t>ニチ</t>
    </rPh>
    <phoneticPr fontId="3"/>
  </si>
  <si>
    <t>定員</t>
    <rPh sb="0" eb="2">
      <t>テイイン</t>
    </rPh>
    <phoneticPr fontId="3"/>
  </si>
  <si>
    <t>前年度末現在</t>
    <rPh sb="0" eb="4">
      <t>ゼンネンドマツ</t>
    </rPh>
    <rPh sb="4" eb="6">
      <t>ゲンザイ</t>
    </rPh>
    <phoneticPr fontId="3"/>
  </si>
  <si>
    <t>乳児室・ほふく室</t>
    <rPh sb="0" eb="3">
      <t>ニュウジシツ</t>
    </rPh>
    <rPh sb="7" eb="8">
      <t>シツ</t>
    </rPh>
    <phoneticPr fontId="3"/>
  </si>
  <si>
    <t>2歳未満児</t>
    <rPh sb="1" eb="2">
      <t>サイ</t>
    </rPh>
    <rPh sb="2" eb="4">
      <t>ミマン</t>
    </rPh>
    <rPh sb="4" eb="5">
      <t>ジ</t>
    </rPh>
    <phoneticPr fontId="3"/>
  </si>
  <si>
    <t>満2歳児</t>
    <rPh sb="0" eb="1">
      <t>マン</t>
    </rPh>
    <rPh sb="2" eb="3">
      <t>サイ</t>
    </rPh>
    <rPh sb="3" eb="4">
      <t>ジ</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</si>
  <si>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</si>
  <si>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</si>
  <si>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</si>
  <si>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</si>
  <si>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t>
    <phoneticPr fontId="3"/>
  </si>
  <si>
    <t>（変更年月日）</t>
    <rPh sb="1" eb="3">
      <t>ヘンコウ</t>
    </rPh>
    <rPh sb="3" eb="6">
      <t>ネンガッピ</t>
    </rPh>
    <phoneticPr fontId="3"/>
  </si>
  <si>
    <t>　</t>
  </si>
  <si>
    <t>保育所分園①</t>
    <rPh sb="0" eb="1">
      <t>タモツ</t>
    </rPh>
    <rPh sb="1" eb="2">
      <t>イク</t>
    </rPh>
    <rPh sb="2" eb="3">
      <t>ショ</t>
    </rPh>
    <rPh sb="3" eb="5">
      <t>ブンエン</t>
    </rPh>
    <phoneticPr fontId="3"/>
  </si>
  <si>
    <t>保育所分園②</t>
    <rPh sb="0" eb="1">
      <t>タモツ</t>
    </rPh>
    <rPh sb="1" eb="2">
      <t>イク</t>
    </rPh>
    <rPh sb="2" eb="3">
      <t>ショ</t>
    </rPh>
    <rPh sb="3" eb="5">
      <t>ブンエン</t>
    </rPh>
    <phoneticPr fontId="3"/>
  </si>
  <si>
    <t>法人</t>
    <rPh sb="0" eb="2">
      <t>ホウジン</t>
    </rPh>
    <phoneticPr fontId="3"/>
  </si>
  <si>
    <t>入所児童・施設、設備関係</t>
    <rPh sb="0" eb="2">
      <t>ニュウショ</t>
    </rPh>
    <rPh sb="2" eb="4">
      <t>ジドウ</t>
    </rPh>
    <rPh sb="5" eb="7">
      <t>シセツ</t>
    </rPh>
    <rPh sb="8" eb="10">
      <t>セツビ</t>
    </rPh>
    <phoneticPr fontId="6"/>
  </si>
  <si>
    <t xml:space="preserve"> １　入所児童の状況</t>
    <phoneticPr fontId="6"/>
  </si>
  <si>
    <t>（</t>
    <phoneticPr fontId="6"/>
  </si>
  <si>
    <t>クラス</t>
    <phoneticPr fontId="3"/>
  </si>
  <si>
    <t>３歳児</t>
    <phoneticPr fontId="3"/>
  </si>
  <si>
    <t>４歳児</t>
    <phoneticPr fontId="3"/>
  </si>
  <si>
    <t>５歳児</t>
    <phoneticPr fontId="3"/>
  </si>
  <si>
    <t>合計</t>
    <rPh sb="0" eb="2">
      <t>ゴウケイ</t>
    </rPh>
    <phoneticPr fontId="3"/>
  </si>
  <si>
    <t>A</t>
    <phoneticPr fontId="3"/>
  </si>
  <si>
    <t>B</t>
    <phoneticPr fontId="3"/>
  </si>
  <si>
    <t>C</t>
    <phoneticPr fontId="3"/>
  </si>
  <si>
    <t xml:space="preserve"> ２　施設、設備の状況</t>
    <phoneticPr fontId="6"/>
  </si>
  <si>
    <t>(2)　施設の状況について</t>
    <phoneticPr fontId="6"/>
  </si>
  <si>
    <t>・</t>
    <phoneticPr fontId="3"/>
  </si>
  <si>
    <t>県条例第45条(1)～(3)</t>
    <rPh sb="0" eb="1">
      <t>ケン</t>
    </rPh>
    <rPh sb="1" eb="3">
      <t>ジョウレイ</t>
    </rPh>
    <rPh sb="3" eb="4">
      <t>ダイ</t>
    </rPh>
    <rPh sb="6" eb="7">
      <t>ジョウ</t>
    </rPh>
    <phoneticPr fontId="3"/>
  </si>
  <si>
    <t xml:space="preserve"> ① 各部屋の面積を記入すること。</t>
    <phoneticPr fontId="6"/>
  </si>
  <si>
    <t>県規則第14条(1)</t>
    <rPh sb="0" eb="1">
      <t>ケン</t>
    </rPh>
    <rPh sb="1" eb="3">
      <t>キソク</t>
    </rPh>
    <rPh sb="3" eb="4">
      <t>ダイ</t>
    </rPh>
    <rPh sb="6" eb="7">
      <t>ジョウ</t>
    </rPh>
    <phoneticPr fontId="3"/>
  </si>
  <si>
    <t>適否</t>
    <phoneticPr fontId="3"/>
  </si>
  <si>
    <t>0歳児室</t>
    <phoneticPr fontId="3"/>
  </si>
  <si>
    <t>㎡</t>
    <phoneticPr fontId="6"/>
  </si>
  <si>
    <t>㎡</t>
    <phoneticPr fontId="3"/>
  </si>
  <si>
    <t>㎡</t>
    <phoneticPr fontId="3"/>
  </si>
  <si>
    <t>1歳児室</t>
    <phoneticPr fontId="3"/>
  </si>
  <si>
    <t>㎡</t>
    <phoneticPr fontId="6"/>
  </si>
  <si>
    <t>・</t>
    <phoneticPr fontId="3"/>
  </si>
  <si>
    <t>県条例第45条(1)～(2)</t>
    <rPh sb="0" eb="1">
      <t>ケン</t>
    </rPh>
    <rPh sb="1" eb="3">
      <t>ジョウレイ</t>
    </rPh>
    <rPh sb="3" eb="4">
      <t>ダイ</t>
    </rPh>
    <rPh sb="6" eb="7">
      <t>ジョウ</t>
    </rPh>
    <phoneticPr fontId="3"/>
  </si>
  <si>
    <t xml:space="preserve"> ④ 施設の認可面積と現況面積は一致しているか。</t>
    <rPh sb="6" eb="8">
      <t>ニンカ</t>
    </rPh>
    <rPh sb="8" eb="10">
      <t>メンセキ</t>
    </rPh>
    <phoneticPr fontId="3"/>
  </si>
  <si>
    <t>県規則第14条(3)</t>
    <rPh sb="0" eb="1">
      <t>ケン</t>
    </rPh>
    <rPh sb="1" eb="3">
      <t>キソク</t>
    </rPh>
    <rPh sb="3" eb="4">
      <t>ダイ</t>
    </rPh>
    <phoneticPr fontId="6"/>
  </si>
  <si>
    <t>上有効なバルコニー、準耐火構造（※）の屋外傾斜路・これに準</t>
    <rPh sb="28" eb="29">
      <t>ジュン</t>
    </rPh>
    <phoneticPr fontId="6"/>
  </si>
  <si>
    <t>－保育所運営No.２－</t>
    <phoneticPr fontId="6"/>
  </si>
  <si>
    <t xml:space="preserve"> ア　常用の屋内階段、屋外階段のどちらかがあるか。</t>
    <phoneticPr fontId="6"/>
  </si>
  <si>
    <t>かがあるか。</t>
    <phoneticPr fontId="6"/>
  </si>
  <si>
    <t>が設置されているか。</t>
    <phoneticPr fontId="6"/>
  </si>
  <si>
    <t>オ　非常警報器具又は非常警報設備及び消防機関へ火災を通報</t>
    <phoneticPr fontId="6"/>
  </si>
  <si>
    <t>カ　カーテン、敷物、建具等で可燃性のものについては防炎処理が</t>
    <phoneticPr fontId="6"/>
  </si>
  <si>
    <t>給水設備及び昇降機設備等の管理</t>
    <phoneticPr fontId="6"/>
  </si>
  <si>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6"/>
  </si>
  <si>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</si>
  <si>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6"/>
  </si>
  <si>
    <t>都市水道またはこれに準ずる簡易水道</t>
    <rPh sb="0" eb="2">
      <t>トシ</t>
    </rPh>
    <phoneticPr fontId="6"/>
  </si>
  <si>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</si>
  <si>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</si>
  <si>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</si>
  <si>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6"/>
  </si>
  <si>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6"/>
  </si>
  <si>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</si>
  <si>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</si>
  <si>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</si>
  <si>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6"/>
  </si>
  <si>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</si>
  <si>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</si>
  <si>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</si>
  <si>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水道法第34条の2</t>
    <rPh sb="0" eb="3">
      <t>スイドウホウ</t>
    </rPh>
    <rPh sb="3" eb="4">
      <t>ダイ</t>
    </rPh>
    <rPh sb="6" eb="7">
      <t>ジョウ</t>
    </rPh>
    <phoneticPr fontId="3"/>
  </si>
  <si>
    <t>※</t>
    <phoneticPr fontId="3"/>
  </si>
  <si>
    <t>イ　受水槽の清掃を行っているか。</t>
    <rPh sb="2" eb="5">
      <t>ジュスイソウ</t>
    </rPh>
    <rPh sb="6" eb="8">
      <t>セイソウ</t>
    </rPh>
    <rPh sb="9" eb="10">
      <t>オコナ</t>
    </rPh>
    <phoneticPr fontId="6"/>
  </si>
  <si>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</si>
  <si>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</si>
  <si>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ウ　 受水槽の検査を実施しているか。</t>
    <rPh sb="3" eb="6">
      <t>ジュスイソウ</t>
    </rPh>
    <rPh sb="7" eb="9">
      <t>ケンサ</t>
    </rPh>
    <rPh sb="10" eb="12">
      <t>ジッシ</t>
    </rPh>
    <phoneticPr fontId="6"/>
  </si>
  <si>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</si>
  <si>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</si>
  <si>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＜検査の実施状況＞</t>
    <rPh sb="4" eb="6">
      <t>ジッシ</t>
    </rPh>
    <rPh sb="6" eb="8">
      <t>ジョウキョウ</t>
    </rPh>
    <phoneticPr fontId="3"/>
  </si>
  <si>
    <t xml:space="preserve"> (ｱ) 水質検査の依頼先：</t>
    <rPh sb="5" eb="7">
      <t>スイシツ</t>
    </rPh>
    <phoneticPr fontId="6"/>
  </si>
  <si>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</si>
  <si>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6"/>
  </si>
  <si>
    <t xml:space="preserve"> (ｳ) 検査記録･報告書は整備しているか。</t>
    <rPh sb="10" eb="13">
      <t>ホウコクショ</t>
    </rPh>
    <rPh sb="14" eb="16">
      <t>セイビ</t>
    </rPh>
    <phoneticPr fontId="6"/>
  </si>
  <si>
    <t xml:space="preserve"> ③ 「井戸水等の自家水」を使用している場合</t>
    <rPh sb="6" eb="7">
      <t>ミズ</t>
    </rPh>
    <rPh sb="7" eb="8">
      <t>トウ</t>
    </rPh>
    <rPh sb="9" eb="12">
      <t>ジカスイ</t>
    </rPh>
    <phoneticPr fontId="3"/>
  </si>
  <si>
    <t>ア　水質検査を行っているか。</t>
    <phoneticPr fontId="6"/>
  </si>
  <si>
    <t>・</t>
    <phoneticPr fontId="6"/>
  </si>
  <si>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6"/>
  </si>
  <si>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</si>
  <si>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6"/>
  </si>
  <si>
    <t xml:space="preserve"> (ｴ) 水源の場所は､</t>
    <phoneticPr fontId="6"/>
  </si>
  <si>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</si>
  <si>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</si>
  <si>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</si>
  <si>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6"/>
  </si>
  <si>
    <t>点検、清掃、指定検査機関の行う水質検査を実施しているか。</t>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</si>
  <si>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</si>
  <si>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</si>
  <si>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</si>
  <si>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</si>
  <si>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</si>
  <si>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</si>
  <si>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6"/>
  </si>
  <si>
    <t>＜記入要領＞</t>
    <rPh sb="1" eb="3">
      <t>キニュウ</t>
    </rPh>
    <rPh sb="3" eb="5">
      <t>ヨウリョウ</t>
    </rPh>
    <phoneticPr fontId="6"/>
  </si>
  <si>
    <t>(ｲ)</t>
    <phoneticPr fontId="6"/>
  </si>
  <si>
    <t>※</t>
    <phoneticPr fontId="6"/>
  </si>
  <si>
    <t>・</t>
    <phoneticPr fontId="6"/>
  </si>
  <si>
    <t>県規則第16条</t>
    <rPh sb="0" eb="1">
      <t>ケン</t>
    </rPh>
    <rPh sb="1" eb="3">
      <t>キソク</t>
    </rPh>
    <rPh sb="3" eb="4">
      <t>ダイ</t>
    </rPh>
    <rPh sb="6" eb="7">
      <t>ジョウ</t>
    </rPh>
    <phoneticPr fontId="6"/>
  </si>
  <si>
    <t>＜基準配置保育士数算定表＞</t>
    <rPh sb="1" eb="3">
      <t>キジュン</t>
    </rPh>
    <rPh sb="3" eb="5">
      <t>ハイチ</t>
    </rPh>
    <rPh sb="5" eb="8">
      <t>ホイクシ</t>
    </rPh>
    <rPh sb="8" eb="9">
      <t>スウ</t>
    </rPh>
    <rPh sb="9" eb="11">
      <t>サンテイ</t>
    </rPh>
    <rPh sb="11" eb="12">
      <t>ヒョウ</t>
    </rPh>
    <phoneticPr fontId="6"/>
  </si>
  <si>
    <t>区分</t>
    <rPh sb="0" eb="2">
      <t>クブン</t>
    </rPh>
    <phoneticPr fontId="6"/>
  </si>
  <si>
    <t>基本部分</t>
    <rPh sb="0" eb="2">
      <t>キホン</t>
    </rPh>
    <rPh sb="2" eb="4">
      <t>ブブン</t>
    </rPh>
    <phoneticPr fontId="6"/>
  </si>
  <si>
    <t>配置基準</t>
    <rPh sb="0" eb="2">
      <t>ハイチ</t>
    </rPh>
    <rPh sb="2" eb="4">
      <t>キジュン</t>
    </rPh>
    <phoneticPr fontId="6"/>
  </si>
  <si>
    <t>0歳児</t>
    <phoneticPr fontId="6"/>
  </si>
  <si>
    <t>= 保育士</t>
    <phoneticPr fontId="6"/>
  </si>
  <si>
    <t>小数点第2位切り捨て</t>
    <phoneticPr fontId="6"/>
  </si>
  <si>
    <t>4歳以上児30人につき1人、3歳児20人につき1人、1～2歳児6人につき1人、乳児3人につき1人配置</t>
    <rPh sb="48" eb="50">
      <t>ハイチ</t>
    </rPh>
    <phoneticPr fontId="6"/>
  </si>
  <si>
    <t>1～2歳児</t>
    <phoneticPr fontId="6"/>
  </si>
  <si>
    <t>利用定員90人以下の施設は１人加配</t>
    <phoneticPr fontId="6"/>
  </si>
  <si>
    <t>3歳児
(注)</t>
    <rPh sb="5" eb="6">
      <t>チュウ</t>
    </rPh>
    <phoneticPr fontId="6"/>
  </si>
  <si>
    <t>A：現員</t>
    <rPh sb="2" eb="4">
      <t>ゲンイン</t>
    </rPh>
    <phoneticPr fontId="6"/>
  </si>
  <si>
    <t>保育標準時間認定を受ける子どもを受け入れる施設は1人加配</t>
    <phoneticPr fontId="6"/>
  </si>
  <si>
    <t>B：現員</t>
    <rPh sb="2" eb="4">
      <t>ゲンイン</t>
    </rPh>
    <phoneticPr fontId="6"/>
  </si>
  <si>
    <t>上記の定数に加えて非常勤保育士を1人加配</t>
    <rPh sb="17" eb="18">
      <t>ヒト</t>
    </rPh>
    <phoneticPr fontId="6"/>
  </si>
  <si>
    <t>4歳以上児</t>
    <phoneticPr fontId="6"/>
  </si>
  <si>
    <t>（注）3歳児配置改善加算</t>
    <rPh sb="1" eb="2">
      <t>チュウ</t>
    </rPh>
    <rPh sb="4" eb="6">
      <t>サイジ</t>
    </rPh>
    <rPh sb="6" eb="8">
      <t>ハイチ</t>
    </rPh>
    <rPh sb="8" eb="10">
      <t>カイゼン</t>
    </rPh>
    <rPh sb="10" eb="12">
      <t>カサン</t>
    </rPh>
    <phoneticPr fontId="6"/>
  </si>
  <si>
    <t>小計</t>
    <phoneticPr fontId="6"/>
  </si>
  <si>
    <t>小数点第1位四捨五入</t>
    <phoneticPr fontId="6"/>
  </si>
  <si>
    <t xml:space="preserve"> 利用定員90名以下の保育所</t>
    <rPh sb="11" eb="14">
      <t>ホイクショ</t>
    </rPh>
    <phoneticPr fontId="6"/>
  </si>
  <si>
    <t xml:space="preserve"> 保育標準時間認定子どもを
 受入れる保育所</t>
    <rPh sb="19" eb="22">
      <t>ホイクショ</t>
    </rPh>
    <phoneticPr fontId="6"/>
  </si>
  <si>
    <t xml:space="preserve"> 全保育所（非常勤職員）</t>
    <rPh sb="6" eb="9">
      <t>ヒジョウキン</t>
    </rPh>
    <rPh sb="9" eb="11">
      <t>ショクイン</t>
    </rPh>
    <phoneticPr fontId="6"/>
  </si>
  <si>
    <t>加算部分</t>
    <rPh sb="0" eb="2">
      <t>カサン</t>
    </rPh>
    <rPh sb="2" eb="4">
      <t>ブブン</t>
    </rPh>
    <phoneticPr fontId="6"/>
  </si>
  <si>
    <t xml:space="preserve"> 主任保育士専任加算</t>
    <rPh sb="1" eb="3">
      <t>シュニン</t>
    </rPh>
    <rPh sb="3" eb="6">
      <t>ホイクシ</t>
    </rPh>
    <rPh sb="6" eb="8">
      <t>センニン</t>
    </rPh>
    <rPh sb="8" eb="10">
      <t>カサン</t>
    </rPh>
    <phoneticPr fontId="6"/>
  </si>
  <si>
    <t>※</t>
    <phoneticPr fontId="6"/>
  </si>
  <si>
    <t>職員配置関係</t>
    <phoneticPr fontId="6"/>
  </si>
  <si>
    <t>加算名</t>
    <rPh sb="0" eb="1">
      <t>カ</t>
    </rPh>
    <rPh sb="1" eb="2">
      <t>サン</t>
    </rPh>
    <rPh sb="2" eb="3">
      <t>メイ</t>
    </rPh>
    <phoneticPr fontId="6"/>
  </si>
  <si>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</si>
  <si>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</si>
  <si>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</si>
  <si>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夜間保育加算</t>
    <rPh sb="0" eb="2">
      <t>ヤカン</t>
    </rPh>
    <rPh sb="2" eb="4">
      <t>ホイク</t>
    </rPh>
    <rPh sb="4" eb="6">
      <t>カサン</t>
    </rPh>
    <phoneticPr fontId="3"/>
  </si>
  <si>
    <t>一時預かり事業（</t>
    <rPh sb="0" eb="2">
      <t>イチジ</t>
    </rPh>
    <rPh sb="2" eb="3">
      <t>アズ</t>
    </rPh>
    <rPh sb="5" eb="7">
      <t>ジギョウ</t>
    </rPh>
    <phoneticPr fontId="3"/>
  </si>
  <si>
    <t>療育支援加算（A）</t>
    <rPh sb="0" eb="2">
      <t>リョウイク</t>
    </rPh>
    <rPh sb="2" eb="4">
      <t>シエン</t>
    </rPh>
    <rPh sb="4" eb="6">
      <t>カサン</t>
    </rPh>
    <phoneticPr fontId="3"/>
  </si>
  <si>
    <t>放課後児童健全育成事業</t>
    <rPh sb="0" eb="3">
      <t>ホウカゴ</t>
    </rPh>
    <rPh sb="3" eb="5">
      <t>ジドウ</t>
    </rPh>
    <rPh sb="5" eb="7">
      <t>ケンゼン</t>
    </rPh>
    <rPh sb="7" eb="9">
      <t>イクセイ</t>
    </rPh>
    <rPh sb="9" eb="11">
      <t>ジギョウ</t>
    </rPh>
    <phoneticPr fontId="3"/>
  </si>
  <si>
    <t>療育支援加算（B)</t>
    <rPh sb="0" eb="2">
      <t>リョウイク</t>
    </rPh>
    <rPh sb="2" eb="4">
      <t>シエン</t>
    </rPh>
    <rPh sb="4" eb="6">
      <t>カサン</t>
    </rPh>
    <phoneticPr fontId="3"/>
  </si>
  <si>
    <t>病児保育事業（</t>
    <rPh sb="0" eb="2">
      <t>ビョウジ</t>
    </rPh>
    <rPh sb="2" eb="4">
      <t>ホイク</t>
    </rPh>
    <rPh sb="4" eb="6">
      <t>ジギョウ</t>
    </rPh>
    <phoneticPr fontId="3"/>
  </si>
  <si>
    <t>地域子育て支援・拠点事業</t>
    <rPh sb="0" eb="2">
      <t>チイキ</t>
    </rPh>
    <rPh sb="2" eb="4">
      <t>コソダ</t>
    </rPh>
    <rPh sb="5" eb="7">
      <t>シエン</t>
    </rPh>
    <rPh sb="8" eb="10">
      <t>キョテン</t>
    </rPh>
    <rPh sb="10" eb="12">
      <t>ジギョウ</t>
    </rPh>
    <phoneticPr fontId="3"/>
  </si>
  <si>
    <t>その他（</t>
    <rPh sb="2" eb="3">
      <t>タ</t>
    </rPh>
    <phoneticPr fontId="3"/>
  </si>
  <si>
    <t xml:space="preserve"> ① クラス編成の状況を(年齢の低いクラス順に記入すること。</t>
    <phoneticPr fontId="3"/>
  </si>
  <si>
    <t>※児童の年齢は、4月1日の前日現在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</si>
  <si>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</si>
  <si>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</si>
  <si>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</si>
  <si>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</si>
  <si>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</si>
  <si>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</si>
  <si>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</si>
  <si>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</si>
  <si>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</si>
  <si>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</si>
  <si>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</si>
  <si>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</si>
  <si>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</si>
  <si>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</si>
  <si>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</si>
  <si>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</si>
  <si>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</si>
  <si>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大城、平良</t>
    <rPh sb="0" eb="2">
      <t>オオシロ</t>
    </rPh>
    <rPh sb="3" eb="5">
      <t>タイラ</t>
    </rPh>
    <phoneticPr fontId="3"/>
  </si>
  <si>
    <t>金城、田中</t>
    <rPh sb="0" eb="2">
      <t>キンジョウ</t>
    </rPh>
    <rPh sb="3" eb="5">
      <t>タナカ</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</si>
  <si>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</si>
  <si>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</si>
  <si>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</si>
  <si>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</si>
  <si>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</si>
  <si>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「児童数」欄の児童年齢は本年4月1日前日現在。障害児数を（　）に再掲すること。</t>
    <rPh sb="1" eb="4">
      <t>ジドウスウ</t>
    </rPh>
    <rPh sb="5" eb="6">
      <t>ラン</t>
    </rPh>
    <rPh sb="7" eb="9">
      <t>ジドウ</t>
    </rPh>
    <rPh sb="9" eb="11">
      <t>ネンレイ</t>
    </rPh>
    <rPh sb="12" eb="14">
      <t>ホンネン</t>
    </rPh>
    <rPh sb="15" eb="16">
      <t>ツキ</t>
    </rPh>
    <rPh sb="17" eb="18">
      <t>ニチ</t>
    </rPh>
    <rPh sb="18" eb="20">
      <t>ゼンジツ</t>
    </rPh>
    <rPh sb="20" eb="22">
      <t>ゲンザイ</t>
    </rPh>
    <rPh sb="23" eb="26">
      <t>ショウガイジ</t>
    </rPh>
    <rPh sb="26" eb="27">
      <t>スウ</t>
    </rPh>
    <rPh sb="32" eb="34">
      <t>サイケイ</t>
    </rPh>
    <phoneticPr fontId="3"/>
  </si>
  <si>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3"/>
  </si>
  <si>
    <t>児童のクラス分けがある場合は、常勤保育士を各クラスに１名以上(乳児を含むクラスは、最低基準上の保育士数が2名以上の場合は2名以上）配置すること。</t>
    <rPh sb="31" eb="33">
      <t>ニュウジ</t>
    </rPh>
    <rPh sb="34" eb="35">
      <t>フク</t>
    </rPh>
    <rPh sb="41" eb="43">
      <t>サイテイ</t>
    </rPh>
    <rPh sb="43" eb="45">
      <t>キジュン</t>
    </rPh>
    <rPh sb="45" eb="46">
      <t>ジョウ</t>
    </rPh>
    <rPh sb="47" eb="50">
      <t>ホイクシ</t>
    </rPh>
    <rPh sb="50" eb="51">
      <t>スウ</t>
    </rPh>
    <rPh sb="53" eb="54">
      <t>メイ</t>
    </rPh>
    <rPh sb="54" eb="56">
      <t>イジョウ</t>
    </rPh>
    <rPh sb="57" eb="59">
      <t>バアイ</t>
    </rPh>
    <rPh sb="61" eb="62">
      <t>メイ</t>
    </rPh>
    <rPh sb="62" eb="64">
      <t>イジョウ</t>
    </rPh>
    <phoneticPr fontId="6"/>
  </si>
  <si>
    <t>「保育所における短時間勤務の保育士の導入について」(H10.2.18児発第85号)</t>
  </si>
  <si>
    <t>(5)　調理員の配置について</t>
    <rPh sb="4" eb="7">
      <t>チョウリイン</t>
    </rPh>
    <rPh sb="8" eb="10">
      <t>ハイチ</t>
    </rPh>
    <phoneticPr fontId="6"/>
  </si>
  <si>
    <t xml:space="preserve"> ① 必要職員数を満たしているか。</t>
    <rPh sb="3" eb="5">
      <t>ヒツヨウ</t>
    </rPh>
    <rPh sb="5" eb="8">
      <t>ショクインスウ</t>
    </rPh>
    <rPh sb="9" eb="10">
      <t>ミ</t>
    </rPh>
    <phoneticPr fontId="6"/>
  </si>
  <si>
    <t>【参考通知】（印刷不用）</t>
    <rPh sb="1" eb="3">
      <t>サンコウ</t>
    </rPh>
    <rPh sb="3" eb="5">
      <t>ツウチ</t>
    </rPh>
    <rPh sb="7" eb="9">
      <t>インサツ</t>
    </rPh>
    <rPh sb="9" eb="11">
      <t>フヨウ</t>
    </rPh>
    <phoneticPr fontId="3"/>
  </si>
  <si>
    <t>施設運営管理関係</t>
    <phoneticPr fontId="6"/>
  </si>
  <si>
    <t>4月1日現在定員：</t>
    <rPh sb="1" eb="2">
      <t>ツキ</t>
    </rPh>
    <rPh sb="3" eb="4">
      <t>ニチ</t>
    </rPh>
    <rPh sb="4" eb="6">
      <t>ゲンザイ</t>
    </rPh>
    <rPh sb="6" eb="8">
      <t>テイイン</t>
    </rPh>
    <phoneticPr fontId="6"/>
  </si>
  <si>
    <t>人、変更後定員：</t>
    <rPh sb="0" eb="1">
      <t>ヒト</t>
    </rPh>
    <rPh sb="2" eb="4">
      <t>ヘンコウ</t>
    </rPh>
    <rPh sb="4" eb="5">
      <t>ゴ</t>
    </rPh>
    <rPh sb="5" eb="7">
      <t>テイイン</t>
    </rPh>
    <phoneticPr fontId="6"/>
  </si>
  <si>
    <t>人（</t>
    <rPh sb="0" eb="1">
      <t>ヒト</t>
    </rPh>
    <phoneticPr fontId="6"/>
  </si>
  <si>
    <t>日変更）</t>
    <rPh sb="0" eb="1">
      <t>ニチ</t>
    </rPh>
    <rPh sb="1" eb="3">
      <t>ヘンコウ</t>
    </rPh>
    <phoneticPr fontId="6"/>
  </si>
  <si>
    <t>２歳児</t>
    <phoneticPr fontId="6"/>
  </si>
  <si>
    <t>４歳児</t>
    <phoneticPr fontId="6"/>
  </si>
  <si>
    <t>児童数</t>
    <rPh sb="0" eb="3">
      <t>ジドウスウ</t>
    </rPh>
    <phoneticPr fontId="3"/>
  </si>
  <si>
    <t>入</t>
    <rPh sb="0" eb="1">
      <t>イ</t>
    </rPh>
    <phoneticPr fontId="3"/>
  </si>
  <si>
    <t>一</t>
    <rPh sb="0" eb="1">
      <t>イッ</t>
    </rPh>
    <phoneticPr fontId="3"/>
  </si>
  <si>
    <t>(A)</t>
    <phoneticPr fontId="6"/>
  </si>
  <si>
    <t>＜記入方法＞</t>
    <rPh sb="1" eb="3">
      <t>キニュウ</t>
    </rPh>
    <rPh sb="3" eb="5">
      <t>ホウホウ</t>
    </rPh>
    <phoneticPr fontId="3"/>
  </si>
  <si>
    <t>・</t>
    <phoneticPr fontId="6"/>
  </si>
  <si>
    <t>入所児童数については、毎月初日の在籍児童数を記入すること。</t>
    <phoneticPr fontId="3"/>
  </si>
  <si>
    <t>　②前年度入所率は定員の範囲内か。</t>
    <rPh sb="2" eb="5">
      <t>ゼンネンド</t>
    </rPh>
    <rPh sb="5" eb="7">
      <t>ニュウショ</t>
    </rPh>
    <rPh sb="7" eb="8">
      <t>リツ</t>
    </rPh>
    <rPh sb="9" eb="11">
      <t>テイイン</t>
    </rPh>
    <rPh sb="12" eb="15">
      <t>ハンイナイ</t>
    </rPh>
    <phoneticPr fontId="3"/>
  </si>
  <si>
    <t>％</t>
    <phoneticPr fontId="6"/>
  </si>
  <si>
    <t>→</t>
    <phoneticPr fontId="3"/>
  </si>
  <si>
    <t>(ｱ)</t>
    <phoneticPr fontId="3"/>
  </si>
  <si>
    <t>4月1日現在利用定員：</t>
    <rPh sb="1" eb="2">
      <t>ツキ</t>
    </rPh>
    <rPh sb="3" eb="4">
      <t>ニチ</t>
    </rPh>
    <rPh sb="4" eb="6">
      <t>ゲンザイ</t>
    </rPh>
    <rPh sb="6" eb="8">
      <t>リヨウ</t>
    </rPh>
    <rPh sb="8" eb="10">
      <t>テイイン</t>
    </rPh>
    <phoneticPr fontId="6"/>
  </si>
  <si>
    <t>人、変更後利用定員：</t>
    <rPh sb="0" eb="1">
      <t>ヒト</t>
    </rPh>
    <rPh sb="2" eb="4">
      <t>ヘンコウ</t>
    </rPh>
    <rPh sb="4" eb="5">
      <t>ゴ</t>
    </rPh>
    <rPh sb="5" eb="7">
      <t>リヨウ</t>
    </rPh>
    <rPh sb="7" eb="9">
      <t>テイイン</t>
    </rPh>
    <phoneticPr fontId="6"/>
  </si>
  <si>
    <t>(ｲ)</t>
    <phoneticPr fontId="3"/>
  </si>
  <si>
    <t>4月1日現在認可定員：</t>
    <rPh sb="1" eb="2">
      <t>ツキ</t>
    </rPh>
    <rPh sb="3" eb="4">
      <t>ニチ</t>
    </rPh>
    <rPh sb="4" eb="6">
      <t>ゲンザイ</t>
    </rPh>
    <rPh sb="6" eb="8">
      <t>ニンカ</t>
    </rPh>
    <rPh sb="8" eb="10">
      <t>テイイン</t>
    </rPh>
    <phoneticPr fontId="6"/>
  </si>
  <si>
    <t>入 ： 児童福祉法第24条による委託児童数　　　一 ： 一時預かり事業の児童数（自主事業を含む）</t>
    <phoneticPr fontId="3"/>
  </si>
  <si>
    <t>入所児童数については、毎月初日の在籍児童数を監査調書提出月まで記入すること。</t>
    <rPh sb="22" eb="24">
      <t>カンサ</t>
    </rPh>
    <rPh sb="24" eb="26">
      <t>チョウショ</t>
    </rPh>
    <rPh sb="26" eb="28">
      <t>テイシュツ</t>
    </rPh>
    <rPh sb="28" eb="29">
      <t>ツキ</t>
    </rPh>
    <phoneticPr fontId="3"/>
  </si>
  <si>
    <t>　④入所率について</t>
    <rPh sb="2" eb="4">
      <t>ニュウショ</t>
    </rPh>
    <rPh sb="4" eb="5">
      <t>リツ</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</si>
  <si>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</si>
  <si>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6"/>
  </si>
  <si>
    <t>特記事項</t>
    <rPh sb="0" eb="2">
      <t>トッキ</t>
    </rPh>
    <rPh sb="2" eb="4">
      <t>ジコウ</t>
    </rPh>
    <phoneticPr fontId="3"/>
  </si>
  <si>
    <t>日曜日・祝日等</t>
    <rPh sb="0" eb="1">
      <t>ニチ</t>
    </rPh>
    <rPh sb="4" eb="6">
      <t>シュクジツ</t>
    </rPh>
    <rPh sb="6" eb="7">
      <t>トウ</t>
    </rPh>
    <phoneticPr fontId="6"/>
  </si>
  <si>
    <t>標準時間認定</t>
    <rPh sb="0" eb="2">
      <t>ヒョウジュン</t>
    </rPh>
    <rPh sb="2" eb="4">
      <t>ジカン</t>
    </rPh>
    <rPh sb="4" eb="6">
      <t>ニンテイ</t>
    </rPh>
    <phoneticPr fontId="6"/>
  </si>
  <si>
    <t>利用可能時間範囲</t>
    <rPh sb="0" eb="2">
      <t>リヨウ</t>
    </rPh>
    <rPh sb="2" eb="4">
      <t>カノウ</t>
    </rPh>
    <rPh sb="4" eb="6">
      <t>ジカン</t>
    </rPh>
    <rPh sb="6" eb="8">
      <t>ハンイ</t>
    </rPh>
    <phoneticPr fontId="6"/>
  </si>
  <si>
    <t>：</t>
    <phoneticPr fontId="6"/>
  </si>
  <si>
    <t>～</t>
    <phoneticPr fontId="6"/>
  </si>
  <si>
    <t>延長保育</t>
    <rPh sb="0" eb="2">
      <t>エンチョウ</t>
    </rPh>
    <rPh sb="2" eb="4">
      <t>ホイク</t>
    </rPh>
    <phoneticPr fontId="6"/>
  </si>
  <si>
    <t>早朝</t>
    <phoneticPr fontId="6"/>
  </si>
  <si>
    <t>夕方</t>
    <phoneticPr fontId="6"/>
  </si>
  <si>
    <t>短時間認定</t>
    <rPh sb="0" eb="1">
      <t>ミジカ</t>
    </rPh>
    <rPh sb="1" eb="3">
      <t>ジカン</t>
    </rPh>
    <rPh sb="3" eb="5">
      <t>ニンテイ</t>
    </rPh>
    <phoneticPr fontId="6"/>
  </si>
  <si>
    <t>0歳</t>
    <phoneticPr fontId="6"/>
  </si>
  <si>
    <t>1歳</t>
    <phoneticPr fontId="6"/>
  </si>
  <si>
    <t>①平日</t>
    <rPh sb="1" eb="3">
      <t>ヘイジツ</t>
    </rPh>
    <phoneticPr fontId="6"/>
  </si>
  <si>
    <t>開所時間前</t>
    <rPh sb="0" eb="2">
      <t>カイショ</t>
    </rPh>
    <rPh sb="2" eb="4">
      <t>ジカン</t>
    </rPh>
    <rPh sb="4" eb="5">
      <t>マエ</t>
    </rPh>
    <phoneticPr fontId="6"/>
  </si>
  <si>
    <t>夜間</t>
    <phoneticPr fontId="6"/>
  </si>
  <si>
    <t>②土曜日</t>
    <rPh sb="1" eb="4">
      <t>ドヨウビ</t>
    </rPh>
    <phoneticPr fontId="6"/>
  </si>
  <si>
    <t>＜記入方法＞</t>
    <rPh sb="1" eb="3">
      <t>キニュウ</t>
    </rPh>
    <rPh sb="3" eb="5">
      <t>ホウホウ</t>
    </rPh>
    <phoneticPr fontId="6"/>
  </si>
  <si>
    <t>時間帯による児童数は、監査調書提出月前月の平均児童数（標準時間認定・短時間</t>
    <rPh sb="27" eb="29">
      <t>ヒョウジュン</t>
    </rPh>
    <rPh sb="29" eb="31">
      <t>ジカン</t>
    </rPh>
    <rPh sb="31" eb="33">
      <t>ニンテイ</t>
    </rPh>
    <rPh sb="34" eb="37">
      <t>タンジカン</t>
    </rPh>
    <phoneticPr fontId="6"/>
  </si>
  <si>
    <t>県規則第16条ただし書き</t>
    <rPh sb="0" eb="1">
      <t>ケン</t>
    </rPh>
    <phoneticPr fontId="3"/>
  </si>
  <si>
    <t>認定を区別しない）を記入すること。</t>
    <phoneticPr fontId="6"/>
  </si>
  <si>
    <t>当該保育士の数は、保育所１につき２人を下回ることはできない。</t>
    <phoneticPr fontId="6"/>
  </si>
  <si>
    <t>務の職員とする。</t>
    <phoneticPr fontId="6"/>
  </si>
  <si>
    <t>土曜日閉園をしている場合、該当するものにチェックすること。</t>
    <rPh sb="0" eb="3">
      <t>ドヨウビ</t>
    </rPh>
    <rPh sb="3" eb="5">
      <t>ヘイエン</t>
    </rPh>
    <rPh sb="10" eb="12">
      <t>バアイ</t>
    </rPh>
    <rPh sb="13" eb="15">
      <t>ガイトウ</t>
    </rPh>
    <phoneticPr fontId="6"/>
  </si>
  <si>
    <t>保育所の休園は、日曜、祝日及び年末年始以外は、原則認められない。</t>
    <rPh sb="0" eb="3">
      <t>ホイクショ</t>
    </rPh>
    <rPh sb="4" eb="6">
      <t>キュウエン</t>
    </rPh>
    <phoneticPr fontId="6"/>
  </si>
  <si>
    <t>(B)</t>
    <phoneticPr fontId="6"/>
  </si>
  <si>
    <t>A．</t>
    <phoneticPr fontId="6"/>
  </si>
  <si>
    <t>C．</t>
    <phoneticPr fontId="6"/>
  </si>
  <si>
    <t>→</t>
    <phoneticPr fontId="3"/>
  </si>
  <si>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</si>
  <si>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実施しているか。</t>
    <phoneticPr fontId="6"/>
  </si>
  <si>
    <t xml:space="preserve"> ① 実施状況</t>
    <phoneticPr fontId="6"/>
  </si>
  <si>
    <t>＜前年度＞</t>
    <rPh sb="1" eb="4">
      <t>ゼンネンド</t>
    </rPh>
    <phoneticPr fontId="6"/>
  </si>
  <si>
    <t>年月日・期間等</t>
    <rPh sb="0" eb="3">
      <t>ネンガッピ</t>
    </rPh>
    <rPh sb="4" eb="6">
      <t>キカン</t>
    </rPh>
    <rPh sb="6" eb="7">
      <t>トウ</t>
    </rPh>
    <phoneticPr fontId="6"/>
  </si>
  <si>
    <t>理　　由　　等</t>
    <rPh sb="0" eb="1">
      <t>リ</t>
    </rPh>
    <rPh sb="3" eb="4">
      <t>ヨシ</t>
    </rPh>
    <rPh sb="6" eb="7">
      <t>トウ</t>
    </rPh>
    <phoneticPr fontId="6"/>
  </si>
  <si>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6"/>
  </si>
  <si>
    <t>県条例第18条第2項</t>
    <rPh sb="0" eb="3">
      <t>ケンジョウレイ</t>
    </rPh>
    <rPh sb="3" eb="4">
      <t>ダイ</t>
    </rPh>
    <rPh sb="6" eb="7">
      <t>ジョウ</t>
    </rPh>
    <rPh sb="7" eb="8">
      <t>ダイ</t>
    </rPh>
    <rPh sb="9" eb="10">
      <t>コウ</t>
    </rPh>
    <phoneticPr fontId="6"/>
  </si>
  <si>
    <t>　保育所は、次の各号に掲げる施設の運営についての重要事項に関する規程を定めておかなければならない。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保育所の利用の開始、終了に関する事項及び利用に当たっての留意事項
　(8) 緊急時等における対応方法
　(9) 非常災害対策
　(10)虐待防止のための措置に関する事項
　(11)保育所の運営に関する重要事項</t>
    <rPh sb="1" eb="4">
      <t>ホイクショ</t>
    </rPh>
    <rPh sb="6" eb="7">
      <t>ツギ</t>
    </rPh>
    <rPh sb="8" eb="10">
      <t>カクゴウ</t>
    </rPh>
    <rPh sb="11" eb="12">
      <t>カカ</t>
    </rPh>
    <rPh sb="14" eb="16">
      <t>シセツ</t>
    </rPh>
    <rPh sb="17" eb="19">
      <t>ウンエイ</t>
    </rPh>
    <rPh sb="24" eb="26">
      <t>ジュウヨウ</t>
    </rPh>
    <rPh sb="26" eb="28">
      <t>ジコウ</t>
    </rPh>
    <rPh sb="29" eb="30">
      <t>カン</t>
    </rPh>
    <rPh sb="32" eb="34">
      <t>キテイ</t>
    </rPh>
    <rPh sb="35" eb="36">
      <t>サダ</t>
    </rPh>
    <rPh sb="55" eb="57">
      <t>シセツ</t>
    </rPh>
    <rPh sb="58" eb="60">
      <t>モクテキ</t>
    </rPh>
    <rPh sb="60" eb="61">
      <t>オヨ</t>
    </rPh>
    <rPh sb="62" eb="64">
      <t>ウンエイ</t>
    </rPh>
    <rPh sb="65" eb="67">
      <t>ホウシン</t>
    </rPh>
    <rPh sb="73" eb="75">
      <t>テイキョウ</t>
    </rPh>
    <rPh sb="77" eb="79">
      <t>ホイク</t>
    </rPh>
    <rPh sb="80" eb="82">
      <t>ナイヨウ</t>
    </rPh>
    <rPh sb="88" eb="90">
      <t>ショクイン</t>
    </rPh>
    <rPh sb="91" eb="93">
      <t>ショクシュ</t>
    </rPh>
    <rPh sb="94" eb="96">
      <t>インスウ</t>
    </rPh>
    <rPh sb="96" eb="97">
      <t>オヨ</t>
    </rPh>
    <rPh sb="98" eb="100">
      <t>ショクム</t>
    </rPh>
    <rPh sb="101" eb="103">
      <t>ナイヨウ</t>
    </rPh>
    <rPh sb="109" eb="111">
      <t>ホイク</t>
    </rPh>
    <rPh sb="112" eb="114">
      <t>テイキョウ</t>
    </rPh>
    <rPh sb="115" eb="116">
      <t>オコナ</t>
    </rPh>
    <rPh sb="117" eb="118">
      <t>ニチ</t>
    </rPh>
    <rPh sb="118" eb="119">
      <t>オヨ</t>
    </rPh>
    <rPh sb="120" eb="122">
      <t>ジカン</t>
    </rPh>
    <rPh sb="122" eb="123">
      <t>ナラ</t>
    </rPh>
    <rPh sb="125" eb="127">
      <t>テイキョウ</t>
    </rPh>
    <rPh sb="128" eb="129">
      <t>オコナ</t>
    </rPh>
    <rPh sb="132" eb="133">
      <t>ニチ</t>
    </rPh>
    <rPh sb="139" eb="142">
      <t>ホゴシャ</t>
    </rPh>
    <rPh sb="144" eb="146">
      <t>ジュリョウ</t>
    </rPh>
    <rPh sb="148" eb="150">
      <t>ヒヨウ</t>
    </rPh>
    <rPh sb="151" eb="153">
      <t>シュルイ</t>
    </rPh>
    <rPh sb="154" eb="156">
      <t>シハライ</t>
    </rPh>
    <rPh sb="157" eb="158">
      <t>モト</t>
    </rPh>
    <rPh sb="160" eb="162">
      <t>リユウ</t>
    </rPh>
    <rPh sb="162" eb="163">
      <t>オヨ</t>
    </rPh>
    <rPh sb="166" eb="167">
      <t>ガク</t>
    </rPh>
    <rPh sb="173" eb="175">
      <t>ニュウジ</t>
    </rPh>
    <rPh sb="176" eb="177">
      <t>マン</t>
    </rPh>
    <rPh sb="178" eb="179">
      <t>サイ</t>
    </rPh>
    <rPh sb="180" eb="181">
      <t>ミ</t>
    </rPh>
    <rPh sb="184" eb="186">
      <t>ヨウジ</t>
    </rPh>
    <rPh sb="186" eb="187">
      <t>オヨ</t>
    </rPh>
    <rPh sb="188" eb="189">
      <t>マン</t>
    </rPh>
    <rPh sb="190" eb="191">
      <t>サイ</t>
    </rPh>
    <rPh sb="191" eb="193">
      <t>イジョウ</t>
    </rPh>
    <rPh sb="194" eb="196">
      <t>ヨウジ</t>
    </rPh>
    <phoneticPr fontId="6"/>
  </si>
  <si>
    <t>→制定（直近改定）年月日：</t>
    <rPh sb="1" eb="3">
      <t>セイテイ</t>
    </rPh>
    <rPh sb="4" eb="6">
      <t>チョッキン</t>
    </rPh>
    <rPh sb="6" eb="8">
      <t>カイテイ</t>
    </rPh>
    <rPh sb="9" eb="12">
      <t>ネンガッピ</t>
    </rPh>
    <phoneticPr fontId="6"/>
  </si>
  <si>
    <t>・</t>
    <phoneticPr fontId="6"/>
  </si>
  <si>
    <t>社会福祉法第75条</t>
    <phoneticPr fontId="6"/>
  </si>
  <si>
    <t>周知しているか。</t>
    <phoneticPr fontId="6"/>
  </si>
  <si>
    <t>県条例第6条第2項</t>
    <rPh sb="0" eb="1">
      <t>ケン</t>
    </rPh>
    <rPh sb="1" eb="3">
      <t>ジョウレイ</t>
    </rPh>
    <rPh sb="3" eb="4">
      <t>ダイ</t>
    </rPh>
    <rPh sb="5" eb="6">
      <t>ジョウ</t>
    </rPh>
    <rPh sb="6" eb="7">
      <t>ダイ</t>
    </rPh>
    <rPh sb="8" eb="9">
      <t>コウ</t>
    </rPh>
    <phoneticPr fontId="6"/>
  </si>
  <si>
    <t xml:space="preserve"> ① 周知の方法として、該当するものにチェックすること。（複数可）</t>
    <rPh sb="29" eb="31">
      <t>フクスウ</t>
    </rPh>
    <rPh sb="31" eb="32">
      <t>カ</t>
    </rPh>
    <phoneticPr fontId="6"/>
  </si>
  <si>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6"/>
  </si>
  <si>
    <t xml:space="preserve"> ① 参加者（構成員）：</t>
    <rPh sb="3" eb="6">
      <t>サンカシャ</t>
    </rPh>
    <rPh sb="7" eb="10">
      <t>コウセイイン</t>
    </rPh>
    <phoneticPr fontId="6"/>
  </si>
  <si>
    <t>県条例第6条第2項</t>
    <rPh sb="0" eb="3">
      <t>ケンジョウレイ</t>
    </rPh>
    <rPh sb="3" eb="4">
      <t>ダイ</t>
    </rPh>
    <rPh sb="5" eb="6">
      <t>ジョウ</t>
    </rPh>
    <rPh sb="6" eb="7">
      <t>ダイ</t>
    </rPh>
    <rPh sb="8" eb="9">
      <t>コウ</t>
    </rPh>
    <phoneticPr fontId="6"/>
  </si>
  <si>
    <t xml:space="preserve"> ③ 会議録は整備しているか。</t>
    <rPh sb="3" eb="6">
      <t>カイギロク</t>
    </rPh>
    <rPh sb="7" eb="9">
      <t>セイビ</t>
    </rPh>
    <phoneticPr fontId="6"/>
  </si>
  <si>
    <t>　児童福祉施設は、地域社会との交流及び連携を図り、児童の保護者及び地域社会に対し、当該児童福祉施設の運営の内容を適切に説明するよう努めなければならない。</t>
    <rPh sb="1" eb="3">
      <t>ジドウ</t>
    </rPh>
    <rPh sb="3" eb="5">
      <t>フクシ</t>
    </rPh>
    <rPh sb="5" eb="7">
      <t>シセツ</t>
    </rPh>
    <rPh sb="9" eb="11">
      <t>チイキ</t>
    </rPh>
    <rPh sb="11" eb="13">
      <t>シャカイ</t>
    </rPh>
    <rPh sb="15" eb="17">
      <t>コウリュウ</t>
    </rPh>
    <rPh sb="17" eb="18">
      <t>オヨ</t>
    </rPh>
    <rPh sb="19" eb="21">
      <t>レンケイ</t>
    </rPh>
    <rPh sb="22" eb="23">
      <t>ハカ</t>
    </rPh>
    <rPh sb="25" eb="27">
      <t>ジドウ</t>
    </rPh>
    <rPh sb="28" eb="31">
      <t>ホゴシャ</t>
    </rPh>
    <rPh sb="31" eb="32">
      <t>オヨ</t>
    </rPh>
    <rPh sb="33" eb="35">
      <t>チイキ</t>
    </rPh>
    <rPh sb="35" eb="37">
      <t>シャカイ</t>
    </rPh>
    <rPh sb="38" eb="39">
      <t>タイ</t>
    </rPh>
    <rPh sb="41" eb="43">
      <t>トウガイ</t>
    </rPh>
    <rPh sb="43" eb="45">
      <t>ジドウ</t>
    </rPh>
    <rPh sb="45" eb="47">
      <t>フクシ</t>
    </rPh>
    <rPh sb="47" eb="49">
      <t>シセツ</t>
    </rPh>
    <rPh sb="50" eb="52">
      <t>ウンエイ</t>
    </rPh>
    <rPh sb="53" eb="55">
      <t>ナイヨウ</t>
    </rPh>
    <rPh sb="56" eb="58">
      <t>テキセツ</t>
    </rPh>
    <rPh sb="59" eb="61">
      <t>セツメイ</t>
    </rPh>
    <rPh sb="65" eb="66">
      <t>ツト</t>
    </rPh>
    <phoneticPr fontId="6"/>
  </si>
  <si>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6"/>
  </si>
  <si>
    <t>県条例第19条</t>
    <rPh sb="0" eb="3">
      <t>ケンジョウレイ</t>
    </rPh>
    <rPh sb="3" eb="4">
      <t>ダイ</t>
    </rPh>
    <rPh sb="6" eb="7">
      <t>ジョウ</t>
    </rPh>
    <phoneticPr fontId="6"/>
  </si>
  <si>
    <t>　児童福祉施設は、職員、財産、収支及び入所している者の処遇の状況を明らかにした帳簿を整備しなければならない。</t>
    <rPh sb="1" eb="3">
      <t>ジドウ</t>
    </rPh>
    <rPh sb="3" eb="5">
      <t>フクシ</t>
    </rPh>
    <rPh sb="5" eb="7">
      <t>シセツ</t>
    </rPh>
    <rPh sb="9" eb="11">
      <t>ショクイン</t>
    </rPh>
    <rPh sb="12" eb="14">
      <t>ザイサン</t>
    </rPh>
    <rPh sb="15" eb="17">
      <t>シュウシ</t>
    </rPh>
    <rPh sb="17" eb="18">
      <t>オヨ</t>
    </rPh>
    <rPh sb="19" eb="21">
      <t>ニュウショ</t>
    </rPh>
    <rPh sb="25" eb="26">
      <t>モノ</t>
    </rPh>
    <rPh sb="27" eb="29">
      <t>ショグウ</t>
    </rPh>
    <rPh sb="30" eb="32">
      <t>ジョウキョウ</t>
    </rPh>
    <rPh sb="33" eb="34">
      <t>アキ</t>
    </rPh>
    <rPh sb="39" eb="41">
      <t>チョウボ</t>
    </rPh>
    <rPh sb="42" eb="44">
      <t>セイビ</t>
    </rPh>
    <phoneticPr fontId="6"/>
  </si>
  <si>
    <t>園便り綴り</t>
    <rPh sb="3" eb="4">
      <t>ツヅ</t>
    </rPh>
    <phoneticPr fontId="6"/>
  </si>
  <si>
    <t>水質検査記録</t>
    <phoneticPr fontId="6"/>
  </si>
  <si>
    <t>受水槽の清掃報告書</t>
    <phoneticPr fontId="6"/>
  </si>
  <si>
    <t>給食関係者検便実施状況</t>
    <phoneticPr fontId="6"/>
  </si>
  <si>
    <t>職員会議録</t>
    <phoneticPr fontId="6"/>
  </si>
  <si>
    <t>給食日誌</t>
    <phoneticPr fontId="6"/>
  </si>
  <si>
    <t>運営規程・重要事項説明書</t>
    <phoneticPr fontId="6"/>
  </si>
  <si>
    <t>業務分担表</t>
    <phoneticPr fontId="6"/>
  </si>
  <si>
    <t>給食献立表（予定・実施）</t>
    <phoneticPr fontId="6"/>
  </si>
  <si>
    <t>職員研修記録・復命書綴り</t>
    <rPh sb="10" eb="11">
      <t>ツヅ</t>
    </rPh>
    <phoneticPr fontId="6"/>
  </si>
  <si>
    <t>給食材料受払簿、業者別購入一覧</t>
    <rPh sb="8" eb="10">
      <t>ギョウシャ</t>
    </rPh>
    <rPh sb="10" eb="11">
      <t>ベツ</t>
    </rPh>
    <rPh sb="11" eb="13">
      <t>コウニュウ</t>
    </rPh>
    <rPh sb="13" eb="15">
      <t>イチラン</t>
    </rPh>
    <phoneticPr fontId="6"/>
  </si>
  <si>
    <t>勤務割振り表</t>
    <phoneticPr fontId="6"/>
  </si>
  <si>
    <t>スキムミルク受払簿</t>
    <phoneticPr fontId="6"/>
  </si>
  <si>
    <t>緊急連絡網（職員）</t>
    <phoneticPr fontId="6"/>
  </si>
  <si>
    <t>食物ｱﾚﾙｷﾞｰ診断書、申立・誓約書</t>
    <rPh sb="0" eb="2">
      <t>ショクモツ</t>
    </rPh>
    <rPh sb="8" eb="11">
      <t>シンダンショ</t>
    </rPh>
    <rPh sb="12" eb="14">
      <t>モウシタテ</t>
    </rPh>
    <rPh sb="15" eb="18">
      <t>セイヤクショ</t>
    </rPh>
    <phoneticPr fontId="6"/>
  </si>
  <si>
    <t>労基法関係許可・届出</t>
    <phoneticPr fontId="6"/>
  </si>
  <si>
    <t>緊急連絡網（児童）</t>
    <phoneticPr fontId="6"/>
  </si>
  <si>
    <t>定期栄養報告書</t>
    <phoneticPr fontId="6"/>
  </si>
  <si>
    <t>給与台帳・賃金台帳</t>
    <phoneticPr fontId="6"/>
  </si>
  <si>
    <t>児童出欠簿（通常、一時、延長）</t>
    <phoneticPr fontId="6"/>
  </si>
  <si>
    <t>非常勤職員雇用契約書</t>
    <phoneticPr fontId="6"/>
  </si>
  <si>
    <t>保育課程</t>
    <rPh sb="2" eb="4">
      <t>カテイ</t>
    </rPh>
    <phoneticPr fontId="6"/>
  </si>
  <si>
    <t>消防計画（防災対策関連規程）</t>
    <phoneticPr fontId="6"/>
  </si>
  <si>
    <t>指導計画（年・月・週）</t>
    <rPh sb="0" eb="2">
      <t>シドウ</t>
    </rPh>
    <rPh sb="2" eb="4">
      <t>ケイカク</t>
    </rPh>
    <rPh sb="5" eb="6">
      <t>ネン</t>
    </rPh>
    <rPh sb="7" eb="8">
      <t>ツキ</t>
    </rPh>
    <rPh sb="9" eb="10">
      <t>シュウ</t>
    </rPh>
    <phoneticPr fontId="6"/>
  </si>
  <si>
    <t>防火管理者届出書(控)</t>
    <phoneticPr fontId="6"/>
  </si>
  <si>
    <t>個別支援計画（3歳未満児）</t>
    <rPh sb="0" eb="2">
      <t>コベツ</t>
    </rPh>
    <rPh sb="2" eb="4">
      <t>シエン</t>
    </rPh>
    <rPh sb="4" eb="6">
      <t>ケイカク</t>
    </rPh>
    <rPh sb="8" eb="9">
      <t>サイ</t>
    </rPh>
    <rPh sb="9" eb="11">
      <t>ミマン</t>
    </rPh>
    <rPh sb="11" eb="12">
      <t>ジ</t>
    </rPh>
    <phoneticPr fontId="6"/>
  </si>
  <si>
    <t>避難・消火訓練実施計画書、記録</t>
    <phoneticPr fontId="6"/>
  </si>
  <si>
    <t>個別支援計画（障害児）</t>
    <rPh sb="0" eb="2">
      <t>コベツ</t>
    </rPh>
    <rPh sb="2" eb="4">
      <t>シエン</t>
    </rPh>
    <rPh sb="4" eb="6">
      <t>ケイカク</t>
    </rPh>
    <rPh sb="7" eb="10">
      <t>ショウガイジ</t>
    </rPh>
    <phoneticPr fontId="6"/>
  </si>
  <si>
    <t>消防設備等の点検報告書等</t>
    <phoneticPr fontId="6"/>
  </si>
  <si>
    <t>児童票</t>
    <phoneticPr fontId="6"/>
  </si>
  <si>
    <t>消防署点検報告書</t>
    <phoneticPr fontId="6"/>
  </si>
  <si>
    <t>職員健康診断記録</t>
    <phoneticPr fontId="6"/>
  </si>
  <si>
    <t>保育日誌</t>
    <phoneticPr fontId="6"/>
  </si>
  <si>
    <t>遊具・建物設備点検記録簿</t>
    <phoneticPr fontId="6"/>
  </si>
  <si>
    <t>児童定期健康診断書、検査関係綴り</t>
    <phoneticPr fontId="6"/>
  </si>
  <si>
    <t>福祉ｻｰﾋﾞｽ苦情受付簿</t>
    <phoneticPr fontId="6"/>
  </si>
  <si>
    <t>児童事故処理簿</t>
    <phoneticPr fontId="6"/>
  </si>
  <si>
    <t>福祉ｻｰﾋﾞｽ苦情解決経過記録</t>
    <rPh sb="9" eb="11">
      <t>カイケツ</t>
    </rPh>
    <rPh sb="11" eb="13">
      <t>ケイカ</t>
    </rPh>
    <rPh sb="13" eb="15">
      <t>キロク</t>
    </rPh>
    <phoneticPr fontId="6"/>
  </si>
  <si>
    <t>管理規程、保育園規則</t>
    <rPh sb="0" eb="2">
      <t>カンリ</t>
    </rPh>
    <rPh sb="2" eb="4">
      <t>キテイ</t>
    </rPh>
    <rPh sb="5" eb="8">
      <t>ホイクエン</t>
    </rPh>
    <rPh sb="8" eb="10">
      <t>キソク</t>
    </rPh>
    <phoneticPr fontId="3"/>
  </si>
  <si>
    <t>保育所認可関係書類</t>
    <rPh sb="0" eb="3">
      <t>ホイクショ</t>
    </rPh>
    <rPh sb="3" eb="5">
      <t>ニンカ</t>
    </rPh>
    <rPh sb="5" eb="7">
      <t>カンケイ</t>
    </rPh>
    <rPh sb="7" eb="9">
      <t>ショルイ</t>
    </rPh>
    <phoneticPr fontId="6"/>
  </si>
  <si>
    <t>就業規則</t>
    <rPh sb="0" eb="2">
      <t>シュウギョウ</t>
    </rPh>
    <rPh sb="2" eb="4">
      <t>キソク</t>
    </rPh>
    <phoneticPr fontId="3"/>
  </si>
  <si>
    <t>給与規程</t>
    <rPh sb="2" eb="4">
      <t>キテイ</t>
    </rPh>
    <phoneticPr fontId="6"/>
  </si>
  <si>
    <t>職員履歴書</t>
    <rPh sb="0" eb="2">
      <t>ショクイン</t>
    </rPh>
    <rPh sb="2" eb="5">
      <t>リレキショ</t>
    </rPh>
    <phoneticPr fontId="3"/>
  </si>
  <si>
    <t>資格証明書</t>
    <rPh sb="0" eb="2">
      <t>シカク</t>
    </rPh>
    <rPh sb="2" eb="5">
      <t>ショウメイショ</t>
    </rPh>
    <phoneticPr fontId="3"/>
  </si>
  <si>
    <t>職員諸手当申請書・認定簿</t>
    <rPh sb="0" eb="2">
      <t>ショクイン</t>
    </rPh>
    <rPh sb="2" eb="5">
      <t>ショテアテ</t>
    </rPh>
    <rPh sb="5" eb="8">
      <t>シンセイショ</t>
    </rPh>
    <rPh sb="9" eb="11">
      <t>ニンテイ</t>
    </rPh>
    <rPh sb="11" eb="12">
      <t>ボ</t>
    </rPh>
    <phoneticPr fontId="3"/>
  </si>
  <si>
    <t>タイムカード</t>
    <phoneticPr fontId="3"/>
  </si>
  <si>
    <t>職員出勤簿</t>
    <rPh sb="0" eb="2">
      <t>ショクイン</t>
    </rPh>
    <rPh sb="2" eb="5">
      <t>シュッキンボ</t>
    </rPh>
    <phoneticPr fontId="3"/>
  </si>
  <si>
    <t>年次有給休暇簿</t>
    <rPh sb="0" eb="2">
      <t>ネンジ</t>
    </rPh>
    <rPh sb="2" eb="4">
      <t>ユウキュウ</t>
    </rPh>
    <rPh sb="4" eb="6">
      <t>キュウカ</t>
    </rPh>
    <rPh sb="6" eb="7">
      <t>ボ</t>
    </rPh>
    <phoneticPr fontId="3"/>
  </si>
  <si>
    <t>時間外勤務・休日勤務命令簿</t>
    <rPh sb="0" eb="3">
      <t>ジカンガイ</t>
    </rPh>
    <rPh sb="3" eb="5">
      <t>キンム</t>
    </rPh>
    <rPh sb="6" eb="8">
      <t>キュウジツ</t>
    </rPh>
    <rPh sb="8" eb="10">
      <t>キンム</t>
    </rPh>
    <rPh sb="10" eb="12">
      <t>メイレイ</t>
    </rPh>
    <rPh sb="12" eb="13">
      <t>ボ</t>
    </rPh>
    <phoneticPr fontId="3"/>
  </si>
  <si>
    <t>旅費規程</t>
    <rPh sb="0" eb="2">
      <t>リョヒ</t>
    </rPh>
    <rPh sb="2" eb="4">
      <t>キテイ</t>
    </rPh>
    <phoneticPr fontId="3"/>
  </si>
  <si>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3"/>
  </si>
  <si>
    <t>公用車運行管理簿</t>
    <rPh sb="0" eb="3">
      <t>コウヨウシャ</t>
    </rPh>
    <rPh sb="3" eb="5">
      <t>ウンコウ</t>
    </rPh>
    <rPh sb="5" eb="8">
      <t>カンリボ</t>
    </rPh>
    <phoneticPr fontId="3"/>
  </si>
  <si>
    <t>自家用車使用規程</t>
    <rPh sb="0" eb="3">
      <t>ジカヨウ</t>
    </rPh>
    <rPh sb="4" eb="6">
      <t>シヨウ</t>
    </rPh>
    <rPh sb="6" eb="8">
      <t>キテイ</t>
    </rPh>
    <phoneticPr fontId="3"/>
  </si>
  <si>
    <t>自家用車使用申請書・認定簿</t>
    <rPh sb="10" eb="12">
      <t>ニンテイ</t>
    </rPh>
    <rPh sb="12" eb="13">
      <t>ボ</t>
    </rPh>
    <phoneticPr fontId="3"/>
  </si>
  <si>
    <t>危機管理マニュアル</t>
    <rPh sb="0" eb="2">
      <t>キキ</t>
    </rPh>
    <rPh sb="2" eb="4">
      <t>カンリ</t>
    </rPh>
    <phoneticPr fontId="3"/>
  </si>
  <si>
    <t>保育所自己評価関係書類</t>
    <rPh sb="0" eb="3">
      <t>ホイクショ</t>
    </rPh>
    <rPh sb="3" eb="5">
      <t>ジコ</t>
    </rPh>
    <rPh sb="5" eb="7">
      <t>ヒョウカ</t>
    </rPh>
    <rPh sb="7" eb="9">
      <t>カンケイ</t>
    </rPh>
    <rPh sb="9" eb="11">
      <t>ショルイ</t>
    </rPh>
    <phoneticPr fontId="3"/>
  </si>
  <si>
    <t>保育士自己評価関係書類</t>
    <rPh sb="0" eb="3">
      <t>ホイクシ</t>
    </rPh>
    <rPh sb="3" eb="5">
      <t>ジコ</t>
    </rPh>
    <rPh sb="5" eb="7">
      <t>ヒョウカ</t>
    </rPh>
    <rPh sb="7" eb="9">
      <t>カンケイ</t>
    </rPh>
    <rPh sb="9" eb="11">
      <t>ショルイ</t>
    </rPh>
    <phoneticPr fontId="3"/>
  </si>
  <si>
    <t>育児休業･介護休業規程</t>
    <rPh sb="0" eb="2">
      <t>イクジ</t>
    </rPh>
    <rPh sb="2" eb="4">
      <t>キュウギョウ</t>
    </rPh>
    <rPh sb="5" eb="7">
      <t>カイゴ</t>
    </rPh>
    <rPh sb="7" eb="9">
      <t>キュウギョウ</t>
    </rPh>
    <rPh sb="9" eb="11">
      <t>キテイ</t>
    </rPh>
    <phoneticPr fontId="3"/>
  </si>
  <si>
    <t>慶弔規程</t>
    <rPh sb="0" eb="2">
      <t>ケイチョウ</t>
    </rPh>
    <rPh sb="2" eb="4">
      <t>キテイ</t>
    </rPh>
    <phoneticPr fontId="3"/>
  </si>
  <si>
    <t>労働基準法第106条第1項</t>
    <rPh sb="0" eb="2">
      <t>ロウドウ</t>
    </rPh>
    <rPh sb="2" eb="5">
      <t>キジュンホウ</t>
    </rPh>
    <rPh sb="5" eb="6">
      <t>ダイ</t>
    </rPh>
    <rPh sb="9" eb="10">
      <t>ジョウ</t>
    </rPh>
    <rPh sb="10" eb="11">
      <t>ダイ</t>
    </rPh>
    <rPh sb="12" eb="13">
      <t>コウ</t>
    </rPh>
    <phoneticPr fontId="6"/>
  </si>
  <si>
    <t>・</t>
    <phoneticPr fontId="6"/>
  </si>
  <si>
    <t>労働基準法第15条</t>
    <rPh sb="0" eb="2">
      <t>ロウドウ</t>
    </rPh>
    <rPh sb="2" eb="5">
      <t>キジュンホウ</t>
    </rPh>
    <rPh sb="5" eb="6">
      <t>ダイ</t>
    </rPh>
    <rPh sb="8" eb="9">
      <t>ジョウ</t>
    </rPh>
    <phoneticPr fontId="6"/>
  </si>
  <si>
    <t>週</t>
    <rPh sb="0" eb="1">
      <t>シュウ</t>
    </rPh>
    <phoneticPr fontId="6"/>
  </si>
  <si>
    <t>時間、</t>
    <rPh sb="0" eb="2">
      <t>ジカン</t>
    </rPh>
    <phoneticPr fontId="6"/>
  </si>
  <si>
    <t>・　週休</t>
    <rPh sb="2" eb="4">
      <t>シュウキュウ</t>
    </rPh>
    <phoneticPr fontId="6"/>
  </si>
  <si>
    <t>労働基準法32条</t>
    <phoneticPr fontId="6"/>
  </si>
  <si>
    <t>(ｱ) 変形労働時間制の単位はいずれか。</t>
    <rPh sb="4" eb="6">
      <t>ヘンケイ</t>
    </rPh>
    <rPh sb="6" eb="8">
      <t>ロウドウ</t>
    </rPh>
    <rPh sb="8" eb="10">
      <t>ジカン</t>
    </rPh>
    <rPh sb="10" eb="11">
      <t>セイ</t>
    </rPh>
    <rPh sb="12" eb="14">
      <t>タンイ</t>
    </rPh>
    <phoneticPr fontId="6"/>
  </si>
  <si>
    <t xml:space="preserve"> １箇月単位の変形労働時間制</t>
    <rPh sb="2" eb="4">
      <t>カゲツ</t>
    </rPh>
    <rPh sb="4" eb="6">
      <t>タンイ</t>
    </rPh>
    <rPh sb="7" eb="9">
      <t>ヘンケイ</t>
    </rPh>
    <rPh sb="9" eb="11">
      <t>ロウドウ</t>
    </rPh>
    <rPh sb="11" eb="14">
      <t>ジカンセイ</t>
    </rPh>
    <phoneticPr fontId="6"/>
  </si>
  <si>
    <t>起算日：　　つ</t>
    <rPh sb="0" eb="3">
      <t>キサンビ</t>
    </rPh>
    <phoneticPr fontId="6"/>
  </si>
  <si>
    <t>労働基準法第32条の2</t>
    <rPh sb="0" eb="2">
      <t>ロウドウ</t>
    </rPh>
    <rPh sb="2" eb="5">
      <t>キジュンホウ</t>
    </rPh>
    <rPh sb="5" eb="6">
      <t>ダイ</t>
    </rPh>
    <rPh sb="8" eb="9">
      <t>ジョウ</t>
    </rPh>
    <phoneticPr fontId="6"/>
  </si>
  <si>
    <t xml:space="preserve"> １年単位の変形労働時間制</t>
    <rPh sb="2" eb="5">
      <t>ネンタンイ</t>
    </rPh>
    <rPh sb="6" eb="8">
      <t>ヘンケイ</t>
    </rPh>
    <rPh sb="8" eb="10">
      <t>ロウドウ</t>
    </rPh>
    <rPh sb="10" eb="13">
      <t>ジカンセイ</t>
    </rPh>
    <phoneticPr fontId="6"/>
  </si>
  <si>
    <t>労働基準法第32条の4</t>
    <rPh sb="0" eb="2">
      <t>ロウドウ</t>
    </rPh>
    <rPh sb="2" eb="5">
      <t>キジュンホウ</t>
    </rPh>
    <rPh sb="5" eb="6">
      <t>ダイ</t>
    </rPh>
    <rPh sb="8" eb="9">
      <t>ジョウ</t>
    </rPh>
    <phoneticPr fontId="6"/>
  </si>
  <si>
    <t>使用者は、労働者に、休憩時間を除き１週間について40時間を超えて労働させてはならない。</t>
    <phoneticPr fontId="6"/>
  </si>
  <si>
    <t>(ｲ) 勤務割表は、いつまでに該当職員へ提示しているか。</t>
    <rPh sb="4" eb="6">
      <t>キンム</t>
    </rPh>
    <rPh sb="6" eb="7">
      <t>ワリ</t>
    </rPh>
    <rPh sb="7" eb="8">
      <t>ヒョウ</t>
    </rPh>
    <phoneticPr fontId="6"/>
  </si>
  <si>
    <t>(ｳ) 土曜日の勤務時間をどのように対応しているか。</t>
    <rPh sb="4" eb="7">
      <t>ドヨウビ</t>
    </rPh>
    <rPh sb="8" eb="10">
      <t>キンム</t>
    </rPh>
    <rPh sb="10" eb="12">
      <t>ジカン</t>
    </rPh>
    <rPh sb="18" eb="20">
      <t>タイオウ</t>
    </rPh>
    <phoneticPr fontId="6"/>
  </si>
  <si>
    <t xml:space="preserve"> 時間外勤務手当の支給で対応</t>
    <rPh sb="1" eb="4">
      <t>ジカンガイ</t>
    </rPh>
    <rPh sb="4" eb="6">
      <t>キンム</t>
    </rPh>
    <rPh sb="6" eb="8">
      <t>テアテ</t>
    </rPh>
    <rPh sb="9" eb="11">
      <t>シキュウ</t>
    </rPh>
    <rPh sb="12" eb="14">
      <t>タイオウ</t>
    </rPh>
    <phoneticPr fontId="6"/>
  </si>
  <si>
    <t xml:space="preserve"> 振替休で対応</t>
    <rPh sb="1" eb="3">
      <t>フリカエ</t>
    </rPh>
    <rPh sb="3" eb="4">
      <t>キュウ</t>
    </rPh>
    <rPh sb="5" eb="7">
      <t>タイオウ</t>
    </rPh>
    <phoneticPr fontId="6"/>
  </si>
  <si>
    <t xml:space="preserve"> その他（</t>
    <rPh sb="3" eb="4">
      <t>タ</t>
    </rPh>
    <phoneticPr fontId="6"/>
  </si>
  <si>
    <t>労働基準法第34条</t>
    <rPh sb="0" eb="2">
      <t>ロウドウ</t>
    </rPh>
    <rPh sb="2" eb="5">
      <t>キジュンホウ</t>
    </rPh>
    <rPh sb="5" eb="6">
      <t>ダイ</t>
    </rPh>
    <rPh sb="8" eb="9">
      <t>ジョウ</t>
    </rPh>
    <phoneticPr fontId="6"/>
  </si>
  <si>
    <t xml:space="preserve">労働時間が6時間を超える場合は少くとも45分、8時間を超える場合は少くとも1時間の休憩時間を労働時間の途中に与えなければならない。 </t>
    <phoneticPr fontId="3"/>
  </si>
  <si>
    <t xml:space="preserve">休憩時間は一斉に与えなければならない。ただし、労働者の過半数で組織する労働組合または労働者の過半数を代表する者との書面による協定があるときは、この限りでない。 </t>
    <phoneticPr fontId="3"/>
  </si>
  <si>
    <t>労働基準法第39条</t>
    <rPh sb="0" eb="2">
      <t>ロウドウ</t>
    </rPh>
    <rPh sb="2" eb="5">
      <t>キジュンホウ</t>
    </rPh>
    <rPh sb="5" eb="6">
      <t>ダイ</t>
    </rPh>
    <rPh sb="8" eb="9">
      <t>ジョウ</t>
    </rPh>
    <phoneticPr fontId="6"/>
  </si>
  <si>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6"/>
  </si>
  <si>
    <t xml:space="preserve"> しているか。</t>
    <phoneticPr fontId="6"/>
  </si>
  <si>
    <t>根拠法令・通知（印刷不要）</t>
    <rPh sb="0" eb="2">
      <t>コンキョ</t>
    </rPh>
    <rPh sb="2" eb="4">
      <t>ホウレイ</t>
    </rPh>
    <rPh sb="5" eb="7">
      <t>ツウチ</t>
    </rPh>
    <rPh sb="8" eb="10">
      <t>インサツ</t>
    </rPh>
    <rPh sb="10" eb="12">
      <t>フヨウ</t>
    </rPh>
    <phoneticPr fontId="6"/>
  </si>
  <si>
    <t>雇用契約書</t>
    <rPh sb="0" eb="2">
      <t>コヨウ</t>
    </rPh>
    <rPh sb="2" eb="5">
      <t>ケイヤクショ</t>
    </rPh>
    <phoneticPr fontId="6"/>
  </si>
  <si>
    <t>履歴書</t>
    <phoneticPr fontId="6"/>
  </si>
  <si>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6"/>
  </si>
  <si>
    <t>・</t>
    <phoneticPr fontId="6"/>
  </si>
  <si>
    <t>）･</t>
    <phoneticPr fontId="6"/>
  </si>
  <si>
    <t>届出月日は直近の届出日を記入すること。</t>
    <rPh sb="8" eb="10">
      <t>トドケデ</t>
    </rPh>
    <rPh sb="10" eb="11">
      <t>ニチ</t>
    </rPh>
    <phoneticPr fontId="6"/>
  </si>
  <si>
    <t>根拠法令（印刷不要）</t>
    <rPh sb="0" eb="2">
      <t>コンキョ</t>
    </rPh>
    <rPh sb="2" eb="4">
      <t>ホウレイ</t>
    </rPh>
    <rPh sb="5" eb="7">
      <t>インサツ</t>
    </rPh>
    <rPh sb="7" eb="9">
      <t>フヨウ</t>
    </rPh>
    <phoneticPr fontId="6"/>
  </si>
  <si>
    <t>　・</t>
    <phoneticPr fontId="6"/>
  </si>
  <si>
    <t>労働安全衛生規則第43条</t>
    <rPh sb="0" eb="2">
      <t>ロウドウ</t>
    </rPh>
    <rPh sb="2" eb="4">
      <t>アンゼン</t>
    </rPh>
    <rPh sb="4" eb="6">
      <t>エイセイ</t>
    </rPh>
    <rPh sb="6" eb="8">
      <t>キソク</t>
    </rPh>
    <rPh sb="8" eb="9">
      <t>ダイ</t>
    </rPh>
    <rPh sb="11" eb="12">
      <t>ジョウ</t>
    </rPh>
    <phoneticPr fontId="6"/>
  </si>
  <si>
    <t>※検査項目の表記は省略しています。</t>
    <rPh sb="1" eb="3">
      <t>ケンサ</t>
    </rPh>
    <rPh sb="3" eb="5">
      <t>コウモク</t>
    </rPh>
    <rPh sb="6" eb="8">
      <t>ヒョウキ</t>
    </rPh>
    <rPh sb="9" eb="11">
      <t>ショウリャク</t>
    </rPh>
    <phoneticPr fontId="6"/>
  </si>
  <si>
    <t>　・</t>
    <phoneticPr fontId="6"/>
  </si>
  <si>
    <t>労働安全衛生規則第47条</t>
    <rPh sb="0" eb="2">
      <t>ロウドウ</t>
    </rPh>
    <rPh sb="2" eb="4">
      <t>アンゼン</t>
    </rPh>
    <rPh sb="4" eb="6">
      <t>エイセイ</t>
    </rPh>
    <rPh sb="6" eb="8">
      <t>キソク</t>
    </rPh>
    <rPh sb="8" eb="9">
      <t>ダイ</t>
    </rPh>
    <rPh sb="11" eb="12">
      <t>ジョウ</t>
    </rPh>
    <phoneticPr fontId="6"/>
  </si>
  <si>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</si>
  <si>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</si>
  <si>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6"/>
  </si>
  <si>
    <t>職　員　処　遇　関　係</t>
    <rPh sb="0" eb="1">
      <t>ショク</t>
    </rPh>
    <rPh sb="2" eb="3">
      <t>イン</t>
    </rPh>
    <rPh sb="4" eb="5">
      <t>ショ</t>
    </rPh>
    <rPh sb="6" eb="7">
      <t>グウ</t>
    </rPh>
    <rPh sb="8" eb="9">
      <t>カン</t>
    </rPh>
    <rPh sb="10" eb="11">
      <t>カカリ</t>
    </rPh>
    <phoneticPr fontId="6"/>
  </si>
  <si>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6"/>
  </si>
  <si>
    <t>結し、所轄労働基準監督署へ届出ているか。</t>
    <phoneticPr fontId="6"/>
  </si>
  <si>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6"/>
  </si>
  <si>
    <t>定を締結しているか。</t>
    <phoneticPr fontId="6"/>
  </si>
  <si>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6"/>
  </si>
  <si>
    <t>時間外</t>
    <phoneticPr fontId="6"/>
  </si>
  <si>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6"/>
  </si>
  <si>
    <t>(直近の届出月日：</t>
    <rPh sb="1" eb="3">
      <t>チョッキン</t>
    </rPh>
    <rPh sb="4" eb="6">
      <t>トドケデ</t>
    </rPh>
    <rPh sb="6" eb="8">
      <t>ガッピ</t>
    </rPh>
    <phoneticPr fontId="6"/>
  </si>
  <si>
    <t xml:space="preserve"> ① 労働者名簿等人事関係書類は、適正に整備しているか。  </t>
    <phoneticPr fontId="6"/>
  </si>
  <si>
    <t>最低賃金法第7条</t>
    <rPh sb="0" eb="2">
      <t>サイテイ</t>
    </rPh>
    <rPh sb="2" eb="5">
      <t>チンギンホウ</t>
    </rPh>
    <rPh sb="5" eb="6">
      <t>ダイ</t>
    </rPh>
    <rPh sb="7" eb="8">
      <t>ジョウ</t>
    </rPh>
    <phoneticPr fontId="6"/>
  </si>
  <si>
    <t>健康診断書</t>
    <rPh sb="0" eb="2">
      <t>ケンコウ</t>
    </rPh>
    <rPh sb="2" eb="5">
      <t>シンダンショ</t>
    </rPh>
    <phoneticPr fontId="6"/>
  </si>
  <si>
    <t>最終学歴証明書</t>
    <rPh sb="0" eb="2">
      <t>サイシュウ</t>
    </rPh>
    <rPh sb="2" eb="4">
      <t>ガクレキ</t>
    </rPh>
    <rPh sb="4" eb="7">
      <t>ショウメイショ</t>
    </rPh>
    <phoneticPr fontId="6"/>
  </si>
  <si>
    <t>資格証明書（写）</t>
    <rPh sb="0" eb="2">
      <t>シカク</t>
    </rPh>
    <rPh sb="2" eb="5">
      <t>ショウメイショ</t>
    </rPh>
    <rPh sb="6" eb="7">
      <t>ウツ</t>
    </rPh>
    <phoneticPr fontId="6"/>
  </si>
  <si>
    <t>その他（</t>
    <rPh sb="2" eb="3">
      <t>タ</t>
    </rPh>
    <phoneticPr fontId="6"/>
  </si>
  <si>
    <t>）</t>
    <phoneticPr fontId="6"/>
  </si>
  <si>
    <t>初任給格付関係書類</t>
    <phoneticPr fontId="6"/>
  </si>
  <si>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6"/>
  </si>
  <si>
    <t>採用辞令(写)</t>
    <rPh sb="0" eb="2">
      <t>サイヨウ</t>
    </rPh>
    <phoneticPr fontId="6"/>
  </si>
  <si>
    <t>労働条件を明示して交付しているか。</t>
  </si>
  <si>
    <t>(3)　就業規則と現状（実際の運用）に差異はないか。</t>
    <rPh sb="9" eb="11">
      <t>ゲンジョウ</t>
    </rPh>
    <rPh sb="12" eb="14">
      <t>ジッサイ</t>
    </rPh>
    <rPh sb="15" eb="17">
      <t>ウンヨウ</t>
    </rPh>
    <rPh sb="19" eb="21">
      <t>サイ</t>
    </rPh>
    <phoneticPr fontId="6"/>
  </si>
  <si>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6"/>
  </si>
  <si>
    <t>(5)　職員採用手続きについて</t>
    <rPh sb="4" eb="6">
      <t>ショクイン</t>
    </rPh>
    <rPh sb="6" eb="8">
      <t>サイヨウ</t>
    </rPh>
    <rPh sb="8" eb="10">
      <t>テツヅ</t>
    </rPh>
    <phoneticPr fontId="6"/>
  </si>
  <si>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6"/>
  </si>
  <si>
    <t>(6) 勤務時間について</t>
    <rPh sb="4" eb="6">
      <t>キンム</t>
    </rPh>
    <rPh sb="6" eb="8">
      <t>ジカン</t>
    </rPh>
    <phoneticPr fontId="6"/>
  </si>
  <si>
    <t>(7) 労使協定について</t>
    <rPh sb="4" eb="6">
      <t>ロウシ</t>
    </rPh>
    <rPh sb="6" eb="8">
      <t>キョウテイ</t>
    </rPh>
    <phoneticPr fontId="6"/>
  </si>
  <si>
    <t>(ｱ) どのような方法で与えているか。</t>
    <rPh sb="9" eb="11">
      <t>ホウホウ</t>
    </rPh>
    <rPh sb="12" eb="13">
      <t>アタ</t>
    </rPh>
    <phoneticPr fontId="6"/>
  </si>
  <si>
    <t>・時間外勤務命令簿を整備しているか。</t>
    <rPh sb="1" eb="4">
      <t>ジカンガイ</t>
    </rPh>
    <rPh sb="4" eb="6">
      <t>キンム</t>
    </rPh>
    <rPh sb="6" eb="8">
      <t>メイレイ</t>
    </rPh>
    <rPh sb="8" eb="9">
      <t>ボ</t>
    </rPh>
    <rPh sb="10" eb="12">
      <t>セイビ</t>
    </rPh>
    <phoneticPr fontId="3"/>
  </si>
  <si>
    <t>－保育所運営No.８－</t>
    <phoneticPr fontId="6"/>
  </si>
  <si>
    <t>労働基準法第15条第1項</t>
    <rPh sb="0" eb="2">
      <t>ロウドウ</t>
    </rPh>
    <rPh sb="2" eb="5">
      <t>キジュンホウ</t>
    </rPh>
    <rPh sb="5" eb="6">
      <t>ダイ</t>
    </rPh>
    <rPh sb="8" eb="9">
      <t>ジョウ</t>
    </rPh>
    <rPh sb="9" eb="10">
      <t>ダイ</t>
    </rPh>
    <rPh sb="11" eb="12">
      <t>コウ</t>
    </rPh>
    <phoneticPr fontId="6"/>
  </si>
  <si>
    <t xml:space="preserve">短時間労働者の雇用管理の改善等に関する法律第6条、同法施行規則2条1項
</t>
    <rPh sb="25" eb="27">
      <t>ドウホウ</t>
    </rPh>
    <rPh sb="27" eb="29">
      <t>シコウ</t>
    </rPh>
    <rPh sb="29" eb="31">
      <t>キソク</t>
    </rPh>
    <rPh sb="32" eb="33">
      <t>ジョウ</t>
    </rPh>
    <rPh sb="34" eb="35">
      <t>コウ</t>
    </rPh>
    <phoneticPr fontId="6"/>
  </si>
  <si>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6"/>
  </si>
  <si>
    <t>・非常勤職員等(※)の就業規則を整備しているか。</t>
    <rPh sb="1" eb="4">
      <t>ヒジョウキン</t>
    </rPh>
    <rPh sb="4" eb="6">
      <t>ショクイン</t>
    </rPh>
    <rPh sb="6" eb="7">
      <t>トウ</t>
    </rPh>
    <rPh sb="11" eb="13">
      <t>シュウギョウ</t>
    </rPh>
    <rPh sb="13" eb="15">
      <t>キソク</t>
    </rPh>
    <rPh sb="16" eb="18">
      <t>セイビ</t>
    </rPh>
    <phoneticPr fontId="6"/>
  </si>
  <si>
    <t>(1)　就業規則を整備しているか。</t>
    <rPh sb="4" eb="6">
      <t>シュウギョウ</t>
    </rPh>
    <rPh sb="6" eb="8">
      <t>キソク</t>
    </rPh>
    <rPh sb="9" eb="11">
      <t>セイビ</t>
    </rPh>
    <phoneticPr fontId="6"/>
  </si>
  <si>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</si>
  <si>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</si>
  <si>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継続雇用制度の対象者を限定できる仕組みの廃止</t>
    <phoneticPr fontId="3"/>
  </si>
  <si>
    <t>高年齢者等の雇用の安定等に関する法律の一部を改正する法律</t>
    <phoneticPr fontId="3"/>
  </si>
  <si>
    <t>※</t>
    <phoneticPr fontId="3"/>
  </si>
  <si>
    <t>育児休業、介護休業等育児又は家族介護を行う労働者の福祉に関する法律</t>
  </si>
  <si>
    <t>　①　定年制を採用しているか。</t>
    <phoneticPr fontId="6"/>
  </si>
  <si>
    <t xml:space="preserve">  ① 産前・産後休暇及び育児時間は、適正に付与しているか。</t>
    <rPh sb="22" eb="24">
      <t>フヨ</t>
    </rPh>
    <phoneticPr fontId="6"/>
  </si>
  <si>
    <t xml:space="preserve">  ② 生理休暇、育児時間は適正に付与しているか。</t>
    <rPh sb="4" eb="6">
      <t>セイリ</t>
    </rPh>
    <rPh sb="6" eb="8">
      <t>キュウカ</t>
    </rPh>
    <rPh sb="17" eb="19">
      <t>フヨ</t>
    </rPh>
    <phoneticPr fontId="6"/>
  </si>
  <si>
    <t xml:space="preserve">  ① 育児休業・介護休業は、適正に付与しているか。</t>
    <rPh sb="4" eb="6">
      <t>イクジ</t>
    </rPh>
    <rPh sb="6" eb="8">
      <t>キュウギョウ</t>
    </rPh>
    <rPh sb="9" eb="11">
      <t>カイゴ</t>
    </rPh>
    <rPh sb="11" eb="13">
      <t>キュウギョウ</t>
    </rPh>
    <rPh sb="18" eb="20">
      <t>フヨ</t>
    </rPh>
    <phoneticPr fontId="6"/>
  </si>
  <si>
    <t xml:space="preserve">  ② 育児短時間勤務・介護短時間勤務を適正に付与しているか。</t>
    <phoneticPr fontId="6"/>
  </si>
  <si>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</si>
  <si>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</si>
  <si>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</si>
  <si>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</si>
  <si>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</si>
  <si>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</si>
  <si>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</si>
  <si>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</si>
  <si>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</si>
  <si>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</si>
  <si>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</si>
  <si>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</si>
  <si>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</si>
  <si>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</si>
  <si>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</si>
  <si>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</si>
  <si>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</si>
  <si>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</si>
  <si>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</si>
  <si>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</si>
  <si>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</si>
  <si>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勤務時間の短縮等
の措置</t>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</si>
  <si>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</si>
  <si>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6"/>
  </si>
  <si>
    <t>　までの継続雇用制度を適正に導入しているか。</t>
    <phoneticPr fontId="3"/>
  </si>
  <si>
    <t>「いる」場合、　→</t>
    <rPh sb="4" eb="6">
      <t>バアイ</t>
    </rPh>
    <phoneticPr fontId="6"/>
  </si>
  <si>
    <t>(8)　出勤簿、タイムカードは、適正に管理しているか。</t>
    <phoneticPr fontId="6"/>
  </si>
  <si>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</si>
  <si>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6"/>
  </si>
  <si>
    <t>(11) 労働基準法等の女性保護規定の適用状況</t>
    <rPh sb="10" eb="11">
      <t>トウ</t>
    </rPh>
    <rPh sb="16" eb="18">
      <t>キテイ</t>
    </rPh>
    <rPh sb="19" eb="21">
      <t>テキヨウ</t>
    </rPh>
    <rPh sb="21" eb="23">
      <t>ジョウキョウ</t>
    </rPh>
    <phoneticPr fontId="3"/>
  </si>
  <si>
    <t>付与しているか。</t>
    <phoneticPr fontId="3"/>
  </si>
  <si>
    <t>(ｱ)　定年は、満</t>
    <rPh sb="8" eb="9">
      <t>マン</t>
    </rPh>
    <phoneticPr fontId="6"/>
  </si>
  <si>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</si>
  <si>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</si>
  <si>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6"/>
  </si>
  <si>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</si>
  <si>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</si>
  <si>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</si>
  <si>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</si>
  <si>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t>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</si>
  <si>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</si>
  <si>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</si>
  <si>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</si>
  <si>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</si>
  <si>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</si>
  <si>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</si>
  <si>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</si>
  <si>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</si>
  <si>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</si>
  <si>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</si>
  <si>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6"/>
  </si>
  <si>
    <t>（給食従業員の検便）</t>
    <phoneticPr fontId="3"/>
  </si>
  <si>
    <t>労働安全衛生規則第44条</t>
    <phoneticPr fontId="6"/>
  </si>
  <si>
    <t>労働安全衛生規則第43条</t>
    <phoneticPr fontId="6"/>
  </si>
  <si>
    <t>平成</t>
    <rPh sb="0" eb="2">
      <t>ヘイセイ</t>
    </rPh>
    <phoneticPr fontId="3"/>
  </si>
  <si>
    <t>・ 人間ドック</t>
    <rPh sb="2" eb="4">
      <t>ニンゲン</t>
    </rPh>
    <phoneticPr fontId="3"/>
  </si>
  <si>
    <t xml:space="preserve">  (ｱ) 定期健康診断</t>
    <phoneticPr fontId="6"/>
  </si>
  <si>
    <t xml:space="preserve">  (ｲ) 定期健康診断未受診者</t>
    <rPh sb="6" eb="8">
      <t>テイキ</t>
    </rPh>
    <rPh sb="8" eb="10">
      <t>ケンコウ</t>
    </rPh>
    <rPh sb="10" eb="12">
      <t>シンダン</t>
    </rPh>
    <rPh sb="12" eb="13">
      <t>ミ</t>
    </rPh>
    <rPh sb="13" eb="16">
      <t>ジュシンシャ</t>
    </rPh>
    <phoneticPr fontId="6"/>
  </si>
  <si>
    <t>・ 健康診断書提出（人間ドックを除く）</t>
    <rPh sb="7" eb="9">
      <t>テイシュツ</t>
    </rPh>
    <phoneticPr fontId="3"/>
  </si>
  <si>
    <t>日、実施機関名：</t>
    <rPh sb="0" eb="1">
      <t>ヒ</t>
    </rPh>
    <rPh sb="2" eb="4">
      <t>ジッシ</t>
    </rPh>
    <rPh sb="4" eb="7">
      <t>キカンメイ</t>
    </rPh>
    <phoneticPr fontId="6"/>
  </si>
  <si>
    <t>労働安全衛生規則第51条</t>
    <rPh sb="8" eb="9">
      <t>ダイ</t>
    </rPh>
    <phoneticPr fontId="6"/>
  </si>
  <si>
    <t>加え検便を実施しているか。</t>
    <phoneticPr fontId="6"/>
  </si>
  <si>
    <t xml:space="preserve">  (ｱ) 必要な検査項目を満たしているか。</t>
    <phoneticPr fontId="6"/>
  </si>
  <si>
    <t xml:space="preserve">  (ｲ) 採用時健康診断に代えて健康診断書を徴取している場合、有効期限</t>
    <phoneticPr fontId="6"/>
  </si>
  <si>
    <t>　は過ぎていないか。</t>
    <phoneticPr fontId="6"/>
  </si>
  <si>
    <t xml:space="preserve"> 再検査の結果を確認しているか。</t>
    <rPh sb="1" eb="2">
      <t>サイ</t>
    </rPh>
    <rPh sb="2" eb="4">
      <t>ケンサ</t>
    </rPh>
    <phoneticPr fontId="6"/>
  </si>
  <si>
    <t>有</t>
  </si>
  <si>
    <t>主任保育士</t>
  </si>
  <si>
    <t>大学</t>
  </si>
  <si>
    <t>住居</t>
    <phoneticPr fontId="6"/>
  </si>
  <si>
    <t>管理職</t>
    <phoneticPr fontId="6"/>
  </si>
  <si>
    <t>特殊業務</t>
    <phoneticPr fontId="6"/>
  </si>
  <si>
    <t>処遇改善</t>
    <phoneticPr fontId="6"/>
  </si>
  <si>
    <t>役職加算</t>
    <rPh sb="0" eb="2">
      <t>ヤクショク</t>
    </rPh>
    <rPh sb="2" eb="4">
      <t>カサン</t>
    </rPh>
    <phoneticPr fontId="6"/>
  </si>
  <si>
    <t>扶養</t>
    <rPh sb="0" eb="2">
      <t>フヨウ</t>
    </rPh>
    <phoneticPr fontId="6"/>
  </si>
  <si>
    <t>市町村補助</t>
    <rPh sb="0" eb="3">
      <t>シチョウソン</t>
    </rPh>
    <rPh sb="3" eb="5">
      <t>ホジョ</t>
    </rPh>
    <phoneticPr fontId="6"/>
  </si>
  <si>
    <t>小計</t>
    <rPh sb="0" eb="2">
      <t>ショウケイ</t>
    </rPh>
    <phoneticPr fontId="6"/>
  </si>
  <si>
    <t>②</t>
    <phoneticPr fontId="6"/>
  </si>
  <si>
    <t>①</t>
    <phoneticPr fontId="6"/>
  </si>
  <si>
    <t>◯</t>
  </si>
  <si>
    <t>前年度
有給休暇</t>
    <rPh sb="0" eb="3">
      <t>ゼンネンド</t>
    </rPh>
    <rPh sb="4" eb="6">
      <t>ユウキュウ</t>
    </rPh>
    <rPh sb="6" eb="8">
      <t>キュウカ</t>
    </rPh>
    <phoneticPr fontId="6"/>
  </si>
  <si>
    <t>取得
日数</t>
    <rPh sb="0" eb="2">
      <t>シュトク</t>
    </rPh>
    <rPh sb="3" eb="5">
      <t>ニッスウ</t>
    </rPh>
    <phoneticPr fontId="6"/>
  </si>
  <si>
    <t>所定
日数</t>
    <rPh sb="0" eb="2">
      <t>ショテイ</t>
    </rPh>
    <rPh sb="3" eb="5">
      <t>ニッスウ</t>
    </rPh>
    <phoneticPr fontId="6"/>
  </si>
  <si>
    <t>理事長の長女</t>
    <rPh sb="0" eb="3">
      <t>リジチョウ</t>
    </rPh>
    <rPh sb="4" eb="6">
      <t>チョウジョ</t>
    </rPh>
    <phoneticPr fontId="6"/>
  </si>
  <si>
    <t>H24/4/1職種変更</t>
    <rPh sb="7" eb="9">
      <t>ショクシュ</t>
    </rPh>
    <rPh sb="9" eb="11">
      <t>ヘンコウ</t>
    </rPh>
    <phoneticPr fontId="6"/>
  </si>
  <si>
    <t>委託費の栄養管理加算を受ける場合は、栄養士の配置が必要。</t>
    <phoneticPr fontId="3"/>
  </si>
  <si>
    <t>（調理員）</t>
    <phoneticPr fontId="3"/>
  </si>
  <si>
    <t>・</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</si>
  <si>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</si>
  <si>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</si>
  <si>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</si>
  <si>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B．</t>
    <phoneticPr fontId="6"/>
  </si>
  <si>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6"/>
  </si>
  <si>
    <t>○保育士の平均経験年数、平均給与及び有給休暇の状況を記入すること。</t>
    <phoneticPr fontId="6"/>
  </si>
  <si>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6"/>
  </si>
  <si>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6"/>
  </si>
  <si>
    <t>常勤</t>
  </si>
  <si>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</si>
  <si>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</si>
  <si>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</si>
  <si>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短大</t>
  </si>
  <si>
    <t>事務員</t>
  </si>
  <si>
    <t>月給</t>
  </si>
  <si>
    <t>日給</t>
  </si>
  <si>
    <t>主任加算</t>
    <rPh sb="0" eb="2">
      <t>シュニン</t>
    </rPh>
    <rPh sb="2" eb="4">
      <t>カサン</t>
    </rPh>
    <phoneticPr fontId="6"/>
  </si>
  <si>
    <t>格付表</t>
  </si>
  <si>
    <t>1-2</t>
    <phoneticPr fontId="3"/>
  </si>
  <si>
    <t>(C+D)</t>
    <phoneticPr fontId="6"/>
  </si>
  <si>
    <t>本年度 C</t>
    <rPh sb="0" eb="3">
      <t>ホンネンド</t>
    </rPh>
    <phoneticPr fontId="6"/>
  </si>
  <si>
    <t>諸手当 D       (円)</t>
    <rPh sb="0" eb="1">
      <t>モロ</t>
    </rPh>
    <rPh sb="1" eb="2">
      <t>テ</t>
    </rPh>
    <rPh sb="2" eb="3">
      <t>トウ</t>
    </rPh>
    <rPh sb="13" eb="14">
      <t>エン</t>
    </rPh>
    <phoneticPr fontId="6"/>
  </si>
  <si>
    <t>算定根拠</t>
    <rPh sb="0" eb="2">
      <t>サンテイ</t>
    </rPh>
    <rPh sb="2" eb="4">
      <t>コンキョ</t>
    </rPh>
    <phoneticPr fontId="3"/>
  </si>
  <si>
    <t>6750</t>
    <phoneticPr fontId="3"/>
  </si>
  <si>
    <t>H19</t>
    <phoneticPr fontId="6"/>
  </si>
  <si>
    <t>保育　太郎</t>
    <rPh sb="0" eb="2">
      <t>ホイク</t>
    </rPh>
    <rPh sb="3" eb="5">
      <t>タロウ</t>
    </rPh>
    <phoneticPr fontId="6"/>
  </si>
  <si>
    <t>H23</t>
    <phoneticPr fontId="6"/>
  </si>
  <si>
    <t>時給</t>
  </si>
  <si>
    <t>850</t>
    <phoneticPr fontId="3"/>
  </si>
  <si>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</si>
  <si>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</si>
  <si>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3．</t>
    <phoneticPr fontId="3"/>
  </si>
  <si>
    <t>4．</t>
    <phoneticPr fontId="3"/>
  </si>
  <si>
    <t>・</t>
    <phoneticPr fontId="6"/>
  </si>
  <si>
    <t>＜以下、所内研修を行っている場合＞</t>
    <rPh sb="1" eb="3">
      <t>イカ</t>
    </rPh>
    <rPh sb="4" eb="6">
      <t>ショナイ</t>
    </rPh>
    <rPh sb="6" eb="8">
      <t>ケンシュウ</t>
    </rPh>
    <rPh sb="9" eb="10">
      <t>オコナ</t>
    </rPh>
    <rPh sb="14" eb="16">
      <t>バアイ</t>
    </rPh>
    <phoneticPr fontId="3"/>
  </si>
  <si>
    <t>ア　研修記録は整備しているか。</t>
    <phoneticPr fontId="3"/>
  </si>
  <si>
    <t>開催年月日</t>
    <rPh sb="0" eb="2">
      <t>カイサイ</t>
    </rPh>
    <rPh sb="2" eb="5">
      <t>ネンガッピ</t>
    </rPh>
    <phoneticPr fontId="6"/>
  </si>
  <si>
    <t>受講者及び
職種</t>
    <rPh sb="0" eb="3">
      <t>ジュコウシャ</t>
    </rPh>
    <rPh sb="3" eb="4">
      <t>オヨ</t>
    </rPh>
    <rPh sb="6" eb="8">
      <t>ショクシュ</t>
    </rPh>
    <phoneticPr fontId="6"/>
  </si>
  <si>
    <t>参加
人数</t>
    <rPh sb="0" eb="2">
      <t>サンカ</t>
    </rPh>
    <rPh sb="3" eb="5">
      <t>ニンズウ</t>
    </rPh>
    <phoneticPr fontId="6"/>
  </si>
  <si>
    <t>時間帯</t>
    <rPh sb="0" eb="3">
      <t>ジカンタイ</t>
    </rPh>
    <phoneticPr fontId="3"/>
  </si>
  <si>
    <t>（①研修名　　　　　②主催　　　　③場所）</t>
  </si>
  <si>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</si>
  <si>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</si>
  <si>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</si>
  <si>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</si>
  <si>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</si>
  <si>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6"/>
  </si>
  <si>
    <t>オ　研修は保育士及び保育所の自己評価の状況を反映しているか。</t>
    <rPh sb="2" eb="4">
      <t>ケンシュウ</t>
    </rPh>
    <rPh sb="5" eb="7">
      <t>ホイク</t>
    </rPh>
    <rPh sb="7" eb="8">
      <t>シ</t>
    </rPh>
    <rPh sb="8" eb="9">
      <t>オヨ</t>
    </rPh>
    <rPh sb="10" eb="13">
      <t>ホイクショ</t>
    </rPh>
    <rPh sb="14" eb="16">
      <t>ジコ</t>
    </rPh>
    <rPh sb="16" eb="18">
      <t>ヒョウカ</t>
    </rPh>
    <rPh sb="19" eb="21">
      <t>ジョウキョウ</t>
    </rPh>
    <rPh sb="22" eb="24">
      <t>ハンエイ</t>
    </rPh>
    <phoneticPr fontId="6"/>
  </si>
  <si>
    <t>※欄が不足する場合は、別紙に作成し添付すること。</t>
    <rPh sb="3" eb="5">
      <t>フソク</t>
    </rPh>
    <rPh sb="7" eb="9">
      <t>バアイ</t>
    </rPh>
    <phoneticPr fontId="3"/>
  </si>
  <si>
    <t>（ア）園長、副園長</t>
    <rPh sb="3" eb="5">
      <t>エンチョウ</t>
    </rPh>
    <rPh sb="6" eb="9">
      <t>フクエンチョウ</t>
    </rPh>
    <phoneticPr fontId="3"/>
  </si>
  <si>
    <t>受講者</t>
    <rPh sb="0" eb="3">
      <t>ジュコウシャ</t>
    </rPh>
    <phoneticPr fontId="6"/>
  </si>
  <si>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</si>
  <si>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</si>
  <si>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</si>
  <si>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</si>
  <si>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 xml:space="preserve"> ② それぞれの指導計画は、関連性と連続性を持たせて作成して</t>
    <phoneticPr fontId="3"/>
  </si>
  <si>
    <t>いるか。</t>
    <phoneticPr fontId="3"/>
  </si>
  <si>
    <t>(3)　３歳未満児、障害児の指導計画は、個別的な計画を立てる等</t>
    <rPh sb="30" eb="31">
      <t>トウ</t>
    </rPh>
    <phoneticPr fontId="6"/>
  </si>
  <si>
    <t xml:space="preserve">子どもの状態に即した配慮をしているか。 </t>
    <rPh sb="0" eb="1">
      <t>コ</t>
    </rPh>
    <rPh sb="4" eb="6">
      <t>ジョウタイ</t>
    </rPh>
    <rPh sb="7" eb="8">
      <t>ソク</t>
    </rPh>
    <phoneticPr fontId="6"/>
  </si>
  <si>
    <t xml:space="preserve"> ① ３歳未満児の指導計画 </t>
    <phoneticPr fontId="6"/>
  </si>
  <si>
    <t>人）</t>
    <rPh sb="0" eb="1">
      <t>ヒト</t>
    </rPh>
    <phoneticPr fontId="6"/>
  </si>
  <si>
    <t>(ｱ)  障害児の指導計画</t>
    <phoneticPr fontId="6"/>
  </si>
  <si>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6"/>
  </si>
  <si>
    <t>・関係機関との連携の具体的内容・方法</t>
    <rPh sb="1" eb="3">
      <t>カンケイ</t>
    </rPh>
    <rPh sb="3" eb="5">
      <t>キカン</t>
    </rPh>
    <rPh sb="7" eb="9">
      <t>レンケイ</t>
    </rPh>
    <rPh sb="10" eb="13">
      <t>グタイテキ</t>
    </rPh>
    <rPh sb="13" eb="15">
      <t>ナイヨウ</t>
    </rPh>
    <rPh sb="16" eb="18">
      <t>ホウホウ</t>
    </rPh>
    <phoneticPr fontId="6"/>
  </si>
  <si>
    <t>(4)　縦割り保育（異年齢保育）を実施しているか。</t>
    <rPh sb="4" eb="6">
      <t>タテワ</t>
    </rPh>
    <rPh sb="7" eb="9">
      <t>ホイク</t>
    </rPh>
    <rPh sb="10" eb="13">
      <t>イネンレイ</t>
    </rPh>
    <rPh sb="13" eb="15">
      <t>ホイク</t>
    </rPh>
    <rPh sb="17" eb="19">
      <t>ジッシ</t>
    </rPh>
    <phoneticPr fontId="6"/>
  </si>
  <si>
    <t>(5)　指導計画に基づく保育内容の見直しを行い、改善を図って</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6"/>
  </si>
  <si>
    <t>(6)　児童出欠簿を作成しているか。</t>
    <rPh sb="4" eb="6">
      <t>ジドウ</t>
    </rPh>
    <rPh sb="6" eb="8">
      <t>シュッケツ</t>
    </rPh>
    <rPh sb="8" eb="9">
      <t>ボ</t>
    </rPh>
    <rPh sb="10" eb="12">
      <t>サクセイ</t>
    </rPh>
    <phoneticPr fontId="6"/>
  </si>
  <si>
    <t>県条例第19条</t>
    <rPh sb="0" eb="1">
      <t>ケン</t>
    </rPh>
    <rPh sb="1" eb="3">
      <t>ジョウレイ</t>
    </rPh>
    <rPh sb="3" eb="4">
      <t>ダイ</t>
    </rPh>
    <rPh sb="6" eb="7">
      <t>ジョウ</t>
    </rPh>
    <phoneticPr fontId="6"/>
  </si>
  <si>
    <t xml:space="preserve"> ② 保育の記録等は、児童票などに適正に整備しているか。</t>
    <phoneticPr fontId="6"/>
  </si>
  <si>
    <t>該当するものにチェックすること。</t>
    <phoneticPr fontId="3"/>
  </si>
  <si>
    <t>チェックすること）</t>
    <phoneticPr fontId="6"/>
  </si>
  <si>
    <t xml:space="preserve"> ① 日々の連絡</t>
    <phoneticPr fontId="3"/>
  </si>
  <si>
    <t>0歳児</t>
    <rPh sb="1" eb="3">
      <t>サイジ</t>
    </rPh>
    <phoneticPr fontId="6"/>
  </si>
  <si>
    <t>1・2歳児</t>
    <rPh sb="3" eb="5">
      <t>サイジ</t>
    </rPh>
    <phoneticPr fontId="6"/>
  </si>
  <si>
    <t>3歳以上児</t>
    <rPh sb="1" eb="4">
      <t>サイイジョウ</t>
    </rPh>
    <rPh sb="2" eb="4">
      <t>イジョウ</t>
    </rPh>
    <rPh sb="4" eb="5">
      <t>ジ</t>
    </rPh>
    <phoneticPr fontId="6"/>
  </si>
  <si>
    <t xml:space="preserve"> ② 園だより等の発行  </t>
    <phoneticPr fontId="3"/>
  </si>
  <si>
    <t>園だより</t>
    <rPh sb="0" eb="1">
      <t>ソノ</t>
    </rPh>
    <phoneticPr fontId="3"/>
  </si>
  <si>
    <t>回発行</t>
    <rPh sb="0" eb="1">
      <t>カイ</t>
    </rPh>
    <rPh sb="1" eb="3">
      <t>ハッコウ</t>
    </rPh>
    <phoneticPr fontId="6"/>
  </si>
  <si>
    <t>クラスだより</t>
    <phoneticPr fontId="3"/>
  </si>
  <si>
    <t>懇談会等</t>
    <rPh sb="0" eb="3">
      <t>コンダンカイ</t>
    </rPh>
    <rPh sb="3" eb="4">
      <t>トウ</t>
    </rPh>
    <phoneticPr fontId="3"/>
  </si>
  <si>
    <t>回開催</t>
    <rPh sb="0" eb="1">
      <t>カイ</t>
    </rPh>
    <rPh sb="1" eb="3">
      <t>カイサイ</t>
    </rPh>
    <phoneticPr fontId="6"/>
  </si>
  <si>
    <t>保護者会</t>
    <rPh sb="0" eb="4">
      <t>ホゴシャカイ</t>
    </rPh>
    <phoneticPr fontId="3"/>
  </si>
  <si>
    <t>(9) 小学校との連携</t>
    <rPh sb="4" eb="7">
      <t>ショウガッコウ</t>
    </rPh>
    <rPh sb="9" eb="11">
      <t>レンケイ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</si>
  <si>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</si>
  <si>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</si>
  <si>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の送付はなされているか。</t>
    <phoneticPr fontId="3"/>
  </si>
  <si>
    <t>(1) 給食は、適切な時間に提供されているか。</t>
    <rPh sb="4" eb="6">
      <t>キュウショク</t>
    </rPh>
    <rPh sb="8" eb="10">
      <t>テキセツ</t>
    </rPh>
    <rPh sb="11" eb="13">
      <t>ジカン</t>
    </rPh>
    <rPh sb="12" eb="13">
      <t>テイジ</t>
    </rPh>
    <rPh sb="14" eb="16">
      <t>テイキョウ</t>
    </rPh>
    <phoneticPr fontId="6"/>
  </si>
  <si>
    <t>3歳未満児</t>
    <rPh sb="1" eb="2">
      <t>サイ</t>
    </rPh>
    <rPh sb="2" eb="4">
      <t>ミマン</t>
    </rPh>
    <rPh sb="4" eb="5">
      <t>ジ</t>
    </rPh>
    <phoneticPr fontId="6"/>
  </si>
  <si>
    <t>3歳以上児</t>
    <rPh sb="1" eb="2">
      <t>サイ</t>
    </rPh>
    <rPh sb="2" eb="4">
      <t>イジョウ</t>
    </rPh>
    <rPh sb="4" eb="5">
      <t>ジ</t>
    </rPh>
    <phoneticPr fontId="6"/>
  </si>
  <si>
    <t>・</t>
    <phoneticPr fontId="6"/>
  </si>
  <si>
    <t xml:space="preserve"> ① 委託業者名（所在地）</t>
    <rPh sb="3" eb="5">
      <t>イタク</t>
    </rPh>
    <rPh sb="5" eb="7">
      <t>ギョウシャ</t>
    </rPh>
    <rPh sb="7" eb="8">
      <t>メイ</t>
    </rPh>
    <rPh sb="9" eb="12">
      <t>ショザイチ</t>
    </rPh>
    <phoneticPr fontId="6"/>
  </si>
  <si>
    <t>（</t>
    <phoneticPr fontId="6"/>
  </si>
  <si>
    <t>）</t>
    <phoneticPr fontId="6"/>
  </si>
  <si>
    <t xml:space="preserve"> ② 契約内容は適切となっているか。</t>
    <rPh sb="3" eb="5">
      <t>ケイヤク</t>
    </rPh>
    <rPh sb="5" eb="7">
      <t>ナイヨウ</t>
    </rPh>
    <rPh sb="8" eb="10">
      <t>テキセツ</t>
    </rPh>
    <phoneticPr fontId="6"/>
  </si>
  <si>
    <t xml:space="preserve"> ③ 栄養士の指導を受けているか。</t>
    <rPh sb="3" eb="6">
      <t>エイヨウシ</t>
    </rPh>
    <rPh sb="7" eb="9">
      <t>シドウ</t>
    </rPh>
    <rPh sb="10" eb="11">
      <t>ウ</t>
    </rPh>
    <phoneticPr fontId="6"/>
  </si>
  <si>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6"/>
  </si>
  <si>
    <t>ことを確認しているか。</t>
  </si>
  <si>
    <t>「保育所における食事の提供について」（H22.6.1雇児発0601第4号）</t>
    <phoneticPr fontId="6"/>
  </si>
  <si>
    <t xml:space="preserve"> ① 外部搬入を導入するにあたり、あらかじめ県に届出をしているか。</t>
    <rPh sb="3" eb="5">
      <t>ガイブ</t>
    </rPh>
    <rPh sb="5" eb="7">
      <t>ハンニュウ</t>
    </rPh>
    <rPh sb="8" eb="10">
      <t>ドウニュウ</t>
    </rPh>
    <rPh sb="22" eb="23">
      <t>ケン</t>
    </rPh>
    <rPh sb="24" eb="26">
      <t>トドケデ</t>
    </rPh>
    <phoneticPr fontId="6"/>
  </si>
  <si>
    <t>県条例第46条、県規則第15条</t>
    <rPh sb="0" eb="1">
      <t>ケン</t>
    </rPh>
    <rPh sb="1" eb="3">
      <t>ジョウレイ</t>
    </rPh>
    <rPh sb="3" eb="4">
      <t>ダイ</t>
    </rPh>
    <rPh sb="6" eb="7">
      <t>ジョウ</t>
    </rPh>
    <rPh sb="8" eb="9">
      <t>ケン</t>
    </rPh>
    <rPh sb="9" eb="11">
      <t>キソク</t>
    </rPh>
    <rPh sb="11" eb="12">
      <t>ダイ</t>
    </rPh>
    <rPh sb="14" eb="15">
      <t>ジョウ</t>
    </rPh>
    <phoneticPr fontId="6"/>
  </si>
  <si>
    <t xml:space="preserve"> ② 委託業者名（所在地）</t>
    <rPh sb="3" eb="5">
      <t>イタク</t>
    </rPh>
    <rPh sb="5" eb="7">
      <t>ギョウシャ</t>
    </rPh>
    <rPh sb="7" eb="8">
      <t>メイ</t>
    </rPh>
    <rPh sb="9" eb="12">
      <t>ショザイチ</t>
    </rPh>
    <phoneticPr fontId="6"/>
  </si>
  <si>
    <t xml:space="preserve"> ③ 契約内容は適切となっているか。</t>
    <rPh sb="3" eb="5">
      <t>ケイヤク</t>
    </rPh>
    <rPh sb="5" eb="7">
      <t>ナイヨウ</t>
    </rPh>
    <rPh sb="8" eb="10">
      <t>テキセツ</t>
    </rPh>
    <phoneticPr fontId="6"/>
  </si>
  <si>
    <t xml:space="preserve"> ④ 栄養士の指導を受けているか。</t>
    <rPh sb="3" eb="6">
      <t>エイヨウシ</t>
    </rPh>
    <rPh sb="7" eb="9">
      <t>シドウ</t>
    </rPh>
    <rPh sb="10" eb="11">
      <t>ウ</t>
    </rPh>
    <phoneticPr fontId="6"/>
  </si>
  <si>
    <t>ことを確認しているか。</t>
    <phoneticPr fontId="6"/>
  </si>
  <si>
    <t>※</t>
    <phoneticPr fontId="6"/>
  </si>
  <si>
    <t>保菌者は調理及び食事介助に従事させない。</t>
    <phoneticPr fontId="6"/>
  </si>
  <si>
    <t>いるか。</t>
    <phoneticPr fontId="6"/>
  </si>
  <si>
    <t>乳児を担当する職員も検便を実施する方が望ましい。</t>
    <phoneticPr fontId="6"/>
  </si>
  <si>
    <t>４月</t>
    <phoneticPr fontId="6"/>
  </si>
  <si>
    <t>こと）</t>
    <phoneticPr fontId="6"/>
  </si>
  <si>
    <t>※日常清掃は含めない</t>
    <rPh sb="1" eb="3">
      <t>ニチジョウ</t>
    </rPh>
    <rPh sb="3" eb="5">
      <t>セイソウ</t>
    </rPh>
    <rPh sb="6" eb="7">
      <t>フク</t>
    </rPh>
    <phoneticPr fontId="6"/>
  </si>
  <si>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6"/>
  </si>
  <si>
    <t>　　</t>
    <phoneticPr fontId="6"/>
  </si>
  <si>
    <t xml:space="preserve"> ① 保管設備は、</t>
    <rPh sb="3" eb="5">
      <t>ホカン</t>
    </rPh>
    <phoneticPr fontId="6"/>
  </si>
  <si>
    <t>　</t>
    <phoneticPr fontId="6"/>
  </si>
  <si>
    <t>＜温度の目安＞
・冷蔵庫：5℃以下　　・冷凍庫-20℃以下</t>
    <phoneticPr fontId="6"/>
  </si>
  <si>
    <t xml:space="preserve"> ② 冷蔵庫の温度は、</t>
    <phoneticPr fontId="6"/>
  </si>
  <si>
    <t>℃</t>
    <phoneticPr fontId="6"/>
  </si>
  <si>
    <t>・冷凍庫の温度は、</t>
    <phoneticPr fontId="6"/>
  </si>
  <si>
    <t xml:space="preserve"> ① 消毒は、</t>
    <phoneticPr fontId="6"/>
  </si>
  <si>
    <t>）</t>
    <phoneticPr fontId="6"/>
  </si>
  <si>
    <t xml:space="preserve"> ② 保管は、</t>
    <phoneticPr fontId="6"/>
  </si>
  <si>
    <t>※</t>
    <phoneticPr fontId="6"/>
  </si>
  <si>
    <t>食事時間前に、調理従事者以外の者が実施すること。</t>
    <phoneticPr fontId="6"/>
  </si>
  <si>
    <t xml:space="preserve"> ① 検食時間・検食者の職氏名を記入すること。</t>
    <rPh sb="16" eb="18">
      <t>キニュウ</t>
    </rPh>
    <phoneticPr fontId="6"/>
  </si>
  <si>
    <t>・</t>
    <phoneticPr fontId="6"/>
  </si>
  <si>
    <t>食の改善に努めているか。</t>
    <phoneticPr fontId="6"/>
  </si>
  <si>
    <t>職員又は委託栄養士が作成している。（下記も併せて記入すること。）</t>
    <rPh sb="24" eb="26">
      <t>キニュウ</t>
    </rPh>
    <phoneticPr fontId="6"/>
  </si>
  <si>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6"/>
  </si>
  <si>
    <t>いる書類にチェックすること。</t>
    <phoneticPr fontId="6"/>
  </si>
  <si>
    <t>(財)児童育成協会から購入するスキムミルクについては、関税が無税となっており、受払台帳を整備し、受入年月日、受入数量、使用年月日、使用数量、残量を記入しなければならない。</t>
    <phoneticPr fontId="6"/>
  </si>
  <si>
    <t>）］</t>
    <phoneticPr fontId="6"/>
  </si>
  <si>
    <t>市町村が負担している。</t>
    <phoneticPr fontId="6"/>
  </si>
  <si>
    <t>（</t>
    <phoneticPr fontId="6"/>
  </si>
  <si>
    <t>）</t>
    <phoneticPr fontId="6"/>
  </si>
  <si>
    <t>＜以下、代金を徴収し、園で用意する場合　＞</t>
    <phoneticPr fontId="6"/>
  </si>
  <si>
    <t>　① 主食の内容は、　　　　　　　</t>
    <phoneticPr fontId="6"/>
  </si>
  <si>
    <t>（１食</t>
    <phoneticPr fontId="6"/>
  </si>
  <si>
    <t>g ）、</t>
    <phoneticPr fontId="6"/>
  </si>
  <si>
    <t>g ）</t>
    <phoneticPr fontId="6"/>
  </si>
  <si>
    <t xml:space="preserve"> ② 徴収金額は、　　　　　</t>
    <phoneticPr fontId="6"/>
  </si>
  <si>
    <t>　［月額　　　　</t>
    <phoneticPr fontId="6"/>
  </si>
  <si>
    <t>円］</t>
    <phoneticPr fontId="6"/>
  </si>
  <si>
    <t>　</t>
    <phoneticPr fontId="6"/>
  </si>
  <si>
    <t>（検査日</t>
    <phoneticPr fontId="6"/>
  </si>
  <si>
    <t xml:space="preserve"> ③ 指摘改善命令事項に対する改善状況</t>
    <phoneticPr fontId="6"/>
  </si>
  <si>
    <t xml:space="preserve"> </t>
    <phoneticPr fontId="6"/>
  </si>
  <si>
    <t>①　給食に対する基本方針等</t>
    <phoneticPr fontId="6"/>
  </si>
  <si>
    <t>・</t>
    <phoneticPr fontId="3"/>
  </si>
  <si>
    <t>　</t>
    <phoneticPr fontId="6"/>
  </si>
  <si>
    <t xml:space="preserve"> </t>
    <phoneticPr fontId="6"/>
  </si>
  <si>
    <t xml:space="preserve"> ①　負担額　　　　　　　　　　　　　　　　　　　</t>
    <phoneticPr fontId="6"/>
  </si>
  <si>
    <t>１食当たり</t>
    <phoneticPr fontId="6"/>
  </si>
  <si>
    <t>円、</t>
    <phoneticPr fontId="6"/>
  </si>
  <si>
    <t>１月当たり</t>
    <phoneticPr fontId="6"/>
  </si>
  <si>
    <t>円　</t>
    <phoneticPr fontId="6"/>
  </si>
  <si>
    <t>児童の健康管理・安全管理</t>
    <rPh sb="0" eb="2">
      <t>ジドウ</t>
    </rPh>
    <rPh sb="3" eb="5">
      <t>ケンコウ</t>
    </rPh>
    <rPh sb="5" eb="7">
      <t>カンリ</t>
    </rPh>
    <rPh sb="8" eb="10">
      <t>アンゼン</t>
    </rPh>
    <rPh sb="10" eb="12">
      <t>カンリ</t>
    </rPh>
    <phoneticPr fontId="6"/>
  </si>
  <si>
    <t>県条例第14条第4項</t>
    <rPh sb="0" eb="1">
      <t>ケン</t>
    </rPh>
    <phoneticPr fontId="6"/>
  </si>
  <si>
    <t>＜配置している場合＞</t>
    <rPh sb="1" eb="3">
      <t>ハイチ</t>
    </rPh>
    <rPh sb="7" eb="9">
      <t>バアイ</t>
    </rPh>
    <phoneticPr fontId="6"/>
  </si>
  <si>
    <t>嘱託医契約書の記載事項
勤務日時、手当額、業務内容等</t>
    <rPh sb="2" eb="3">
      <t>イ</t>
    </rPh>
    <phoneticPr fontId="6"/>
  </si>
  <si>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6"/>
  </si>
  <si>
    <t>県条例16条第1項、第2項</t>
    <rPh sb="0" eb="1">
      <t>ケン</t>
    </rPh>
    <rPh sb="1" eb="3">
      <t>ジョウレイ</t>
    </rPh>
    <rPh sb="6" eb="7">
      <t>ダイ</t>
    </rPh>
    <rPh sb="8" eb="9">
      <t>コウ</t>
    </rPh>
    <rPh sb="10" eb="11">
      <t>ダイ</t>
    </rPh>
    <rPh sb="12" eb="13">
      <t>コウ</t>
    </rPh>
    <phoneticPr fontId="6"/>
  </si>
  <si>
    <t>※</t>
    <phoneticPr fontId="6"/>
  </si>
  <si>
    <t>少なくとも年に2回の定期健康診断を学校保健安全法に規定する健康診断に準じて行うこと。</t>
    <phoneticPr fontId="6"/>
  </si>
  <si>
    <t>・</t>
    <phoneticPr fontId="6"/>
  </si>
  <si>
    <t>学校保健安全法施行規則第6条(検査の項目)</t>
    <rPh sb="11" eb="12">
      <t>ダイ</t>
    </rPh>
    <rPh sb="13" eb="14">
      <t>ジョウ</t>
    </rPh>
    <rPh sb="15" eb="17">
      <t>ケンサ</t>
    </rPh>
    <rPh sb="18" eb="20">
      <t>コウモク</t>
    </rPh>
    <phoneticPr fontId="3"/>
  </si>
  <si>
    <t>・</t>
    <phoneticPr fontId="6"/>
  </si>
  <si>
    <t>（）</t>
    <phoneticPr fontId="6"/>
  </si>
  <si>
    <t xml:space="preserve"> ② 健康診断の当日に欠席した児童を再受診させているか。</t>
    <phoneticPr fontId="6"/>
  </si>
  <si>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6"/>
  </si>
  <si>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6"/>
  </si>
  <si>
    <t>【感染症・食中毒対策】</t>
    <rPh sb="1" eb="4">
      <t>カンセンショウ</t>
    </rPh>
    <rPh sb="5" eb="8">
      <t>ショクチュウドク</t>
    </rPh>
    <rPh sb="8" eb="10">
      <t>タイサク</t>
    </rPh>
    <phoneticPr fontId="6"/>
  </si>
  <si>
    <t xml:space="preserve"> ② 病気回復後の登園の際､治癒の確認をどのように行っているか｡</t>
    <phoneticPr fontId="6"/>
  </si>
  <si>
    <t>＜清掃回数＞</t>
    <rPh sb="1" eb="3">
      <t>セイソウ</t>
    </rPh>
    <rPh sb="3" eb="5">
      <t>カイスウ</t>
    </rPh>
    <phoneticPr fontId="6"/>
  </si>
  <si>
    <t xml:space="preserve">できているか。 </t>
    <phoneticPr fontId="6"/>
  </si>
  <si>
    <t>洗浄を、利用後に洗眼、うがい、身体の洗浄を行っているか。</t>
    <phoneticPr fontId="3"/>
  </si>
  <si>
    <t xml:space="preserve"> 「社会福祉施設等における感染症等発生時に係る報告について」
（平成17年2月22日健発第0222002号・薬食発第0222001号・雇児発第0222001号・社援発第0222002号・老発第0222001号）</t>
    <phoneticPr fontId="6"/>
  </si>
  <si>
    <t>健所への報告体制がとられているか。</t>
    <phoneticPr fontId="6"/>
  </si>
  <si>
    <t>【乳幼児突然死症候群の防止対策】</t>
    <rPh sb="1" eb="4">
      <t>ニュウヨウジ</t>
    </rPh>
    <rPh sb="4" eb="7">
      <t>トツゼンシ</t>
    </rPh>
    <rPh sb="7" eb="10">
      <t>ショウコウグン</t>
    </rPh>
    <rPh sb="11" eb="13">
      <t>ボウシ</t>
    </rPh>
    <rPh sb="13" eb="15">
      <t>タイサク</t>
    </rPh>
    <phoneticPr fontId="6"/>
  </si>
  <si>
    <t>症候群（SIDS）の防止対策を行っているか。</t>
    <phoneticPr fontId="3"/>
  </si>
  <si>
    <t xml:space="preserve"> ② 睡眠時呼吸チェック表の使用の有無：</t>
    <rPh sb="3" eb="6">
      <t>スイミンジ</t>
    </rPh>
    <rPh sb="6" eb="8">
      <t>コキュウ</t>
    </rPh>
    <rPh sb="12" eb="13">
      <t>ヒョウ</t>
    </rPh>
    <rPh sb="14" eb="16">
      <t>シヨウ</t>
    </rPh>
    <rPh sb="17" eb="19">
      <t>ウム</t>
    </rPh>
    <phoneticPr fontId="3"/>
  </si>
  <si>
    <t xml:space="preserve"> ③ 具体的対策</t>
    <rPh sb="3" eb="6">
      <t>グタイテキ</t>
    </rPh>
    <rPh sb="6" eb="8">
      <t>タイサク</t>
    </rPh>
    <phoneticPr fontId="3"/>
  </si>
  <si>
    <t>【児童虐待防止対策】</t>
    <phoneticPr fontId="6"/>
  </si>
  <si>
    <t>･</t>
    <phoneticPr fontId="6"/>
  </si>
  <si>
    <t>児童虐待の防止等に関する法律第5条</t>
    <phoneticPr fontId="6"/>
  </si>
  <si>
    <t>児童虐待の防止等に関する法律第5条</t>
    <rPh sb="5" eb="7">
      <t>ボウシ</t>
    </rPh>
    <rPh sb="7" eb="8">
      <t>ナド</t>
    </rPh>
    <rPh sb="9" eb="10">
      <t>カン</t>
    </rPh>
    <rPh sb="12" eb="14">
      <t>ホウリツ</t>
    </rPh>
    <rPh sb="14" eb="15">
      <t>ダイ</t>
    </rPh>
    <rPh sb="16" eb="17">
      <t>ジョウ</t>
    </rPh>
    <phoneticPr fontId="6"/>
  </si>
  <si>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6"/>
  </si>
  <si>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6"/>
  </si>
  <si>
    <t>する体制は整っているか。</t>
    <phoneticPr fontId="6"/>
  </si>
  <si>
    <t>体制は確立しているか。</t>
  </si>
  <si>
    <t>【安全管理対策】</t>
    <rPh sb="1" eb="3">
      <t>アンゼン</t>
    </rPh>
    <rPh sb="3" eb="5">
      <t>カンリ</t>
    </rPh>
    <phoneticPr fontId="6"/>
  </si>
  <si>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6"/>
  </si>
  <si>
    <t xml:space="preserve"> ② 携帯電話等の連絡体制は図れているか。</t>
    <rPh sb="3" eb="5">
      <t>ケイタイ</t>
    </rPh>
    <rPh sb="5" eb="7">
      <t>デンワ</t>
    </rPh>
    <rPh sb="7" eb="8">
      <t>トウ</t>
    </rPh>
    <rPh sb="9" eb="11">
      <t>レンラク</t>
    </rPh>
    <rPh sb="11" eb="13">
      <t>タイセイ</t>
    </rPh>
    <rPh sb="14" eb="15">
      <t>ハカ</t>
    </rPh>
    <phoneticPr fontId="6"/>
  </si>
  <si>
    <t xml:space="preserve"> ① 保護者付き添いが原則であるが、常時、保護者以外の者が登降</t>
    <phoneticPr fontId="6"/>
  </si>
  <si>
    <t xml:space="preserve"> ② その場合に理由を把握しているか。</t>
    <phoneticPr fontId="6"/>
  </si>
  <si>
    <t xml:space="preserve"> ③ 保護者以外の者が迎えにくる場合に、その都度保護者に確認し</t>
    <rPh sb="28" eb="30">
      <t>カクニン</t>
    </rPh>
    <phoneticPr fontId="6"/>
  </si>
  <si>
    <t xml:space="preserve"> ① 点検回数等</t>
    <phoneticPr fontId="6"/>
  </si>
  <si>
    <t xml:space="preserve"> ③ 点検結果は、全職員に周知され、具体的に改善されているか。</t>
    <phoneticPr fontId="6"/>
  </si>
  <si>
    <t xml:space="preserve"> ① 児童の事故が発生した場合に、速やかに保護者や市町村へ連絡し</t>
    <rPh sb="13" eb="15">
      <t>バアイ</t>
    </rPh>
    <rPh sb="17" eb="18">
      <t>スミ</t>
    </rPh>
    <rPh sb="21" eb="24">
      <t>ホゴシャ</t>
    </rPh>
    <rPh sb="25" eb="28">
      <t>シチョウソン</t>
    </rPh>
    <rPh sb="29" eb="31">
      <t>レンラク</t>
    </rPh>
    <phoneticPr fontId="6"/>
  </si>
  <si>
    <t>必要な措置を講じているか。</t>
  </si>
  <si>
    <t>発生月日</t>
    <rPh sb="0" eb="2">
      <t>ハッセイ</t>
    </rPh>
    <rPh sb="2" eb="4">
      <t>ガッピ</t>
    </rPh>
    <phoneticPr fontId="6"/>
  </si>
  <si>
    <t>発生時間帯</t>
    <rPh sb="0" eb="2">
      <t>ハッセイ</t>
    </rPh>
    <rPh sb="2" eb="5">
      <t>ジカンタイ</t>
    </rPh>
    <phoneticPr fontId="6"/>
  </si>
  <si>
    <t>・賠償すべき事故が発生した場合は、損害賠償を速やかに行って</t>
    <rPh sb="1" eb="3">
      <t>バイショウ</t>
    </rPh>
    <rPh sb="6" eb="8">
      <t>ジコ</t>
    </rPh>
    <rPh sb="9" eb="11">
      <t>ハッセイ</t>
    </rPh>
    <rPh sb="13" eb="15">
      <t>バアイ</t>
    </rPh>
    <rPh sb="17" eb="19">
      <t>ソンガイ</t>
    </rPh>
    <rPh sb="19" eb="21">
      <t>バイショウ</t>
    </rPh>
    <rPh sb="22" eb="23">
      <t>スミ</t>
    </rPh>
    <rPh sb="26" eb="27">
      <t>オコナ</t>
    </rPh>
    <phoneticPr fontId="6"/>
  </si>
  <si>
    <t xml:space="preserve"> いるか。</t>
    <phoneticPr fontId="3"/>
  </si>
  <si>
    <t xml:space="preserve"> ① 安全管理に関し、職員会議で取りあげるなど職員の共通理解を</t>
    <phoneticPr fontId="6"/>
  </si>
  <si>
    <t>（直近の届出日</t>
    <rPh sb="1" eb="3">
      <t>チョッキン</t>
    </rPh>
    <rPh sb="4" eb="6">
      <t>トドケデ</t>
    </rPh>
    <rPh sb="6" eb="7">
      <t>ビ</t>
    </rPh>
    <phoneticPr fontId="6"/>
  </si>
  <si>
    <t>）、</t>
    <phoneticPr fontId="6"/>
  </si>
  <si>
    <t>･</t>
    <phoneticPr fontId="6"/>
  </si>
  <si>
    <t>増改築に伴う計画の変更届に留意すること。</t>
    <phoneticPr fontId="6"/>
  </si>
  <si>
    <t>① 避難訓練及び消火訓練の記録はあるか。　</t>
    <rPh sb="6" eb="7">
      <t>オヨ</t>
    </rPh>
    <rPh sb="8" eb="10">
      <t>ショウカ</t>
    </rPh>
    <rPh sb="10" eb="12">
      <t>クンレン</t>
    </rPh>
    <phoneticPr fontId="6"/>
  </si>
  <si>
    <t>・</t>
    <phoneticPr fontId="3"/>
  </si>
  <si>
    <t>条例第第７条</t>
    <phoneticPr fontId="3"/>
  </si>
  <si>
    <t>※</t>
    <phoneticPr fontId="3"/>
  </si>
  <si>
    <t>避難場所までの誘導を含めて訓練と見なす。</t>
    <phoneticPr fontId="3"/>
  </si>
  <si>
    <t xml:space="preserve">③ 実施状況 </t>
    <phoneticPr fontId="3"/>
  </si>
  <si>
    <t>5月</t>
    <phoneticPr fontId="6"/>
  </si>
  <si>
    <t>6月</t>
    <phoneticPr fontId="6"/>
  </si>
  <si>
    <t>7月</t>
    <phoneticPr fontId="6"/>
  </si>
  <si>
    <t>8月</t>
    <phoneticPr fontId="6"/>
  </si>
  <si>
    <t>9月</t>
    <phoneticPr fontId="6"/>
  </si>
  <si>
    <t>10月</t>
    <phoneticPr fontId="6"/>
  </si>
  <si>
    <t>11月</t>
    <phoneticPr fontId="6"/>
  </si>
  <si>
    <t>12月</t>
    <phoneticPr fontId="6"/>
  </si>
  <si>
    <t>1月</t>
    <phoneticPr fontId="6"/>
  </si>
  <si>
    <t>2月</t>
    <phoneticPr fontId="6"/>
  </si>
  <si>
    <t>3月</t>
    <phoneticPr fontId="6"/>
  </si>
  <si>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</si>
  <si>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6"/>
  </si>
  <si>
    <t>⑤ 保護者への連絡体制は、整備しているか。</t>
    <phoneticPr fontId="6"/>
  </si>
  <si>
    <t>非常時の連絡網は最新のものを作成すること。</t>
    <phoneticPr fontId="6"/>
  </si>
  <si>
    <t>（非常時連絡表）</t>
    <phoneticPr fontId="6"/>
  </si>
  <si>
    <t>　</t>
    <phoneticPr fontId="6"/>
  </si>
  <si>
    <t>県条例第7条第1項</t>
    <rPh sb="0" eb="1">
      <t>ケン</t>
    </rPh>
    <phoneticPr fontId="3"/>
  </si>
  <si>
    <t>消防法第17条の3の3</t>
    <phoneticPr fontId="6"/>
  </si>
  <si>
    <t>① 業者点検を行っているか</t>
    <rPh sb="7" eb="8">
      <t>オコナ</t>
    </rPh>
    <phoneticPr fontId="6"/>
  </si>
  <si>
    <t>消防法施行規則第31条の6</t>
    <phoneticPr fontId="6"/>
  </si>
  <si>
    <t>・</t>
    <phoneticPr fontId="3"/>
  </si>
  <si>
    <t>直近2回の点検年月日</t>
    <rPh sb="0" eb="2">
      <t>チョッキン</t>
    </rPh>
    <rPh sb="3" eb="4">
      <t>カイ</t>
    </rPh>
    <rPh sb="5" eb="7">
      <t>テンケン</t>
    </rPh>
    <rPh sb="7" eb="10">
      <t>ネンガッピ</t>
    </rPh>
    <phoneticPr fontId="3"/>
  </si>
  <si>
    <t>日 　異常：</t>
    <phoneticPr fontId="3"/>
  </si>
  <si>
    <t>記録しているか。</t>
    <rPh sb="0" eb="2">
      <t>キロク</t>
    </rPh>
    <phoneticPr fontId="3"/>
  </si>
  <si>
    <t>② 自主点検を行っているか</t>
    <rPh sb="7" eb="8">
      <t>オコナ</t>
    </rPh>
    <phoneticPr fontId="6"/>
  </si>
  <si>
    <t>・</t>
    <phoneticPr fontId="6"/>
  </si>
  <si>
    <t>消防法第4条</t>
    <phoneticPr fontId="6"/>
  </si>
  <si>
    <t xml:space="preserve"> ○ 指示事項はあるか</t>
    <phoneticPr fontId="3"/>
  </si>
  <si>
    <t>指示事項が改善されていない場合には早急に改善すること。</t>
    <phoneticPr fontId="6"/>
  </si>
  <si>
    <t>ア　指示事項の内容は、</t>
    <phoneticPr fontId="3"/>
  </si>
  <si>
    <t>の落下防止対策をするなど、安全確保に配慮した耐震対策等は行</t>
    <phoneticPr fontId="3"/>
  </si>
  <si>
    <t>っているか。</t>
    <phoneticPr fontId="3"/>
  </si>
  <si>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6"/>
  </si>
  <si>
    <t>　保育所は、当該保育所が主として利用される地域住民に対してその行う保育に関し情報の提供を行う。</t>
    <phoneticPr fontId="6"/>
  </si>
  <si>
    <t>①</t>
    <phoneticPr fontId="6"/>
  </si>
  <si>
    <t>１日の過ごし方</t>
    <phoneticPr fontId="6"/>
  </si>
  <si>
    <t>②</t>
    <phoneticPr fontId="6"/>
  </si>
  <si>
    <t>年間行事予定</t>
    <phoneticPr fontId="6"/>
  </si>
  <si>
    <t>③</t>
    <phoneticPr fontId="6"/>
  </si>
  <si>
    <t>保育所の保育方針</t>
    <phoneticPr fontId="6"/>
  </si>
  <si>
    <t>④</t>
    <phoneticPr fontId="6"/>
  </si>
  <si>
    <t>職員の状況</t>
    <phoneticPr fontId="6"/>
  </si>
  <si>
    <t>⑤</t>
    <phoneticPr fontId="6"/>
  </si>
  <si>
    <t>その他保育所が実施している保育内容に関する事項</t>
    <phoneticPr fontId="6"/>
  </si>
  <si>
    <t xml:space="preserve"> ② 地域との連携の有無</t>
    <rPh sb="3" eb="5">
      <t>チイキ</t>
    </rPh>
    <rPh sb="7" eb="9">
      <t>レンケイ</t>
    </rPh>
    <rPh sb="10" eb="12">
      <t>ウム</t>
    </rPh>
    <phoneticPr fontId="6"/>
  </si>
  <si>
    <t>福祉サービスの質の向上の取組み</t>
    <rPh sb="0" eb="2">
      <t>フクシ</t>
    </rPh>
    <rPh sb="7" eb="8">
      <t>シツ</t>
    </rPh>
    <rPh sb="9" eb="11">
      <t>コウジョウ</t>
    </rPh>
    <rPh sb="12" eb="14">
      <t>トリク</t>
    </rPh>
    <phoneticPr fontId="6"/>
  </si>
  <si>
    <t>【福祉サービスに関する苦情解決の仕組み】</t>
    <rPh sb="1" eb="3">
      <t>フクシ</t>
    </rPh>
    <rPh sb="8" eb="9">
      <t>カン</t>
    </rPh>
    <rPh sb="11" eb="13">
      <t>クジョウ</t>
    </rPh>
    <rPh sb="13" eb="15">
      <t>カイケツ</t>
    </rPh>
    <rPh sb="16" eb="18">
      <t>シク</t>
    </rPh>
    <phoneticPr fontId="6"/>
  </si>
  <si>
    <t>社会福祉法第82条</t>
    <phoneticPr fontId="6"/>
  </si>
  <si>
    <t>苦情受付担当者を決める</t>
    <phoneticPr fontId="6"/>
  </si>
  <si>
    <t>③　苦情解決の第三者委員を選任しているか。</t>
    <phoneticPr fontId="6"/>
  </si>
  <si>
    <t>～</t>
    <phoneticPr fontId="6"/>
  </si>
  <si>
    <t>ウ　報酬を支給している場合、報酬規程等は、整備しているか。</t>
    <phoneticPr fontId="6"/>
  </si>
  <si>
    <t xml:space="preserve"> ④　苦情解決状況</t>
    <phoneticPr fontId="6"/>
  </si>
  <si>
    <t>本年度</t>
    <rPh sb="0" eb="3">
      <t>ホンネンド</t>
    </rPh>
    <phoneticPr fontId="6"/>
  </si>
  <si>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</si>
  <si>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6"/>
  </si>
  <si>
    <t>【業務の質の評価への取組み】</t>
    <rPh sb="1" eb="3">
      <t>ギョウム</t>
    </rPh>
    <rPh sb="4" eb="5">
      <t>シツ</t>
    </rPh>
    <rPh sb="6" eb="8">
      <t>ヒョウカ</t>
    </rPh>
    <rPh sb="10" eb="12">
      <t>トリク</t>
    </rPh>
    <phoneticPr fontId="6"/>
  </si>
  <si>
    <t>(2)　保育士等は、保育の計画や記録を通して保育実践を振り返り、保</t>
    <rPh sb="32" eb="33">
      <t>タモツ</t>
    </rPh>
    <phoneticPr fontId="6"/>
  </si>
  <si>
    <t>県条例第51条第1項</t>
    <rPh sb="0" eb="3">
      <t>ケンジョウレイ</t>
    </rPh>
    <rPh sb="3" eb="4">
      <t>ダイ</t>
    </rPh>
    <rPh sb="6" eb="7">
      <t>ジョウ</t>
    </rPh>
    <rPh sb="7" eb="8">
      <t>ダイ</t>
    </rPh>
    <rPh sb="9" eb="10">
      <t>コウ</t>
    </rPh>
    <phoneticPr fontId="3"/>
  </si>
  <si>
    <t>　(4)　福祉サービスの第三者評価を受審しているか。</t>
    <phoneticPr fontId="6"/>
  </si>
  <si>
    <t>県条例第51条第2項</t>
    <rPh sb="0" eb="3">
      <t>ケンジョウレイ</t>
    </rPh>
    <rPh sb="3" eb="4">
      <t>ダイ</t>
    </rPh>
    <rPh sb="6" eb="7">
      <t>ジョウ</t>
    </rPh>
    <rPh sb="7" eb="8">
      <t>ダイ</t>
    </rPh>
    <rPh sb="9" eb="10">
      <t>コウ</t>
    </rPh>
    <phoneticPr fontId="3"/>
  </si>
  <si>
    <t>＜受審している場合＞</t>
    <rPh sb="2" eb="3">
      <t>シン</t>
    </rPh>
    <phoneticPr fontId="3"/>
  </si>
  <si>
    <t xml:space="preserve"> ① 第三者評価の実施状況</t>
    <phoneticPr fontId="6"/>
  </si>
  <si>
    <t xml:space="preserve"> ② 第三者評価の受審及び結果の公表をしているか。</t>
    <phoneticPr fontId="6"/>
  </si>
  <si>
    <t xml:space="preserve"> ＜受審予定の場合＞</t>
    <rPh sb="3" eb="4">
      <t>シン</t>
    </rPh>
    <rPh sb="4" eb="6">
      <t>ヨテイ</t>
    </rPh>
    <phoneticPr fontId="3"/>
  </si>
  <si>
    <t>年</t>
    <phoneticPr fontId="6"/>
  </si>
  <si>
    <t>月頃</t>
    <phoneticPr fontId="6"/>
  </si>
  <si>
    <t xml:space="preserve"> ⑦ 苦情解決状況の公表については、受付件数がない場合について、</t>
    <phoneticPr fontId="6"/>
  </si>
  <si>
    <t>日〕</t>
    <rPh sb="0" eb="1">
      <t>ニチ</t>
    </rPh>
    <phoneticPr fontId="6"/>
  </si>
  <si>
    <t xml:space="preserve"> ⑤　理由</t>
    <rPh sb="3" eb="5">
      <t>リユウ</t>
    </rPh>
    <phoneticPr fontId="6"/>
  </si>
  <si>
    <t>〔</t>
    <phoneticPr fontId="6"/>
  </si>
  <si>
    <t>・</t>
    <phoneticPr fontId="6"/>
  </si>
  <si>
    <t>※</t>
    <phoneticPr fontId="3"/>
  </si>
  <si>
    <t xml:space="preserve"> ② 園長を変更した場合、あらかじめ県に届出をしているか。</t>
    <rPh sb="3" eb="4">
      <t>ソノ</t>
    </rPh>
    <rPh sb="4" eb="5">
      <t>チョウ</t>
    </rPh>
    <rPh sb="6" eb="8">
      <t>ヘンコウ</t>
    </rPh>
    <rPh sb="10" eb="12">
      <t>バアイ</t>
    </rPh>
    <rPh sb="18" eb="19">
      <t>ケン</t>
    </rPh>
    <rPh sb="20" eb="22">
      <t>トドケデ</t>
    </rPh>
    <phoneticPr fontId="6"/>
  </si>
  <si>
    <t xml:space="preserve"> ① 園長の就任年月日</t>
    <rPh sb="3" eb="4">
      <t>ソノ</t>
    </rPh>
    <rPh sb="6" eb="8">
      <t>シュウニン</t>
    </rPh>
    <rPh sb="8" eb="11">
      <t>ネンガッピ</t>
    </rPh>
    <phoneticPr fontId="6"/>
  </si>
  <si>
    <t xml:space="preserve"> ③ 園長は、所定の資格要件を満たしているか。</t>
    <rPh sb="3" eb="4">
      <t>ソノ</t>
    </rPh>
    <phoneticPr fontId="6"/>
  </si>
  <si>
    <t xml:space="preserve"> ④ 園長は、保育所の管理業務に専従しているか。</t>
    <rPh sb="3" eb="4">
      <t>ソノ</t>
    </rPh>
    <rPh sb="7" eb="10">
      <t>ホイクショ</t>
    </rPh>
    <rPh sb="11" eb="13">
      <t>カンリ</t>
    </rPh>
    <rPh sb="13" eb="15">
      <t>ギョウム</t>
    </rPh>
    <rPh sb="16" eb="18">
      <t>センジュウ</t>
    </rPh>
    <phoneticPr fontId="6"/>
  </si>
  <si>
    <t>【例示（会計関係帳簿を除く）】</t>
    <rPh sb="1" eb="3">
      <t>レイジ</t>
    </rPh>
    <rPh sb="4" eb="6">
      <t>カイケイ</t>
    </rPh>
    <rPh sb="6" eb="8">
      <t>カンケイ</t>
    </rPh>
    <rPh sb="8" eb="10">
      <t>チョウボ</t>
    </rPh>
    <rPh sb="11" eb="12">
      <t>ノゾ</t>
    </rPh>
    <phoneticPr fontId="3"/>
  </si>
  <si>
    <t>印刷不用</t>
    <rPh sb="0" eb="2">
      <t>インサツ</t>
    </rPh>
    <rPh sb="2" eb="4">
      <t>フヨウ</t>
    </rPh>
    <phoneticPr fontId="3"/>
  </si>
  <si>
    <t>・　「いる」場合は、その取組状況を記入すること。</t>
    <rPh sb="12" eb="13">
      <t>ト</t>
    </rPh>
    <rPh sb="13" eb="14">
      <t>ク</t>
    </rPh>
    <rPh sb="14" eb="16">
      <t>ジョウキョウ</t>
    </rPh>
    <rPh sb="17" eb="19">
      <t>キニュウ</t>
    </rPh>
    <phoneticPr fontId="6"/>
  </si>
  <si>
    <t>＜「いる」場合＞</t>
    <rPh sb="5" eb="7">
      <t>バアイ</t>
    </rPh>
    <phoneticPr fontId="6"/>
  </si>
  <si>
    <t>＜「いない」場合＞</t>
    <rPh sb="6" eb="8">
      <t>バアイ</t>
    </rPh>
    <phoneticPr fontId="6"/>
  </si>
  <si>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6"/>
  </si>
  <si>
    <t>＜「いる」場合＞</t>
    <rPh sb="5" eb="7">
      <t>バアイ</t>
    </rPh>
    <phoneticPr fontId="3"/>
  </si>
  <si>
    <t>るか。</t>
    <phoneticPr fontId="6"/>
  </si>
  <si>
    <t>けているか。</t>
    <phoneticPr fontId="6"/>
  </si>
  <si>
    <t xml:space="preserve"> ○ 「いる」場合、労働基準監督署から最低賃金の減額特例許可を受</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6"/>
  </si>
  <si>
    <t>職員処遇－研修</t>
    <rPh sb="0" eb="2">
      <t>ショクイン</t>
    </rPh>
    <rPh sb="2" eb="4">
      <t>ショグウ</t>
    </rPh>
    <rPh sb="5" eb="7">
      <t>ケンシュウ</t>
    </rPh>
    <phoneticPr fontId="6"/>
  </si>
  <si>
    <t>＜「いる」場合＞</t>
    <rPh sb="5" eb="7">
      <t>バアイ</t>
    </rPh>
    <phoneticPr fontId="3"/>
  </si>
  <si>
    <t>・「いる」場合、縦割り保育（異年齢保育）の指導計画を作成</t>
    <rPh sb="26" eb="28">
      <t>サクセイ</t>
    </rPh>
    <phoneticPr fontId="6"/>
  </si>
  <si>
    <t xml:space="preserve">  しているか。</t>
    <phoneticPr fontId="3"/>
  </si>
  <si>
    <t xml:space="preserve"> ９　給食業務の状況</t>
    <phoneticPr fontId="6"/>
  </si>
  <si>
    <t>＜「ある」場合＞</t>
    <rPh sb="5" eb="7">
      <t>バアイ</t>
    </rPh>
    <phoneticPr fontId="6"/>
  </si>
  <si>
    <t>・ 「いる」場合、具体的に記入すること。</t>
    <rPh sb="6" eb="8">
      <t>バアイ</t>
    </rPh>
    <rPh sb="9" eb="12">
      <t>グタイテキ</t>
    </rPh>
    <rPh sb="13" eb="15">
      <t>キニュウ</t>
    </rPh>
    <phoneticPr fontId="6"/>
  </si>
  <si>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6"/>
  </si>
  <si>
    <t>＜「ある」場合＞</t>
    <rPh sb="5" eb="7">
      <t>バアイ</t>
    </rPh>
    <phoneticPr fontId="3"/>
  </si>
  <si>
    <t>○「いる」場合、具体的に記入すること。</t>
    <rPh sb="8" eb="11">
      <t>グタイテキ</t>
    </rPh>
    <rPh sb="12" eb="14">
      <t>キニュウ</t>
    </rPh>
    <phoneticPr fontId="6"/>
  </si>
  <si>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</si>
  <si>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</si>
  <si>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6"/>
  </si>
  <si>
    <t>＜「いない」場合＞</t>
    <rPh sb="6" eb="8">
      <t>バアイ</t>
    </rPh>
    <phoneticPr fontId="3"/>
  </si>
  <si>
    <t>・ 「いる」場合、受払台帳を整理しているか。</t>
    <rPh sb="6" eb="8">
      <t>バアイ</t>
    </rPh>
    <phoneticPr fontId="6"/>
  </si>
  <si>
    <t xml:space="preserve"> ・ 「いる」場合、どのように実施しているか。</t>
    <phoneticPr fontId="6"/>
  </si>
  <si>
    <t>・ 「いない」場合、対応策</t>
    <rPh sb="10" eb="13">
      <t>タイオウサク</t>
    </rPh>
    <phoneticPr fontId="6"/>
  </si>
  <si>
    <t>○「いる」場合、園内での連携体制を具体的に記入すること。</t>
    <rPh sb="8" eb="10">
      <t>エンナイ</t>
    </rPh>
    <rPh sb="12" eb="14">
      <t>レンケイ</t>
    </rPh>
    <rPh sb="14" eb="16">
      <t>タイセイ</t>
    </rPh>
    <rPh sb="17" eb="20">
      <t>グタイテキ</t>
    </rPh>
    <rPh sb="21" eb="23">
      <t>キニュウ</t>
    </rPh>
    <phoneticPr fontId="6"/>
  </si>
  <si>
    <t>② 避難場所は、</t>
    <phoneticPr fontId="6"/>
  </si>
  <si>
    <t>・ 「いない」場合、その理由は</t>
    <rPh sb="12" eb="14">
      <t>リユウ</t>
    </rPh>
    <phoneticPr fontId="6"/>
  </si>
  <si>
    <t>・「 いる」場合、苦情受付担当者、責任者及び周知の具体的方法は</t>
    <phoneticPr fontId="3"/>
  </si>
  <si>
    <t>（ウ）事務員、調理員等保育士以外の職</t>
    <rPh sb="3" eb="6">
      <t>ジムイン</t>
    </rPh>
    <rPh sb="7" eb="10">
      <t>チョウリイン</t>
    </rPh>
    <rPh sb="10" eb="11">
      <t>トウ</t>
    </rPh>
    <rPh sb="11" eb="14">
      <t>ホイクシ</t>
    </rPh>
    <rPh sb="14" eb="16">
      <t>イガイ</t>
    </rPh>
    <rPh sb="17" eb="18">
      <t>ショク</t>
    </rPh>
    <phoneticPr fontId="3"/>
  </si>
  <si>
    <t>選任の際に、評議員会への諮問や利用者からの意見徴収</t>
    <rPh sb="0" eb="2">
      <t>センニン</t>
    </rPh>
    <rPh sb="3" eb="4">
      <t>サイ</t>
    </rPh>
    <rPh sb="6" eb="9">
      <t>ヒョウギイン</t>
    </rPh>
    <rPh sb="9" eb="10">
      <t>カイ</t>
    </rPh>
    <rPh sb="12" eb="14">
      <t>シモン</t>
    </rPh>
    <rPh sb="15" eb="18">
      <t>リヨウシャ</t>
    </rPh>
    <rPh sb="21" eb="23">
      <t>イケン</t>
    </rPh>
    <rPh sb="23" eb="25">
      <t>チョウシュウ</t>
    </rPh>
    <phoneticPr fontId="6"/>
  </si>
  <si>
    <t>その他</t>
    <rPh sb="2" eb="3">
      <t>タ</t>
    </rPh>
    <phoneticPr fontId="3"/>
  </si>
  <si>
    <t>受付件数</t>
    <rPh sb="0" eb="2">
      <t>ウケツケ</t>
    </rPh>
    <rPh sb="2" eb="4">
      <t>ケンスウ</t>
    </rPh>
    <phoneticPr fontId="3"/>
  </si>
  <si>
    <t>・「いない」場合、その理由について記入すること。</t>
    <phoneticPr fontId="3"/>
  </si>
  <si>
    <t>(3)　保育所として、保育内容等について自己評価を行っているか。</t>
    <phoneticPr fontId="6"/>
  </si>
  <si>
    <t>・公表している場合、公表方法は</t>
    <rPh sb="1" eb="3">
      <t>コウヒョウ</t>
    </rPh>
    <phoneticPr fontId="6"/>
  </si>
  <si>
    <t xml:space="preserve"> ②「いない」場合、その理由を記入すること。</t>
    <rPh sb="7" eb="9">
      <t>バアイ</t>
    </rPh>
    <rPh sb="15" eb="17">
      <t>キニュウ</t>
    </rPh>
    <phoneticPr fontId="6"/>
  </si>
  <si>
    <t>正規職員</t>
    <rPh sb="0" eb="2">
      <t>セイキ</t>
    </rPh>
    <rPh sb="2" eb="4">
      <t>ショクイン</t>
    </rPh>
    <phoneticPr fontId="6"/>
  </si>
  <si>
    <t>非常勤</t>
    <rPh sb="0" eb="3">
      <t>ヒジョウキン</t>
    </rPh>
    <phoneticPr fontId="6"/>
  </si>
  <si>
    <t>(再)保育士ｶｳﾝﾄ</t>
    <rPh sb="1" eb="2">
      <t>サイ</t>
    </rPh>
    <rPh sb="3" eb="6">
      <t>ホイクシ</t>
    </rPh>
    <phoneticPr fontId="6"/>
  </si>
  <si>
    <t>(再)
栄養士</t>
    <rPh sb="1" eb="2">
      <t>サイ</t>
    </rPh>
    <rPh sb="4" eb="7">
      <t>エイヨウシ</t>
    </rPh>
    <phoneticPr fontId="6"/>
  </si>
  <si>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</si>
  <si>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</si>
  <si>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</si>
  <si>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</si>
  <si>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</si>
  <si>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A</t>
    <phoneticPr fontId="3"/>
  </si>
  <si>
    <t>B</t>
    <phoneticPr fontId="3"/>
  </si>
  <si>
    <t>C</t>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</si>
  <si>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</si>
  <si>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</si>
  <si>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</si>
  <si>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</si>
  <si>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</si>
  <si>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</si>
  <si>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</si>
  <si>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</si>
  <si>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</si>
  <si>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</si>
  <si>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全保育士労働時間</t>
    <rPh sb="0" eb="1">
      <t>ゼン</t>
    </rPh>
    <rPh sb="1" eb="4">
      <t>ホイクシ</t>
    </rPh>
    <rPh sb="4" eb="6">
      <t>ロウドウ</t>
    </rPh>
    <rPh sb="6" eb="8">
      <t>ジカン</t>
    </rPh>
    <phoneticPr fontId="3"/>
  </si>
  <si>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3"/>
  </si>
  <si>
    <t>時間</t>
    <rPh sb="0" eb="2">
      <t>ジカン</t>
    </rPh>
    <phoneticPr fontId="3"/>
  </si>
  <si>
    <t>○週40時間労働の場合（参考例）</t>
    <rPh sb="1" eb="2">
      <t>シュウ</t>
    </rPh>
    <rPh sb="4" eb="6">
      <t>ジカン</t>
    </rPh>
    <rPh sb="6" eb="8">
      <t>ロウドウ</t>
    </rPh>
    <rPh sb="9" eb="11">
      <t>バアイ</t>
    </rPh>
    <rPh sb="12" eb="14">
      <t>サンコウ</t>
    </rPh>
    <rPh sb="14" eb="15">
      <t>レイ</t>
    </rPh>
    <phoneticPr fontId="3"/>
  </si>
  <si>
    <t>（保育士）</t>
    <phoneticPr fontId="3"/>
  </si>
  <si>
    <t>(ｱ)主任保育士は、保育士欄に計上する。</t>
    <phoneticPr fontId="6"/>
  </si>
  <si>
    <t>労働時間/月</t>
    <rPh sb="0" eb="2">
      <t>ロウドウ</t>
    </rPh>
    <rPh sb="2" eb="4">
      <t>ジカン</t>
    </rPh>
    <rPh sb="5" eb="6">
      <t>ツキ</t>
    </rPh>
    <phoneticPr fontId="3"/>
  </si>
  <si>
    <t>－保育所運営No.４－</t>
    <phoneticPr fontId="6"/>
  </si>
  <si>
    <t xml:space="preserve"> ４　職員配置の状況（監査調書提出月初日現在）</t>
    <phoneticPr fontId="6"/>
  </si>
  <si>
    <t xml:space="preserve"> (2)　保育士の配置基準について</t>
    <rPh sb="5" eb="8">
      <t>ホイクシ</t>
    </rPh>
    <rPh sb="9" eb="11">
      <t>ハイチ</t>
    </rPh>
    <rPh sb="11" eb="13">
      <t>キジュン</t>
    </rPh>
    <phoneticPr fontId="6"/>
  </si>
  <si>
    <t>② 無資格者に「保育士」の名称を使用していないか。</t>
    <phoneticPr fontId="6"/>
  </si>
  <si>
    <t>③ 無資格者が補助的な業務を超えて保育に従事していないか。</t>
    <phoneticPr fontId="6"/>
  </si>
  <si>
    <t>① 必要職員数を満たしているか。（A ≦ C )</t>
    <rPh sb="2" eb="4">
      <t>ヒツヨウ</t>
    </rPh>
    <rPh sb="4" eb="7">
      <t>ショクインスウ</t>
    </rPh>
    <rPh sb="8" eb="9">
      <t>ミ</t>
    </rPh>
    <phoneticPr fontId="6"/>
  </si>
  <si>
    <t>正職員</t>
    <rPh sb="0" eb="3">
      <t>セイショクイン</t>
    </rPh>
    <phoneticPr fontId="3"/>
  </si>
  <si>
    <t>非正規/非常勤</t>
    <rPh sb="0" eb="3">
      <t>ヒセイキ</t>
    </rPh>
    <rPh sb="4" eb="7">
      <t>ヒジョウキン</t>
    </rPh>
    <phoneticPr fontId="3"/>
  </si>
  <si>
    <t>非正規/</t>
    <rPh sb="0" eb="3">
      <t>ヒセイキ</t>
    </rPh>
    <phoneticPr fontId="3"/>
  </si>
  <si>
    <t>22人</t>
    <rPh sb="2" eb="3">
      <t>ヒト</t>
    </rPh>
    <phoneticPr fontId="3"/>
  </si>
  <si>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</si>
  <si>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</si>
  <si>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</si>
  <si>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</si>
  <si>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</si>
  <si>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【3歳児配置改善加算なしの保育所】</t>
    <rPh sb="13" eb="16">
      <t>ホイクショ</t>
    </rPh>
    <phoneticPr fontId="3"/>
  </si>
  <si>
    <t>【3歳児配置改善加算ありの保育所】</t>
    <rPh sb="13" eb="16">
      <t>ホイクショ</t>
    </rPh>
    <phoneticPr fontId="3"/>
  </si>
  <si>
    <t>園長</t>
  </si>
  <si>
    <t>施設長</t>
  </si>
  <si>
    <t>S59</t>
    <phoneticPr fontId="3"/>
  </si>
  <si>
    <t>理事長の妻</t>
    <rPh sb="0" eb="3">
      <t>リジチョウ</t>
    </rPh>
    <rPh sb="4" eb="5">
      <t>ツマ</t>
    </rPh>
    <phoneticPr fontId="6"/>
  </si>
  <si>
    <t>2-11</t>
    <phoneticPr fontId="6"/>
  </si>
  <si>
    <t>2-12</t>
    <phoneticPr fontId="6"/>
  </si>
  <si>
    <t>H20/4/1園長就任</t>
    <rPh sb="7" eb="9">
      <t>エンチョウ</t>
    </rPh>
    <rPh sb="9" eb="11">
      <t>シュウニン</t>
    </rPh>
    <phoneticPr fontId="6"/>
  </si>
  <si>
    <t>1-7</t>
    <phoneticPr fontId="3"/>
  </si>
  <si>
    <t>1-8</t>
    <phoneticPr fontId="3"/>
  </si>
  <si>
    <t>円</t>
  </si>
  <si>
    <t>要件を満たす職員（非正規職員を含む）は適正に加入しているか。</t>
  </si>
  <si>
    <t>常勤的非常勤</t>
    <rPh sb="0" eb="2">
      <t>ジョウキン</t>
    </rPh>
    <rPh sb="2" eb="3">
      <t>テキ</t>
    </rPh>
    <rPh sb="3" eb="4">
      <t>ヒ</t>
    </rPh>
    <rPh sb="4" eb="6">
      <t>ジョウキン</t>
    </rPh>
    <phoneticPr fontId="6"/>
  </si>
  <si>
    <t>＜(2)①のC　常勤換算人数算出方法＞</t>
    <rPh sb="8" eb="10">
      <t>ジョウキン</t>
    </rPh>
    <rPh sb="10" eb="12">
      <t>カンサン</t>
    </rPh>
    <rPh sb="12" eb="14">
      <t>ニンズウ</t>
    </rPh>
    <rPh sb="14" eb="16">
      <t>サンシュツ</t>
    </rPh>
    <rPh sb="16" eb="18">
      <t>ホウホウ</t>
    </rPh>
    <phoneticPr fontId="6"/>
  </si>
  <si>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6"/>
  </si>
  <si>
    <t>施設運営管理関係</t>
    <rPh sb="2" eb="4">
      <t>ウンエイ</t>
    </rPh>
    <rPh sb="4" eb="6">
      <t>カンリ</t>
    </rPh>
    <rPh sb="6" eb="8">
      <t>カンケイ</t>
    </rPh>
    <phoneticPr fontId="6"/>
  </si>
  <si>
    <t xml:space="preserve"> ⑤ ④の結果に基づき、健康診断個人票を作成し、5年間保存しているか。</t>
    <rPh sb="5" eb="7">
      <t>ケッカ</t>
    </rPh>
    <rPh sb="8" eb="9">
      <t>モト</t>
    </rPh>
    <rPh sb="12" eb="14">
      <t>ケンコウ</t>
    </rPh>
    <rPh sb="14" eb="16">
      <t>シンダン</t>
    </rPh>
    <rPh sb="16" eb="19">
      <t>コジンヒョウ</t>
    </rPh>
    <rPh sb="20" eb="22">
      <t>サクセイ</t>
    </rPh>
    <rPh sb="25" eb="27">
      <t>ネンカン</t>
    </rPh>
    <rPh sb="27" eb="29">
      <t>ホゾン</t>
    </rPh>
    <phoneticPr fontId="6"/>
  </si>
  <si>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6"/>
  </si>
  <si>
    <t>①現員/利用定員</t>
    <rPh sb="4" eb="6">
      <t>リヨウ</t>
    </rPh>
    <phoneticPr fontId="3"/>
  </si>
  <si>
    <t>②現員/認可定員</t>
    <rPh sb="4" eb="6">
      <t>ニンカ</t>
    </rPh>
    <rPh sb="6" eb="8">
      <t>テイイン</t>
    </rPh>
    <phoneticPr fontId="3"/>
  </si>
  <si>
    <t>①</t>
    <phoneticPr fontId="3"/>
  </si>
  <si>
    <t>②</t>
    <phoneticPr fontId="3"/>
  </si>
  <si>
    <t>中心園</t>
    <rPh sb="0" eb="2">
      <t>チュウシン</t>
    </rPh>
    <rPh sb="2" eb="3">
      <t>エン</t>
    </rPh>
    <phoneticPr fontId="3"/>
  </si>
  <si>
    <t>分園①</t>
    <rPh sb="0" eb="2">
      <t>ブンエン</t>
    </rPh>
    <phoneticPr fontId="3"/>
  </si>
  <si>
    <t>分園②</t>
    <rPh sb="0" eb="2">
      <t>ブンエン</t>
    </rPh>
    <phoneticPr fontId="3"/>
  </si>
  <si>
    <t>合計</t>
    <rPh sb="0" eb="2">
      <t>ゴウケイ</t>
    </rPh>
    <phoneticPr fontId="3"/>
  </si>
  <si>
    <t>※4には、太枠で算出される入所率を記入してください。</t>
    <rPh sb="5" eb="7">
      <t>フトワク</t>
    </rPh>
    <rPh sb="8" eb="10">
      <t>サンシュツ</t>
    </rPh>
    <rPh sb="13" eb="15">
      <t>ニュウショ</t>
    </rPh>
    <rPh sb="15" eb="16">
      <t>リツ</t>
    </rPh>
    <rPh sb="17" eb="19">
      <t>キニュウ</t>
    </rPh>
    <phoneticPr fontId="3"/>
  </si>
  <si>
    <t>(印刷不要）</t>
    <rPh sb="1" eb="3">
      <t>インサツ</t>
    </rPh>
    <rPh sb="3" eb="5">
      <t>フヨウ</t>
    </rPh>
    <phoneticPr fontId="3"/>
  </si>
  <si>
    <t>　A：ほふく前の子ども、　B：現にほふくしている子ども（ほふくと歩行が混在するものを含む）、　C：ほふくしない子ども（歩く子ども）</t>
    <rPh sb="6" eb="7">
      <t>マエ</t>
    </rPh>
    <rPh sb="8" eb="9">
      <t>コ</t>
    </rPh>
    <rPh sb="15" eb="16">
      <t>ゲン</t>
    </rPh>
    <rPh sb="24" eb="25">
      <t>コ</t>
    </rPh>
    <rPh sb="32" eb="34">
      <t>ホコウ</t>
    </rPh>
    <rPh sb="35" eb="37">
      <t>コンザイ</t>
    </rPh>
    <rPh sb="42" eb="43">
      <t>フク</t>
    </rPh>
    <rPh sb="55" eb="56">
      <t>コ</t>
    </rPh>
    <rPh sb="59" eb="60">
      <t>アル</t>
    </rPh>
    <rPh sb="61" eb="62">
      <t>コ</t>
    </rPh>
    <phoneticPr fontId="3"/>
  </si>
  <si>
    <t>※2</t>
    <phoneticPr fontId="3"/>
  </si>
  <si>
    <t>※3</t>
    <phoneticPr fontId="3"/>
  </si>
  <si>
    <t>※4</t>
    <phoneticPr fontId="3"/>
  </si>
  <si>
    <t>ひよこ</t>
    <phoneticPr fontId="3"/>
  </si>
  <si>
    <t>うさぎ</t>
    <phoneticPr fontId="3"/>
  </si>
  <si>
    <t>うぐいす</t>
    <phoneticPr fontId="3"/>
  </si>
  <si>
    <t>りす</t>
    <phoneticPr fontId="3"/>
  </si>
  <si>
    <t>きりん</t>
    <phoneticPr fontId="3"/>
  </si>
  <si>
    <t>ぞう</t>
    <phoneticPr fontId="3"/>
  </si>
  <si>
    <t>ここへ入力。</t>
    <rPh sb="3" eb="5">
      <t>ニュウリョク</t>
    </rPh>
    <phoneticPr fontId="3"/>
  </si>
  <si>
    <t>％）</t>
    <phoneticPr fontId="3"/>
  </si>
  <si>
    <t>(4) 保育所定員（中心園・分園の合算定員）の過去2年間の入所率について</t>
    <rPh sb="4" eb="7">
      <t>ホイクショ</t>
    </rPh>
    <rPh sb="7" eb="9">
      <t>テイイン</t>
    </rPh>
    <rPh sb="10" eb="12">
      <t>チュウシン</t>
    </rPh>
    <rPh sb="12" eb="13">
      <t>エン</t>
    </rPh>
    <rPh sb="14" eb="16">
      <t>ブンエン</t>
    </rPh>
    <rPh sb="17" eb="19">
      <t>ガッサン</t>
    </rPh>
    <rPh sb="19" eb="21">
      <t>テイイン</t>
    </rPh>
    <rPh sb="23" eb="25">
      <t>カコ</t>
    </rPh>
    <rPh sb="26" eb="28">
      <t>ネンカン</t>
    </rPh>
    <rPh sb="29" eb="31">
      <t>ニュウショ</t>
    </rPh>
    <rPh sb="31" eb="32">
      <t>リツ</t>
    </rPh>
    <phoneticPr fontId="3"/>
  </si>
  <si>
    <t>(6)　本年度の開所時間</t>
    <rPh sb="4" eb="7">
      <t>ホンネンド</t>
    </rPh>
    <phoneticPr fontId="6"/>
  </si>
  <si>
    <t>(7)　時間帯による児童・保育士の状況</t>
    <phoneticPr fontId="6"/>
  </si>
  <si>
    <t>(8)　土曜日閉園（半日閉園を含む）を行っているか。</t>
    <rPh sb="4" eb="7">
      <t>ドヨウビ</t>
    </rPh>
    <rPh sb="7" eb="9">
      <t>ヘイエン</t>
    </rPh>
    <rPh sb="10" eb="12">
      <t>ハンニチ</t>
    </rPh>
    <rPh sb="12" eb="14">
      <t>ヘイエン</t>
    </rPh>
    <rPh sb="15" eb="16">
      <t>フク</t>
    </rPh>
    <rPh sb="19" eb="20">
      <t>オコナ</t>
    </rPh>
    <phoneticPr fontId="6"/>
  </si>
  <si>
    <t>(2)　定員を超えて入所している場合、設備運営基準(面積・保育士</t>
    <rPh sb="4" eb="6">
      <t>テイイン</t>
    </rPh>
    <rPh sb="16" eb="18">
      <t>バアイ</t>
    </rPh>
    <rPh sb="19" eb="21">
      <t>セツビ</t>
    </rPh>
    <rPh sb="21" eb="23">
      <t>ウンエイ</t>
    </rPh>
    <rPh sb="23" eb="25">
      <t>キジュン</t>
    </rPh>
    <rPh sb="26" eb="28">
      <t>メンセキ</t>
    </rPh>
    <rPh sb="29" eb="32">
      <t>ホイクシ</t>
    </rPh>
    <phoneticPr fontId="6"/>
  </si>
  <si>
    <t>配置)を満たしているか。</t>
    <phoneticPr fontId="3"/>
  </si>
  <si>
    <t xml:space="preserve">＜分園設置の保育所の記入方法＞
中心園のみで記入する設問・・・(5)
中心園、分園それぞれで記入する設問
・・・５ (1)～(2)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37" eb="39">
      <t>チュウシン</t>
    </rPh>
    <rPh sb="39" eb="40">
      <t>エン</t>
    </rPh>
    <rPh sb="41" eb="43">
      <t>ブンエン</t>
    </rPh>
    <rPh sb="48" eb="50">
      <t>キニュウ</t>
    </rPh>
    <rPh sb="52" eb="54">
      <t>セツモン</t>
    </rPh>
    <phoneticPr fontId="3"/>
  </si>
  <si>
    <t>・前々年度</t>
    <rPh sb="1" eb="3">
      <t>ゼンゼン</t>
    </rPh>
    <rPh sb="3" eb="5">
      <t>ネンド</t>
    </rPh>
    <phoneticPr fontId="3"/>
  </si>
  <si>
    <t>・前年度</t>
    <rPh sb="1" eb="4">
      <t>ゼンネンド</t>
    </rPh>
    <phoneticPr fontId="3"/>
  </si>
  <si>
    <t xml:space="preserve">＜分園設置の保育所の記入方法＞
中心園のみで記入する設問・・・(4)､(5)
中心園、分園それぞれで記入する設問
   ・・・ (3)､(6)～(8)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41" eb="43">
      <t>チュウシン</t>
    </rPh>
    <rPh sb="43" eb="44">
      <t>エン</t>
    </rPh>
    <rPh sb="45" eb="47">
      <t>ブンエン</t>
    </rPh>
    <rPh sb="52" eb="54">
      <t>キニュウ</t>
    </rPh>
    <rPh sb="56" eb="58">
      <t>セツモン</t>
    </rPh>
    <phoneticPr fontId="3"/>
  </si>
  <si>
    <t>入所率 ％</t>
    <rPh sb="0" eb="2">
      <t>ニュウショ</t>
    </rPh>
    <phoneticPr fontId="3"/>
  </si>
  <si>
    <t>分園合算入所率 ％</t>
    <rPh sb="0" eb="2">
      <t>ブンエン</t>
    </rPh>
    <rPh sb="2" eb="4">
      <t>ガッサン</t>
    </rPh>
    <rPh sb="4" eb="6">
      <t>ニュウショ</t>
    </rPh>
    <phoneticPr fontId="3"/>
  </si>
  <si>
    <t>沖縄県児童福祉施設の設備及び運営に関する基準を定める
条例第45条及び同条例施行規則第14条の基準面積等</t>
    <rPh sb="29" eb="30">
      <t>ダイ</t>
    </rPh>
    <rPh sb="32" eb="33">
      <t>ジョウ</t>
    </rPh>
    <rPh sb="33" eb="34">
      <t>オヨ</t>
    </rPh>
    <rPh sb="35" eb="38">
      <t>ドウジョウレイ</t>
    </rPh>
    <rPh sb="38" eb="40">
      <t>シコウ</t>
    </rPh>
    <rPh sb="40" eb="42">
      <t>キソク</t>
    </rPh>
    <rPh sb="42" eb="43">
      <t>ダイ</t>
    </rPh>
    <rPh sb="45" eb="46">
      <t>ジョウ</t>
    </rPh>
    <phoneticPr fontId="6"/>
  </si>
  <si>
    <t>　　２歳以上児現員</t>
    <rPh sb="6" eb="7">
      <t>ジ</t>
    </rPh>
    <phoneticPr fontId="3"/>
  </si>
  <si>
    <t>　　２歳以上児現員 
(1歳児室の満2歳児を含む)</t>
    <rPh sb="6" eb="7">
      <t>ジ</t>
    </rPh>
    <rPh sb="13" eb="14">
      <t>サイ</t>
    </rPh>
    <rPh sb="14" eb="16">
      <t>ジシツ</t>
    </rPh>
    <rPh sb="17" eb="18">
      <t>マン</t>
    </rPh>
    <rPh sb="19" eb="21">
      <t>サイジ</t>
    </rPh>
    <rPh sb="22" eb="23">
      <t>フク</t>
    </rPh>
    <phoneticPr fontId="3"/>
  </si>
  <si>
    <t xml:space="preserve"> ⑤ 県への認可事項変更届は提出しているか。</t>
    <rPh sb="3" eb="4">
      <t>ケン</t>
    </rPh>
    <rPh sb="6" eb="8">
      <t>ニンカ</t>
    </rPh>
    <rPh sb="10" eb="12">
      <t>ヘンコウ</t>
    </rPh>
    <rPh sb="14" eb="16">
      <t>テイシュツ</t>
    </rPh>
    <phoneticPr fontId="3"/>
  </si>
  <si>
    <t>児童福祉法施行規則第37条第6項</t>
    <rPh sb="13" eb="14">
      <t>ダイ</t>
    </rPh>
    <rPh sb="15" eb="16">
      <t>コウ</t>
    </rPh>
    <phoneticPr fontId="3"/>
  </si>
  <si>
    <t>【記入例】</t>
    <rPh sb="1" eb="3">
      <t>キニュウ</t>
    </rPh>
    <rPh sb="3" eb="4">
      <t>レイ</t>
    </rPh>
    <phoneticPr fontId="3"/>
  </si>
  <si>
    <t xml:space="preserve"> ⑥ 保育室等が２階以上に設けられているか。</t>
    <phoneticPr fontId="6"/>
  </si>
  <si>
    <t xml:space="preserve"> ア　耐火建築物又は準耐火建築物か。</t>
    <rPh sb="8" eb="9">
      <t>マタ</t>
    </rPh>
    <rPh sb="10" eb="11">
      <t>ジュン</t>
    </rPh>
    <rPh sb="11" eb="13">
      <t>タイカ</t>
    </rPh>
    <rPh sb="13" eb="15">
      <t>ケンチク</t>
    </rPh>
    <rPh sb="15" eb="16">
      <t>ブツ</t>
    </rPh>
    <phoneticPr fontId="6"/>
  </si>
  <si>
    <t xml:space="preserve"> イ　避難用として、特別避難階段に準じた屋内避難階段(※)、待避</t>
    <rPh sb="30" eb="32">
      <t>タイヒ</t>
    </rPh>
    <phoneticPr fontId="6"/>
  </si>
  <si>
    <t>ずる設備、屋外階段のいずれかがあるか。</t>
    <phoneticPr fontId="6"/>
  </si>
  <si>
    <t>ア　常用の屋内階段(※)、屋外階段のどちらかがあるか。</t>
    <rPh sb="6" eb="7">
      <t>ウチ</t>
    </rPh>
    <rPh sb="14" eb="15">
      <t>ソト</t>
    </rPh>
    <phoneticPr fontId="6"/>
  </si>
  <si>
    <t>イ-1　避難用として、特別避難階段に準じた屋内避難階段(※)、耐火</t>
    <rPh sb="32" eb="33">
      <t>ヒ</t>
    </rPh>
    <phoneticPr fontId="6"/>
  </si>
  <si>
    <t>構造（※）の屋外傾斜路・これに準ずる設備、屋外階段のいずれ</t>
    <rPh sb="15" eb="16">
      <t>ジュン</t>
    </rPh>
    <rPh sb="18" eb="20">
      <t>セツビ</t>
    </rPh>
    <phoneticPr fontId="6"/>
  </si>
  <si>
    <t>イ-2　避難用として、特別避難階段に準じた屋内避難階段(※)、耐火</t>
    <rPh sb="32" eb="33">
      <t>ヒ</t>
    </rPh>
    <phoneticPr fontId="6"/>
  </si>
  <si>
    <t>構造（※）の屋外傾斜路、屋外階段のいずれかがあるか。</t>
    <phoneticPr fontId="6"/>
  </si>
  <si>
    <t xml:space="preserve"> ・　「いない」場合、調理室以外の部分と防火設備で区画されてい</t>
    <phoneticPr fontId="6"/>
  </si>
  <si>
    <t>○　「ある」場合、内容とその対策について</t>
    <rPh sb="14" eb="16">
      <t>タイサク</t>
    </rPh>
    <phoneticPr fontId="6"/>
  </si>
  <si>
    <t>－保育所運営No.３－</t>
    <phoneticPr fontId="6"/>
  </si>
  <si>
    <t xml:space="preserve"> ｢社会福祉施設における衛生管理について」 (H9.3.31社援施第65号) －「（別添）大量調理施設衛生管理マニュアル」Ⅱ５(2)⑦～⑧</t>
    <phoneticPr fontId="6"/>
  </si>
  <si>
    <t>【記入例】</t>
    <rPh sb="1" eb="3">
      <t>キニュウ</t>
    </rPh>
    <rPh sb="3" eb="4">
      <t>レイ</t>
    </rPh>
    <phoneticPr fontId="3"/>
  </si>
  <si>
    <t>－保育所運営No.４－</t>
    <phoneticPr fontId="6"/>
  </si>
  <si>
    <t>－保育所運営No.５－</t>
    <phoneticPr fontId="6"/>
  </si>
  <si>
    <t xml:space="preserve"> ５　施設運営管理の状況</t>
    <rPh sb="3" eb="5">
      <t>シセツ</t>
    </rPh>
    <rPh sb="5" eb="7">
      <t>ウンエイ</t>
    </rPh>
    <rPh sb="7" eb="9">
      <t>カンリ</t>
    </rPh>
    <rPh sb="10" eb="12">
      <t>ジョウキョウ</t>
    </rPh>
    <phoneticPr fontId="6"/>
  </si>
  <si>
    <t>(1)　入所児童等の内訳を記入すること。</t>
    <rPh sb="8" eb="9">
      <t>トウ</t>
    </rPh>
    <phoneticPr fontId="6"/>
  </si>
  <si>
    <t>　①前年度分</t>
    <rPh sb="2" eb="5">
      <t>ゼンネンド</t>
    </rPh>
    <rPh sb="5" eb="6">
      <t>ブン</t>
    </rPh>
    <phoneticPr fontId="6"/>
  </si>
  <si>
    <t>一時預かり児童等の数については、当該月の一日平均の利用児童数を記入すること。</t>
    <phoneticPr fontId="3"/>
  </si>
  <si>
    <t>　③本年度分</t>
    <rPh sb="2" eb="5">
      <t>ホンネンド</t>
    </rPh>
    <rPh sb="5" eb="6">
      <t>ブン</t>
    </rPh>
    <phoneticPr fontId="6"/>
  </si>
  <si>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3"/>
  </si>
  <si>
    <t>－保育所運営No.７－</t>
    <phoneticPr fontId="6"/>
  </si>
  <si>
    <t>(3)　私的契約児の保育を行っているか。</t>
    <phoneticPr fontId="6"/>
  </si>
  <si>
    <t>・いる場合、利用定員の範囲内で受け入れているか。　</t>
    <rPh sb="6" eb="8">
      <t>リヨウ</t>
    </rPh>
    <rPh sb="8" eb="10">
      <t>テイイン</t>
    </rPh>
    <rPh sb="11" eb="14">
      <t>ハンイナイ</t>
    </rPh>
    <rPh sb="15" eb="16">
      <t>ウ</t>
    </rPh>
    <phoneticPr fontId="6"/>
  </si>
  <si>
    <t>開所時間</t>
    <phoneticPr fontId="6"/>
  </si>
  <si>
    <t>○休園に係る、保護者への説明・連絡等は、十分行っているか。</t>
    <rPh sb="12" eb="14">
      <t>セツメイ</t>
    </rPh>
    <phoneticPr fontId="6"/>
  </si>
  <si>
    <t>・　｢いる｣場合、説明・連絡等の方法はどのようにしているか。</t>
    <rPh sb="9" eb="11">
      <t>セツメイ</t>
    </rPh>
    <phoneticPr fontId="6"/>
  </si>
  <si>
    <t>・　｢いない｣場合、その理由</t>
    <phoneticPr fontId="6"/>
  </si>
  <si>
    <t xml:space="preserve"> ⑥　施設運営に支障が生じないようどのような体制を講じているか。</t>
    <rPh sb="3" eb="5">
      <t>シセツ</t>
    </rPh>
    <phoneticPr fontId="6"/>
  </si>
  <si>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6"/>
  </si>
  <si>
    <t xml:space="preserve"> ① １日８時間以内、週40時間以内勤務は守られているか。</t>
    <rPh sb="8" eb="10">
      <t>イナイ</t>
    </rPh>
    <rPh sb="16" eb="18">
      <t>イナイ</t>
    </rPh>
    <phoneticPr fontId="6"/>
  </si>
  <si>
    <t>・常勤職員所定労働時間　</t>
    <rPh sb="1" eb="3">
      <t>ジョウキン</t>
    </rPh>
    <rPh sb="3" eb="5">
      <t>ショクイン</t>
    </rPh>
    <phoneticPr fontId="6"/>
  </si>
  <si>
    <t>(ｲ) 休憩室の設備はあるか。</t>
    <phoneticPr fontId="6"/>
  </si>
  <si>
    <t xml:space="preserve"> ② 退職者及び転出者（法人内異動）              </t>
    <rPh sb="6" eb="7">
      <t>オヨ</t>
    </rPh>
    <rPh sb="12" eb="14">
      <t>ホウジン</t>
    </rPh>
    <rPh sb="14" eb="15">
      <t>ナイ</t>
    </rPh>
    <rPh sb="15" eb="17">
      <t>イドウ</t>
    </rPh>
    <phoneticPr fontId="6"/>
  </si>
  <si>
    <t xml:space="preserve"> ① 職員採用時に健康診断の実施若しくは健康診断書の徴取をしているか。</t>
    <rPh sb="16" eb="17">
      <t>モ</t>
    </rPh>
    <rPh sb="20" eb="22">
      <t>ケンコウ</t>
    </rPh>
    <rPh sb="22" eb="25">
      <t>シンダンショ</t>
    </rPh>
    <rPh sb="26" eb="28">
      <t>チョウシュ</t>
    </rPh>
    <phoneticPr fontId="6"/>
  </si>
  <si>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6"/>
  </si>
  <si>
    <t xml:space="preserve"> ③ 職員（非常勤職員を含む）の定期健康診断は、</t>
    <rPh sb="16" eb="18">
      <t>テイキ</t>
    </rPh>
    <phoneticPr fontId="6"/>
  </si>
  <si>
    <t xml:space="preserve"> ④ 定期健康診断の実施状況</t>
    <rPh sb="3" eb="5">
      <t>テイキ</t>
    </rPh>
    <rPh sb="5" eb="7">
      <t>ケンコウ</t>
    </rPh>
    <rPh sb="7" eb="9">
      <t>シンダン</t>
    </rPh>
    <rPh sb="12" eb="14">
      <t>ジョウキョウ</t>
    </rPh>
    <phoneticPr fontId="6"/>
  </si>
  <si>
    <t>　事業者は、事業に附属する食堂又は炊事場における給食の業務に従事する労働者に対し、その雇入れの際又は当該業務への配置替えの際、検便による健康診断を行なわなければならない。</t>
    <phoneticPr fontId="6"/>
  </si>
  <si>
    <t xml:space="preserve"> ⑥ 健康診断の結果、異常があった場合、再検査等の指導等を行い、その</t>
    <phoneticPr fontId="6"/>
  </si>
  <si>
    <t xml:space="preserve"> ② 保育所が主催する内部での研修（所内研修）は行われているか。</t>
    <rPh sb="3" eb="6">
      <t>ホイクショ</t>
    </rPh>
    <rPh sb="18" eb="20">
      <t>ショナイ</t>
    </rPh>
    <rPh sb="20" eb="22">
      <t>ケンシュウ</t>
    </rPh>
    <phoneticPr fontId="3"/>
  </si>
  <si>
    <t>イ　所内研修は、保育士及び保育所の自己評価の状況を反映した</t>
    <rPh sb="2" eb="4">
      <t>ショナイ</t>
    </rPh>
    <rPh sb="4" eb="6">
      <t>ケンシュウ</t>
    </rPh>
    <rPh sb="8" eb="10">
      <t>ホイク</t>
    </rPh>
    <rPh sb="10" eb="11">
      <t>シ</t>
    </rPh>
    <rPh sb="11" eb="12">
      <t>オヨ</t>
    </rPh>
    <rPh sb="13" eb="16">
      <t>ホイクショ</t>
    </rPh>
    <rPh sb="17" eb="19">
      <t>ジコ</t>
    </rPh>
    <rPh sb="19" eb="21">
      <t>ヒョウカ</t>
    </rPh>
    <rPh sb="22" eb="24">
      <t>ジョウキョウ</t>
    </rPh>
    <rPh sb="25" eb="27">
      <t>ハンエイ</t>
    </rPh>
    <phoneticPr fontId="6"/>
  </si>
  <si>
    <t>研修内容となっているか。</t>
    <phoneticPr fontId="6"/>
  </si>
  <si>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</si>
  <si>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6"/>
  </si>
  <si>
    <t>ウ　研修記録（復命書）は、他の職員に供覧し、周知しているか。</t>
    <rPh sb="7" eb="9">
      <t>フクメイ</t>
    </rPh>
    <rPh sb="9" eb="10">
      <t>ショ</t>
    </rPh>
    <rPh sb="18" eb="20">
      <t>キョウラン</t>
    </rPh>
    <rPh sb="22" eb="24">
      <t>シュウチ</t>
    </rPh>
    <phoneticPr fontId="6"/>
  </si>
  <si>
    <t>（イ）保育士</t>
    <rPh sb="3" eb="6">
      <t>ホイクシ</t>
    </rPh>
    <phoneticPr fontId="3"/>
  </si>
  <si>
    <t>児童処遇関係</t>
    <rPh sb="0" eb="2">
      <t>ジドウ</t>
    </rPh>
    <rPh sb="2" eb="4">
      <t>ショグウ</t>
    </rPh>
    <rPh sb="4" eb="5">
      <t>セキ</t>
    </rPh>
    <rPh sb="5" eb="6">
      <t>ガカリ</t>
    </rPh>
    <phoneticPr fontId="6"/>
  </si>
  <si>
    <t xml:space="preserve"> ８　児童処遇状況</t>
    <phoneticPr fontId="6"/>
  </si>
  <si>
    <t xml:space="preserve"> ① １ヶ月以上欠席児童がいるか。</t>
    <phoneticPr fontId="3"/>
  </si>
  <si>
    <t>｢いる｣場合、どのように対応しているか。</t>
    <rPh sb="4" eb="6">
      <t>バアイ</t>
    </rPh>
    <rPh sb="12" eb="14">
      <t>タイオウ</t>
    </rPh>
    <phoneticPr fontId="3"/>
  </si>
  <si>
    <t>(7)　保育の記録は適正に整備しているか。</t>
    <rPh sb="7" eb="9">
      <t>キロク</t>
    </rPh>
    <phoneticPr fontId="6"/>
  </si>
  <si>
    <t xml:space="preserve"> ① 保育日誌は、毎日必要事項を記録しているか。</t>
    <rPh sb="9" eb="11">
      <t>マイニチ</t>
    </rPh>
    <rPh sb="11" eb="13">
      <t>ヒツヨウ</t>
    </rPh>
    <rPh sb="13" eb="15">
      <t>ジコウ</t>
    </rPh>
    <rPh sb="16" eb="18">
      <t>キロク</t>
    </rPh>
    <phoneticPr fontId="6"/>
  </si>
  <si>
    <t>(8)　保護者との連絡は、どのように行っているか。（該当するもの全てに</t>
    <phoneticPr fontId="6"/>
  </si>
  <si>
    <t xml:space="preserve"> ③ 懇談会等  </t>
    <rPh sb="3" eb="6">
      <t>コンダンカイ</t>
    </rPh>
    <rPh sb="6" eb="7">
      <t>トウ</t>
    </rPh>
    <phoneticPr fontId="3"/>
  </si>
  <si>
    <t xml:space="preserve"> ② 保育所児童保育要録が作成され、児童の就学に際し、小学校へ</t>
    <phoneticPr fontId="3"/>
  </si>
  <si>
    <t>給食業務関係</t>
    <phoneticPr fontId="6"/>
  </si>
  <si>
    <t xml:space="preserve"> ① 給食とおやつの時間を記入すること。</t>
    <phoneticPr fontId="6"/>
  </si>
  <si>
    <t>○ 提出月日：平成</t>
    <rPh sb="2" eb="4">
      <t>テイシュツ</t>
    </rPh>
    <rPh sb="4" eb="6">
      <t>ガッピ</t>
    </rPh>
    <rPh sb="7" eb="9">
      <t>ヘイセイ</t>
    </rPh>
    <phoneticPr fontId="6"/>
  </si>
  <si>
    <t>給食業務関係</t>
    <rPh sb="0" eb="2">
      <t>キュウショク</t>
    </rPh>
    <rPh sb="2" eb="4">
      <t>ギョウム</t>
    </rPh>
    <rPh sb="4" eb="6">
      <t>カンケイ</t>
    </rPh>
    <phoneticPr fontId="6"/>
  </si>
  <si>
    <t>給食会議を実施し、常に施設全体で、食事計画・評価を通して給</t>
    <rPh sb="1" eb="2">
      <t>ショク</t>
    </rPh>
    <rPh sb="2" eb="4">
      <t>カイギ</t>
    </rPh>
    <rPh sb="5" eb="7">
      <t>ジッシ</t>
    </rPh>
    <rPh sb="28" eb="29">
      <t>キュウ</t>
    </rPh>
    <phoneticPr fontId="6"/>
  </si>
  <si>
    <t xml:space="preserve"> ① 献立の作成は、どのように行っているか。</t>
    <phoneticPr fontId="6"/>
  </si>
  <si>
    <t xml:space="preserve"> ②　献立内容は、変化に富んでいるか。</t>
    <phoneticPr fontId="6"/>
  </si>
  <si>
    <t xml:space="preserve"> ③　献立表は、家庭に配布しているか。</t>
    <phoneticPr fontId="6"/>
  </si>
  <si>
    <t xml:space="preserve"> ① 指摘改善命令事項の有無：</t>
    <rPh sb="12" eb="14">
      <t>ウム</t>
    </rPh>
    <phoneticPr fontId="3"/>
  </si>
  <si>
    <t xml:space="preserve"> ② 指摘改善命令事項の内容</t>
    <phoneticPr fontId="6"/>
  </si>
  <si>
    <t xml:space="preserve"> １０ 児童の健康管理・安全管理の状況</t>
    <rPh sb="12" eb="14">
      <t>アンゼン</t>
    </rPh>
    <rPh sb="14" eb="16">
      <t>カンリ</t>
    </rPh>
    <phoneticPr fontId="6"/>
  </si>
  <si>
    <t xml:space="preserve"> ① 嘱託医契約書は整備されているか。　</t>
    <rPh sb="5" eb="6">
      <t>イ</t>
    </rPh>
    <rPh sb="10" eb="12">
      <t>セイビ</t>
    </rPh>
    <phoneticPr fontId="6"/>
  </si>
  <si>
    <t xml:space="preserve"> ② 嘱託医（内科、歯科）の状況を記入すること。</t>
    <rPh sb="7" eb="8">
      <t>ウチ</t>
    </rPh>
    <phoneticPr fontId="6"/>
  </si>
  <si>
    <t xml:space="preserve"> ① 前年度の状況（新設保育所は当年度の監査調書提出月まで）</t>
    <rPh sb="3" eb="6">
      <t>ゼンネンド</t>
    </rPh>
    <rPh sb="7" eb="9">
      <t>ジョウキョウ</t>
    </rPh>
    <rPh sb="10" eb="12">
      <t>シンセツ</t>
    </rPh>
    <rPh sb="12" eb="15">
      <t>ホイクショ</t>
    </rPh>
    <rPh sb="16" eb="19">
      <t>トウネンド</t>
    </rPh>
    <rPh sb="20" eb="22">
      <t>カンサ</t>
    </rPh>
    <rPh sb="22" eb="24">
      <t>チョウショ</t>
    </rPh>
    <rPh sb="24" eb="26">
      <t>テイシュツ</t>
    </rPh>
    <rPh sb="26" eb="27">
      <t>ツキ</t>
    </rPh>
    <phoneticPr fontId="6"/>
  </si>
  <si>
    <t xml:space="preserve"> ① 保育室等、トイレ、厨房内の清掃及び消毒ができているか。</t>
    <rPh sb="3" eb="6">
      <t>ホイクシツ</t>
    </rPh>
    <rPh sb="6" eb="7">
      <t>トウ</t>
    </rPh>
    <phoneticPr fontId="6"/>
  </si>
  <si>
    <t xml:space="preserve"> ②　哺乳瓶は、衛生的に管理しているか。</t>
    <rPh sb="3" eb="5">
      <t>ホニュウ</t>
    </rPh>
    <phoneticPr fontId="6"/>
  </si>
  <si>
    <t xml:space="preserve"> ③ 食事の前､トイレの後､外出から戻った時などの手洗いが十分</t>
    <phoneticPr fontId="6"/>
  </si>
  <si>
    <t xml:space="preserve"> ④ 歯ブラシ、コップ、タオルなど一人一人のものを使用しているか。</t>
    <phoneticPr fontId="6"/>
  </si>
  <si>
    <t xml:space="preserve"> ⑤ 玩具、教材などが清潔に保たれているか。</t>
    <phoneticPr fontId="6"/>
  </si>
  <si>
    <t xml:space="preserve"> ⑥ 園児に園児用プールで水遊びさせる場合、利用前に排尿、身体の</t>
    <rPh sb="26" eb="28">
      <t>ハイニョウ</t>
    </rPh>
    <rPh sb="29" eb="31">
      <t>カラダ</t>
    </rPh>
    <phoneticPr fontId="6"/>
  </si>
  <si>
    <t xml:space="preserve"> ⑦ 予防接種実施状況を把握しているか。</t>
    <phoneticPr fontId="6"/>
  </si>
  <si>
    <t xml:space="preserve"> ⑧ 感染症の集団発生等に際して、市町村保育主管課及び管轄保</t>
    <phoneticPr fontId="6"/>
  </si>
  <si>
    <t xml:space="preserve"> ⑨ その他感染症等の対策として行っていることがあれば記入すること。</t>
    <phoneticPr fontId="6"/>
  </si>
  <si>
    <t xml:space="preserve"> ・　設置している場合、作動状況の点検等を行っているか。</t>
    <rPh sb="3" eb="5">
      <t>セッチ</t>
    </rPh>
    <phoneticPr fontId="6"/>
  </si>
  <si>
    <t xml:space="preserve"> ①　門扉等には、常時施錠し、園児の飛び出し事故の防止に努めて</t>
    <phoneticPr fontId="6"/>
  </si>
  <si>
    <t xml:space="preserve"> ② 門、囲障、外灯、窓、出入口、避難口、鍵等の状況を点検して</t>
    <phoneticPr fontId="6"/>
  </si>
  <si>
    <t xml:space="preserve"> ③ 危険な設備、場所等への囲障の設置、施錠等の状況を点検して</t>
    <phoneticPr fontId="6"/>
  </si>
  <si>
    <t xml:space="preserve"> ④ 自動警報装置、防犯監視システム等を設置しているか｡</t>
    <phoneticPr fontId="6"/>
  </si>
  <si>
    <t xml:space="preserve"> ② 点検記録は整備しているか。</t>
    <rPh sb="3" eb="5">
      <t>テンケン</t>
    </rPh>
    <rPh sb="8" eb="10">
      <t>セイビ</t>
    </rPh>
    <phoneticPr fontId="6"/>
  </si>
  <si>
    <t xml:space="preserve"> ② 前年度の発生状況（新設保育所は、監査調書提出月の前月まで）</t>
    <rPh sb="3" eb="6">
      <t>ゼンネンド</t>
    </rPh>
    <rPh sb="7" eb="9">
      <t>ハッセイ</t>
    </rPh>
    <rPh sb="9" eb="11">
      <t>ジョウキョウ</t>
    </rPh>
    <rPh sb="12" eb="14">
      <t>シンセツ</t>
    </rPh>
    <rPh sb="14" eb="17">
      <t>ホイクショ</t>
    </rPh>
    <rPh sb="19" eb="21">
      <t>カンサ</t>
    </rPh>
    <rPh sb="21" eb="23">
      <t>チョウショ</t>
    </rPh>
    <rPh sb="23" eb="25">
      <t>テイシュツ</t>
    </rPh>
    <rPh sb="25" eb="26">
      <t>ツキ</t>
    </rPh>
    <rPh sb="27" eb="28">
      <t>マエ</t>
    </rPh>
    <rPh sb="28" eb="29">
      <t>ツキ</t>
    </rPh>
    <phoneticPr fontId="6"/>
  </si>
  <si>
    <t xml:space="preserve"> ③ 事故処理簿は、整備しているか。</t>
    <phoneticPr fontId="6"/>
  </si>
  <si>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6"/>
  </si>
  <si>
    <t>・危機管理マニュアル等は、全職員に周知しているか。</t>
    <rPh sb="1" eb="3">
      <t>キキ</t>
    </rPh>
    <rPh sb="3" eb="5">
      <t>カンリ</t>
    </rPh>
    <rPh sb="10" eb="11">
      <t>トウ</t>
    </rPh>
    <rPh sb="13" eb="14">
      <t>ゼン</t>
    </rPh>
    <rPh sb="14" eb="16">
      <t>ショクイン</t>
    </rPh>
    <rPh sb="17" eb="19">
      <t>シュウチ</t>
    </rPh>
    <phoneticPr fontId="6"/>
  </si>
  <si>
    <t xml:space="preserve"> ③ 事故の発生・不審者の立入りなどに備え、職員の協力体制等が</t>
    <phoneticPr fontId="6"/>
  </si>
  <si>
    <t>非常災害対策の状況</t>
    <rPh sb="0" eb="2">
      <t>ヒジョウ</t>
    </rPh>
    <rPh sb="2" eb="4">
      <t>サイガイ</t>
    </rPh>
    <rPh sb="4" eb="6">
      <t>タイサク</t>
    </rPh>
    <rPh sb="7" eb="9">
      <t>ジョウキョウ</t>
    </rPh>
    <phoneticPr fontId="6"/>
  </si>
  <si>
    <t xml:space="preserve"> １１　非常災害対策の状況</t>
    <phoneticPr fontId="6"/>
  </si>
  <si>
    <t>(1)　防火管理者は届け出ているか。</t>
    <phoneticPr fontId="3"/>
  </si>
  <si>
    <t xml:space="preserve">　児童福祉施設において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phoneticPr fontId="3"/>
  </si>
  <si>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6"/>
  </si>
  <si>
    <t xml:space="preserve"> 12　福祉サービスの質の向上のための措置</t>
    <phoneticPr fontId="6"/>
  </si>
  <si>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3"/>
  </si>
  <si>
    <t>※</t>
    <phoneticPr fontId="3"/>
  </si>
  <si>
    <t xml:space="preserve"> ③ 変形労働時間制を採用しているか。</t>
    <phoneticPr fontId="6"/>
  </si>
  <si>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6"/>
  </si>
  <si>
    <t>（参考：印刷不要）</t>
    <rPh sb="1" eb="3">
      <t>サンコウ</t>
    </rPh>
    <rPh sb="4" eb="6">
      <t>インサツ</t>
    </rPh>
    <rPh sb="6" eb="8">
      <t>フヨウ</t>
    </rPh>
    <phoneticPr fontId="3"/>
  </si>
  <si>
    <t>保育所は、自らその行う法第39条に規定する業務の質の評価を行い、常にその改善を図らなければならない。</t>
    <phoneticPr fontId="3"/>
  </si>
  <si>
    <t>保育所は、定期的に外部の者による評価を受けて、それらの結果を公表し、常にその改善を図るよう努めなければならない。</t>
    <phoneticPr fontId="3"/>
  </si>
  <si>
    <t>労働時間</t>
    <rPh sb="0" eb="2">
      <t>ロウドウ</t>
    </rPh>
    <rPh sb="2" eb="4">
      <t>ジカン</t>
    </rPh>
    <phoneticPr fontId="3"/>
  </si>
  <si>
    <t>嘱託歯科医師による歯科健康診断の実施 （保育所における嘱託歯科医の設置について昭和58年4月21日児発第284号）</t>
    <phoneticPr fontId="6"/>
  </si>
  <si>
    <t>研修内容（①研修名、②主催、③内容）</t>
    <rPh sb="0" eb="2">
      <t>ケンシュウ</t>
    </rPh>
    <rPh sb="2" eb="4">
      <t>ナイヨウ</t>
    </rPh>
    <phoneticPr fontId="3"/>
  </si>
  <si>
    <t>研修内容（①研修名、②主催、③内容）</t>
    <phoneticPr fontId="6"/>
  </si>
  <si>
    <t>○　給食費</t>
    <phoneticPr fontId="6"/>
  </si>
  <si>
    <t>・既設保育所は前年度分、新設保育所は本年度分（監査調書提出月の前月までの実績）を記入。</t>
    <rPh sb="7" eb="10">
      <t>ゼンネンド</t>
    </rPh>
    <rPh sb="10" eb="11">
      <t>ブン</t>
    </rPh>
    <rPh sb="12" eb="14">
      <t>シンセツ</t>
    </rPh>
    <rPh sb="14" eb="17">
      <t>ホイクショ</t>
    </rPh>
    <rPh sb="18" eb="21">
      <t>ホンネンド</t>
    </rPh>
    <rPh sb="21" eb="22">
      <t>ブン</t>
    </rPh>
    <rPh sb="23" eb="25">
      <t>カンサ</t>
    </rPh>
    <rPh sb="25" eb="27">
      <t>チョウショ</t>
    </rPh>
    <rPh sb="27" eb="29">
      <t>テイシュツ</t>
    </rPh>
    <rPh sb="29" eb="30">
      <t>ツキ</t>
    </rPh>
    <rPh sb="31" eb="33">
      <t>ゼンゲツ</t>
    </rPh>
    <rPh sb="36" eb="38">
      <t>ジッセキ</t>
    </rPh>
    <rPh sb="40" eb="42">
      <t>キニュウ</t>
    </rPh>
    <phoneticPr fontId="6"/>
  </si>
  <si>
    <t>給食費予算額</t>
  </si>
  <si>
    <t>給食費支出額</t>
  </si>
  <si>
    <t>差　　　　引</t>
  </si>
  <si>
    <t>給食日数</t>
  </si>
  <si>
    <t>給食延人員(食数)</t>
    <phoneticPr fontId="6"/>
  </si>
  <si>
    <t>１人１日</t>
  </si>
  <si>
    <t>平均給食費</t>
  </si>
  <si>
    <t>(A)</t>
  </si>
  <si>
    <t>(B)</t>
  </si>
  <si>
    <t>(A-B)</t>
    <phoneticPr fontId="6"/>
  </si>
  <si>
    <t>(C)</t>
  </si>
  <si>
    <t>（Ｂ÷Ｃ）</t>
  </si>
  <si>
    <t>日</t>
    <phoneticPr fontId="6"/>
  </si>
  <si>
    <t>［給食延人員（食数）］は、職員の分については、園児換算量で含めること。</t>
    <rPh sb="13" eb="15">
      <t>ショクイン</t>
    </rPh>
    <rPh sb="16" eb="17">
      <t>ブン</t>
    </rPh>
    <phoneticPr fontId="6"/>
  </si>
  <si>
    <t>年間報酬額（円）</t>
    <rPh sb="0" eb="2">
      <t>ネンカン</t>
    </rPh>
    <rPh sb="2" eb="5">
      <t>ホウシュウガク</t>
    </rPh>
    <rPh sb="6" eb="7">
      <t>エン</t>
    </rPh>
    <phoneticPr fontId="3"/>
  </si>
  <si>
    <t>施設の設備、職員数が定員を超えて入所した児童数に照らし、設備運営基準等をみたしていること。ただし、私的契約児の受け入れは、定員の範囲内であること。</t>
    <rPh sb="55" eb="56">
      <t>ウ</t>
    </rPh>
    <rPh sb="57" eb="58">
      <t>イ</t>
    </rPh>
    <rPh sb="61" eb="63">
      <t>テイイン</t>
    </rPh>
    <rPh sb="64" eb="67">
      <t>ハンイナイ</t>
    </rPh>
    <phoneticPr fontId="6"/>
  </si>
  <si>
    <t>年</t>
    <rPh sb="0" eb="1">
      <t>ネン</t>
    </rPh>
    <phoneticPr fontId="3"/>
  </si>
  <si>
    <t>回開催</t>
    <phoneticPr fontId="6"/>
  </si>
  <si>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</si>
  <si>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休日保育加算</t>
    <rPh sb="0" eb="2">
      <t>キュウジツ</t>
    </rPh>
    <rPh sb="2" eb="4">
      <t>ホイク</t>
    </rPh>
    <rPh sb="4" eb="6">
      <t>カサン</t>
    </rPh>
    <phoneticPr fontId="3"/>
  </si>
  <si>
    <t>入所児童処遇特別加算</t>
    <rPh sb="0" eb="2">
      <t>ニュウショ</t>
    </rPh>
    <rPh sb="2" eb="4">
      <t>ジドウ</t>
    </rPh>
    <rPh sb="4" eb="6">
      <t>ショグウ</t>
    </rPh>
    <rPh sb="6" eb="8">
      <t>トクベツ</t>
    </rPh>
    <rPh sb="8" eb="10">
      <t>カサン</t>
    </rPh>
    <phoneticPr fontId="3"/>
  </si>
  <si>
    <t>常勤</t>
    <rPh sb="0" eb="2">
      <t>ジョウキン</t>
    </rPh>
    <phoneticPr fontId="3"/>
  </si>
  <si>
    <t>非常勤</t>
    <rPh sb="0" eb="3">
      <t>ヒジョウキン</t>
    </rPh>
    <phoneticPr fontId="3"/>
  </si>
  <si>
    <t>A</t>
    <phoneticPr fontId="3"/>
  </si>
  <si>
    <t>B</t>
    <phoneticPr fontId="3"/>
  </si>
  <si>
    <t>C</t>
    <phoneticPr fontId="3"/>
  </si>
  <si>
    <t>人</t>
    <phoneticPr fontId="3"/>
  </si>
  <si>
    <t>A</t>
    <phoneticPr fontId="3"/>
  </si>
  <si>
    <t>うさぎ</t>
    <phoneticPr fontId="3"/>
  </si>
  <si>
    <t>B</t>
    <phoneticPr fontId="3"/>
  </si>
  <si>
    <t>C</t>
    <phoneticPr fontId="3"/>
  </si>
  <si>
    <t>B</t>
    <phoneticPr fontId="3"/>
  </si>
  <si>
    <t>B</t>
    <phoneticPr fontId="3"/>
  </si>
  <si>
    <t>C</t>
    <phoneticPr fontId="3"/>
  </si>
  <si>
    <t>A</t>
    <phoneticPr fontId="3"/>
  </si>
  <si>
    <t xml:space="preserve"> 「保育所における短時間勤務の保育士の導入について」(H10.2.18児発第85号)</t>
    <rPh sb="2" eb="5">
      <t>ホイクショ</t>
    </rPh>
    <rPh sb="9" eb="12">
      <t>タンジカン</t>
    </rPh>
    <rPh sb="12" eb="14">
      <t>キンム</t>
    </rPh>
    <rPh sb="15" eb="18">
      <t>ホイクシ</t>
    </rPh>
    <rPh sb="19" eb="21">
      <t>ドウニュウ</t>
    </rPh>
    <rPh sb="35" eb="36">
      <t>ジ</t>
    </rPh>
    <rPh sb="36" eb="37">
      <t>ハツ</t>
    </rPh>
    <rPh sb="37" eb="38">
      <t>ダイ</t>
    </rPh>
    <rPh sb="40" eb="41">
      <t>ゴウ</t>
    </rPh>
    <phoneticPr fontId="6"/>
  </si>
  <si>
    <t>①</t>
    <phoneticPr fontId="6"/>
  </si>
  <si>
    <t>②</t>
    <phoneticPr fontId="6"/>
  </si>
  <si>
    <t>常勤保育士に代えて短時間勤務保育士を充てる場合の勤務時間数が、常勤保育士を充てる場合の勤務時間数を上回ること。</t>
    <phoneticPr fontId="6"/>
  </si>
  <si>
    <t>(ｱ)</t>
    <phoneticPr fontId="3"/>
  </si>
  <si>
    <t>(ｲ)</t>
    <phoneticPr fontId="3"/>
  </si>
  <si>
    <t>(ｳ)</t>
    <phoneticPr fontId="3"/>
  </si>
  <si>
    <t>「保育士数」と「担任保育士氏名」は、A～Cごとに一致させること。フリー保育士は最下段に記入すること。</t>
    <phoneticPr fontId="3"/>
  </si>
  <si>
    <t>(ｴ)</t>
    <phoneticPr fontId="3"/>
  </si>
  <si>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</si>
  <si>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t>
    <phoneticPr fontId="3"/>
  </si>
  <si>
    <t>ひよこ</t>
    <phoneticPr fontId="3"/>
  </si>
  <si>
    <t>糸満、平良</t>
    <rPh sb="0" eb="2">
      <t>イトマン</t>
    </rPh>
    <rPh sb="3" eb="5">
      <t>タイラ</t>
    </rPh>
    <phoneticPr fontId="3"/>
  </si>
  <si>
    <t>大城</t>
    <rPh sb="0" eb="2">
      <t>オオシロ</t>
    </rPh>
    <phoneticPr fontId="3"/>
  </si>
  <si>
    <t>大田</t>
    <rPh sb="0" eb="2">
      <t>オオタ</t>
    </rPh>
    <phoneticPr fontId="3"/>
  </si>
  <si>
    <t>めだか</t>
    <phoneticPr fontId="3"/>
  </si>
  <si>
    <t>A</t>
    <phoneticPr fontId="3"/>
  </si>
  <si>
    <t>石垣、南風原</t>
    <rPh sb="0" eb="2">
      <t>イシガキ</t>
    </rPh>
    <rPh sb="3" eb="6">
      <t>ハエバル</t>
    </rPh>
    <phoneticPr fontId="3"/>
  </si>
  <si>
    <t>名護、石川</t>
    <rPh sb="0" eb="2">
      <t>ナゴ</t>
    </rPh>
    <rPh sb="3" eb="5">
      <t>イシカワ</t>
    </rPh>
    <phoneticPr fontId="3"/>
  </si>
  <si>
    <t>うさぎ</t>
    <phoneticPr fontId="3"/>
  </si>
  <si>
    <t>山田、宮城</t>
    <rPh sb="0" eb="2">
      <t>ヤマダ</t>
    </rPh>
    <rPh sb="3" eb="5">
      <t>ミヤギ</t>
    </rPh>
    <phoneticPr fontId="3"/>
  </si>
  <si>
    <t>田中、仲田</t>
    <rPh sb="0" eb="2">
      <t>タナカ</t>
    </rPh>
    <rPh sb="3" eb="5">
      <t>ナカダ</t>
    </rPh>
    <phoneticPr fontId="3"/>
  </si>
  <si>
    <t>りす</t>
    <phoneticPr fontId="3"/>
  </si>
  <si>
    <t>浦添</t>
    <rPh sb="0" eb="2">
      <t>ウラソエ</t>
    </rPh>
    <phoneticPr fontId="3"/>
  </si>
  <si>
    <t>西原</t>
    <rPh sb="0" eb="2">
      <t>ニシハラ</t>
    </rPh>
    <phoneticPr fontId="3"/>
  </si>
  <si>
    <t>与那城</t>
    <rPh sb="0" eb="3">
      <t>ヨナシロ</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</si>
  <si>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</si>
  <si>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</si>
  <si>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</si>
  <si>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</si>
  <si>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</si>
  <si>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東</t>
    <rPh sb="0" eb="1">
      <t>ヒガシ</t>
    </rPh>
    <phoneticPr fontId="3"/>
  </si>
  <si>
    <t>(ｱ)</t>
    <phoneticPr fontId="3"/>
  </si>
  <si>
    <t>(ｳ)</t>
    <phoneticPr fontId="3"/>
  </si>
  <si>
    <t>「保育士数」と「担任保育士氏名」は、A～Cごとに一致させること。フリー保育士は最下段に記入すること。</t>
    <phoneticPr fontId="3"/>
  </si>
  <si>
    <t>(ｴ)</t>
    <phoneticPr fontId="3"/>
  </si>
  <si>
    <t>・</t>
    <phoneticPr fontId="3"/>
  </si>
  <si>
    <t>クラス毎のB,Cの労働時間</t>
    <rPh sb="3" eb="4">
      <t>ゴト</t>
    </rPh>
    <rPh sb="9" eb="11">
      <t>ロウドウ</t>
    </rPh>
    <rPh sb="11" eb="13">
      <t>ジカン</t>
    </rPh>
    <phoneticPr fontId="3"/>
  </si>
  <si>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3"/>
  </si>
  <si>
    <t>(1)　監査調書提出月初日現在の児童現員数を記入すること。</t>
    <phoneticPr fontId="3"/>
  </si>
  <si>
    <t>(1)　監査調書提出月初日現在の児童現員数を記入すること。</t>
    <phoneticPr fontId="3"/>
  </si>
  <si>
    <t>・「 いる」場合の方法</t>
    <phoneticPr fontId="6"/>
  </si>
  <si>
    <t xml:space="preserve"> ・　イ-1又はイ-2で「ある」場合、階段等は保育室等から歩行距離</t>
    <rPh sb="6" eb="7">
      <t>マタ</t>
    </rPh>
    <phoneticPr fontId="6"/>
  </si>
  <si>
    <t xml:space="preserve"> 保育事業課と利用定員の見直しを調整しているか。</t>
    <phoneticPr fontId="6"/>
  </si>
  <si>
    <t xml:space="preserve"> ② 療育支援加算又は障害児保育の対象児はいるか。 </t>
    <rPh sb="9" eb="10">
      <t>マタ</t>
    </rPh>
    <rPh sb="11" eb="14">
      <t>ショウガイジ</t>
    </rPh>
    <rPh sb="14" eb="16">
      <t>ホイク</t>
    </rPh>
    <phoneticPr fontId="6"/>
  </si>
  <si>
    <t>(ｲ)  療育支援加算又は障害児保育の対象児の状況</t>
    <rPh sb="5" eb="7">
      <t>リョウイク</t>
    </rPh>
    <rPh sb="7" eb="9">
      <t>シエン</t>
    </rPh>
    <rPh sb="9" eb="11">
      <t>カサン</t>
    </rPh>
    <rPh sb="11" eb="12">
      <t>マタ</t>
    </rPh>
    <rPh sb="13" eb="16">
      <t>ショウガイジ</t>
    </rPh>
    <rPh sb="16" eb="18">
      <t>ホイク</t>
    </rPh>
    <rPh sb="23" eb="25">
      <t>ジョウキョウ</t>
    </rPh>
    <phoneticPr fontId="6"/>
  </si>
  <si>
    <t>認可定員</t>
    <rPh sb="0" eb="2">
      <t>ニンカ</t>
    </rPh>
    <rPh sb="2" eb="4">
      <t>テイイン</t>
    </rPh>
    <rPh sb="3" eb="4">
      <t>イン</t>
    </rPh>
    <phoneticPr fontId="3"/>
  </si>
  <si>
    <t>保育所認可年月日</t>
    <rPh sb="0" eb="3">
      <t>ホイクショ</t>
    </rPh>
    <rPh sb="3" eb="5">
      <t>ニンカ</t>
    </rPh>
    <rPh sb="5" eb="8">
      <t>ネンガッピ</t>
    </rPh>
    <phoneticPr fontId="3"/>
  </si>
  <si>
    <t>7-4</t>
    <phoneticPr fontId="3"/>
  </si>
  <si>
    <t>11</t>
    <phoneticPr fontId="3"/>
  </si>
  <si>
    <t>2</t>
    <phoneticPr fontId="3"/>
  </si>
  <si>
    <t>1</t>
    <phoneticPr fontId="3"/>
  </si>
  <si>
    <t>保育士配置に係る特例の適用があれば、備考に記入すること。</t>
    <rPh sb="0" eb="3">
      <t>ホイクシ</t>
    </rPh>
    <rPh sb="3" eb="5">
      <t>ハイチ</t>
    </rPh>
    <rPh sb="6" eb="7">
      <t>カカ</t>
    </rPh>
    <rPh sb="8" eb="10">
      <t>トクレイ</t>
    </rPh>
    <rPh sb="11" eb="13">
      <t>テキヨウ</t>
    </rPh>
    <rPh sb="18" eb="20">
      <t>ビコウ</t>
    </rPh>
    <rPh sb="21" eb="23">
      <t>キニュウ</t>
    </rPh>
    <phoneticPr fontId="3"/>
  </si>
  <si>
    <t>・</t>
    <phoneticPr fontId="6"/>
  </si>
  <si>
    <t>*</t>
    <phoneticPr fontId="3"/>
  </si>
  <si>
    <t>*</t>
    <phoneticPr fontId="3"/>
  </si>
  <si>
    <t>　（雇入時の健康診断）</t>
    <phoneticPr fontId="3"/>
  </si>
  <si>
    <t>・</t>
    <phoneticPr fontId="6"/>
  </si>
  <si>
    <t>保育　花子</t>
    <rPh sb="0" eb="2">
      <t>ホイク</t>
    </rPh>
    <phoneticPr fontId="3"/>
  </si>
  <si>
    <t>保育　桜子</t>
    <rPh sb="0" eb="2">
      <t>ホイク</t>
    </rPh>
    <rPh sb="3" eb="4">
      <t>サクラ</t>
    </rPh>
    <rPh sb="4" eb="5">
      <t>コ</t>
    </rPh>
    <phoneticPr fontId="6"/>
  </si>
  <si>
    <t>人、変更後認可定員：</t>
    <rPh sb="0" eb="1">
      <t>ヒト</t>
    </rPh>
    <rPh sb="2" eb="4">
      <t>ヘンコウ</t>
    </rPh>
    <rPh sb="4" eb="5">
      <t>ゴ</t>
    </rPh>
    <rPh sb="7" eb="9">
      <t>テイイン</t>
    </rPh>
    <phoneticPr fontId="6"/>
  </si>
  <si>
    <t>児童福祉法施行規則第37条第6項</t>
    <phoneticPr fontId="6"/>
  </si>
  <si>
    <t>(2)　保健所への給食施設栄養定期報告を行っているか。</t>
    <phoneticPr fontId="6"/>
  </si>
  <si>
    <t>(3)　調理業務の形態について、該当するものにチェックすること。</t>
    <rPh sb="4" eb="6">
      <t>チョウリ</t>
    </rPh>
    <rPh sb="9" eb="11">
      <t>ケイタイ</t>
    </rPh>
    <rPh sb="16" eb="18">
      <t>ガイトウ</t>
    </rPh>
    <phoneticPr fontId="6"/>
  </si>
  <si>
    <t>(4)　調理業務の外部委託について（該当する場合のみ記入）</t>
    <rPh sb="4" eb="6">
      <t>チョウリ</t>
    </rPh>
    <rPh sb="9" eb="11">
      <t>ガイブ</t>
    </rPh>
    <rPh sb="18" eb="20">
      <t>ガイトウ</t>
    </rPh>
    <rPh sb="22" eb="24">
      <t>バアイ</t>
    </rPh>
    <rPh sb="26" eb="28">
      <t>キニュウ</t>
    </rPh>
    <phoneticPr fontId="6"/>
  </si>
  <si>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6"/>
  </si>
  <si>
    <t xml:space="preserve"> (7)　調理は清潔に行われているか。（該当するものを全てチェックする</t>
    <phoneticPr fontId="6"/>
  </si>
  <si>
    <t xml:space="preserve"> (8)　調理室内外の特別清掃は、</t>
    <rPh sb="5" eb="8">
      <t>チョウリシツ</t>
    </rPh>
    <rPh sb="8" eb="10">
      <t>ナイガイ</t>
    </rPh>
    <rPh sb="11" eb="13">
      <t>トクベツ</t>
    </rPh>
    <rPh sb="13" eb="15">
      <t>セイソウ</t>
    </rPh>
    <phoneticPr fontId="6"/>
  </si>
  <si>
    <t>(9) 食品の保管設備は適当か。（該当するものを全てチェックすること）</t>
    <rPh sb="24" eb="25">
      <t>スベ</t>
    </rPh>
    <phoneticPr fontId="6"/>
  </si>
  <si>
    <t>(10) 食器の消毒・保管方法（該当するものを全てチェックすること）</t>
    <phoneticPr fontId="6"/>
  </si>
  <si>
    <t>(11) 検食を行っているか。　</t>
    <phoneticPr fontId="6"/>
  </si>
  <si>
    <t>(12) 保存食はあるか。　</t>
    <phoneticPr fontId="6"/>
  </si>
  <si>
    <t>(13) 給食日誌等に残食記録は、あるか。</t>
    <phoneticPr fontId="6"/>
  </si>
  <si>
    <t>(14) 給食の適正な運営のため、定期的に所長を含む関係職員による</t>
    <rPh sb="21" eb="22">
      <t>ショ</t>
    </rPh>
    <phoneticPr fontId="6"/>
  </si>
  <si>
    <t>(15) 保育所の食育について</t>
    <rPh sb="5" eb="8">
      <t>ホイクショ</t>
    </rPh>
    <rPh sb="9" eb="10">
      <t>ショク</t>
    </rPh>
    <rPh sb="10" eb="11">
      <t>イク</t>
    </rPh>
    <phoneticPr fontId="6"/>
  </si>
  <si>
    <t>(16) 献立について</t>
    <rPh sb="5" eb="7">
      <t>コンダテ</t>
    </rPh>
    <phoneticPr fontId="6"/>
  </si>
  <si>
    <t>(17)　アレルギー疾患等児童一人ひとりに応じた給食を実施しているか。</t>
    <phoneticPr fontId="6"/>
  </si>
  <si>
    <t>(18)　スキムミルク（(財)児童育成協会から購入）を使用しているか。</t>
    <phoneticPr fontId="6"/>
  </si>
  <si>
    <t>(19)　給食材料の納入は、生鮮食品については、原則として調理当日に</t>
    <phoneticPr fontId="6"/>
  </si>
  <si>
    <t>(20)　３歳以上児の主食は、どのようにしているか。</t>
    <phoneticPr fontId="6"/>
  </si>
  <si>
    <t>(22)　食品衛生監視員（保健所）の前回の立ち入り検査は、</t>
    <phoneticPr fontId="6"/>
  </si>
  <si>
    <t>(23)　給食状況について、下記の事項を記入すること。</t>
    <phoneticPr fontId="6"/>
  </si>
  <si>
    <t>(24)　職員給食を実施しているか。</t>
    <phoneticPr fontId="6"/>
  </si>
  <si>
    <t>消防法第8条第2項</t>
    <phoneticPr fontId="6"/>
  </si>
  <si>
    <t>消防法施行規則第3条第1項</t>
    <phoneticPr fontId="6"/>
  </si>
  <si>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6"/>
  </si>
  <si>
    <t>保　育　士</t>
    <rPh sb="0" eb="1">
      <t>タモツ</t>
    </rPh>
    <rPh sb="2" eb="3">
      <t>イク</t>
    </rPh>
    <rPh sb="4" eb="5">
      <t>シ</t>
    </rPh>
    <phoneticPr fontId="6"/>
  </si>
  <si>
    <t>幼稚園教諭・小学校教諭・
養護教諭・子育て支援員等</t>
    <rPh sb="0" eb="3">
      <t>ヨウチエン</t>
    </rPh>
    <rPh sb="3" eb="5">
      <t>キョウユ</t>
    </rPh>
    <rPh sb="6" eb="9">
      <t>ショウガッコウ</t>
    </rPh>
    <rPh sb="9" eb="11">
      <t>キョウユ</t>
    </rPh>
    <rPh sb="13" eb="15">
      <t>ヨウゴ</t>
    </rPh>
    <rPh sb="15" eb="17">
      <t>キョウユ</t>
    </rPh>
    <rPh sb="18" eb="20">
      <t>コソダ</t>
    </rPh>
    <rPh sb="21" eb="24">
      <t>シエンイン</t>
    </rPh>
    <rPh sb="24" eb="25">
      <t>トウ</t>
    </rPh>
    <phoneticPr fontId="3"/>
  </si>
  <si>
    <t>看護師・保健師・准看護師</t>
    <phoneticPr fontId="3"/>
  </si>
  <si>
    <t>調理員</t>
    <phoneticPr fontId="3"/>
  </si>
  <si>
    <t>その他（用務員）</t>
    <phoneticPr fontId="3"/>
  </si>
  <si>
    <t>正規
職員</t>
    <phoneticPr fontId="3"/>
  </si>
  <si>
    <t>非正規</t>
    <phoneticPr fontId="3"/>
  </si>
  <si>
    <t>非常勤</t>
    <phoneticPr fontId="3"/>
  </si>
  <si>
    <t>短時間</t>
    <phoneticPr fontId="3"/>
  </si>
  <si>
    <t>・</t>
    <phoneticPr fontId="6"/>
  </si>
  <si>
    <t>・</t>
    <phoneticPr fontId="6"/>
  </si>
  <si>
    <t>・</t>
    <phoneticPr fontId="3"/>
  </si>
  <si>
    <t xml:space="preserve"> ② 設備運営基準に定める他の設備等を有しているか。</t>
    <rPh sb="3" eb="5">
      <t>セツビ</t>
    </rPh>
    <rPh sb="5" eb="7">
      <t>ウンエイ</t>
    </rPh>
    <rPh sb="17" eb="18">
      <t>トウ</t>
    </rPh>
    <phoneticPr fontId="6"/>
  </si>
  <si>
    <t>浄化槽法第7条、第10条、第11条</t>
    <rPh sb="0" eb="4">
      <t>ジョウカソウホウ</t>
    </rPh>
    <rPh sb="4" eb="5">
      <t>ダイ</t>
    </rPh>
    <rPh sb="6" eb="7">
      <t>ジョウ</t>
    </rPh>
    <rPh sb="8" eb="9">
      <t>ダイ</t>
    </rPh>
    <rPh sb="11" eb="12">
      <t>ジョウ</t>
    </rPh>
    <rPh sb="13" eb="14">
      <t>ダイ</t>
    </rPh>
    <rPh sb="16" eb="17">
      <t>ジョウ</t>
    </rPh>
    <phoneticPr fontId="3"/>
  </si>
  <si>
    <t>＜（特定）給食施設栄養定期報告＞</t>
    <rPh sb="2" eb="4">
      <t>トクテイ</t>
    </rPh>
    <phoneticPr fontId="6"/>
  </si>
  <si>
    <t>「保育所における調理業務の委託について」（平成10年2月18日児発第86号）</t>
    <phoneticPr fontId="6"/>
  </si>
  <si>
    <t xml:space="preserve"> ⑤ 給食従業員の健康診断、検便が適切になされている</t>
    <rPh sb="3" eb="5">
      <t>キュウショク</t>
    </rPh>
    <rPh sb="5" eb="8">
      <t>ジュウギョウイン</t>
    </rPh>
    <rPh sb="9" eb="11">
      <t>ケンコウ</t>
    </rPh>
    <rPh sb="11" eb="13">
      <t>シンダン</t>
    </rPh>
    <rPh sb="14" eb="16">
      <t>ケンベン</t>
    </rPh>
    <rPh sb="17" eb="19">
      <t>テキセツ</t>
    </rPh>
    <phoneticPr fontId="6"/>
  </si>
  <si>
    <t>(6)　調理従事者等（離乳食を調理する保育士を含む）の検便を実施して</t>
    <rPh sb="4" eb="6">
      <t>チョウリ</t>
    </rPh>
    <rPh sb="6" eb="9">
      <t>ジュウジシャ</t>
    </rPh>
    <rPh sb="9" eb="10">
      <t>トウ</t>
    </rPh>
    <phoneticPr fontId="6"/>
  </si>
  <si>
    <t>・</t>
    <phoneticPr fontId="3"/>
  </si>
  <si>
    <t>②　給食に関する実施方法（食事計画）</t>
    <rPh sb="13" eb="15">
      <t>ショクジ</t>
    </rPh>
    <phoneticPr fontId="6"/>
  </si>
  <si>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rPh sb="50" eb="51">
      <t>チュウ</t>
    </rPh>
    <rPh sb="51" eb="53">
      <t>ケンサ</t>
    </rPh>
    <rPh sb="55" eb="57">
      <t>ニンイ</t>
    </rPh>
    <phoneticPr fontId="3"/>
  </si>
  <si>
    <t>「保育所及び認可外保育施設における事故の防止について」(H25.3.8雇児保発0308第1号)</t>
    <rPh sb="20" eb="22">
      <t>ボウシ</t>
    </rPh>
    <phoneticPr fontId="3"/>
  </si>
  <si>
    <t>異動等で防火管理者が欠けた場合は、直ちに選任し、所轄消防署に届出ること。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2">
      <t>トドケデ</t>
    </rPh>
    <phoneticPr fontId="6"/>
  </si>
  <si>
    <t>(3)　避難及び消火に対する訓練の回数は、</t>
    <phoneticPr fontId="3"/>
  </si>
  <si>
    <t>(4)　消防計画は職員に周知され、非常災害時の分担表が事務室等に</t>
    <phoneticPr fontId="3"/>
  </si>
  <si>
    <t>(5)　消防設備、火気使用設備、器具等の定期点検の状況について</t>
    <phoneticPr fontId="3"/>
  </si>
  <si>
    <t>(6)　消防用設備等の点検結果は、消防署へ報告しているか。</t>
    <phoneticPr fontId="3"/>
  </si>
  <si>
    <t>(7)　消防署の立入検査は、</t>
    <phoneticPr fontId="3"/>
  </si>
  <si>
    <t>(8)　非常口、避難経路、消火器等の付近に障害物を置いていないか。</t>
    <phoneticPr fontId="3"/>
  </si>
  <si>
    <t>(9)　ピアノ､ロッカー等の転倒防止対策や子どもの頭上にある物品等</t>
    <rPh sb="21" eb="22">
      <t>コ</t>
    </rPh>
    <phoneticPr fontId="3"/>
  </si>
  <si>
    <t>児童福祉法第48条の4</t>
    <phoneticPr fontId="6"/>
  </si>
  <si>
    <t>「社会福祉事業の経営者による福祉サービスに関する苦情解決の仕組みの指針について」（平成12年6月7日障第452号・社援第1352号・老発514号・児発第575号）</t>
    <rPh sb="50" eb="51">
      <t>ショウ</t>
    </rPh>
    <rPh sb="51" eb="52">
      <t>ダイ</t>
    </rPh>
    <rPh sb="55" eb="56">
      <t>ゴウ</t>
    </rPh>
    <rPh sb="57" eb="58">
      <t>ヤシロ</t>
    </rPh>
    <rPh sb="58" eb="59">
      <t>エン</t>
    </rPh>
    <rPh sb="59" eb="60">
      <t>ダイ</t>
    </rPh>
    <rPh sb="64" eb="65">
      <t>ゴウ</t>
    </rPh>
    <rPh sb="66" eb="67">
      <t>ロウ</t>
    </rPh>
    <rPh sb="67" eb="68">
      <t>ホツ</t>
    </rPh>
    <rPh sb="71" eb="72">
      <t>ゴウ</t>
    </rPh>
    <rPh sb="73" eb="74">
      <t>コ</t>
    </rPh>
    <rPh sb="74" eb="75">
      <t>ハツ</t>
    </rPh>
    <phoneticPr fontId="6"/>
  </si>
  <si>
    <t xml:space="preserve"> ③ 短時間職員に対しては、②に加え、「昇給の有無」 、「退職手当の有無」、</t>
    <rPh sb="3" eb="6">
      <t>タンジカン</t>
    </rPh>
    <rPh sb="6" eb="8">
      <t>ショクイン</t>
    </rPh>
    <rPh sb="9" eb="10">
      <t>タイ</t>
    </rPh>
    <rPh sb="23" eb="24">
      <t>ユウ</t>
    </rPh>
    <phoneticPr fontId="6"/>
  </si>
  <si>
    <t>「賞与の有無」、「相談窓口」を書面（雇用契約書等）で明示しているか。</t>
    <rPh sb="9" eb="11">
      <t>ソウダン</t>
    </rPh>
    <rPh sb="11" eb="13">
      <t>マドグチ</t>
    </rPh>
    <phoneticPr fontId="6"/>
  </si>
  <si>
    <t>浄化槽法第7条</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</si>
  <si>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</si>
  <si>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浄化槽法第10条</t>
    <phoneticPr fontId="3"/>
  </si>
  <si>
    <t>年1回、保守点検及び清掃することが義務付けられている。</t>
    <phoneticPr fontId="3"/>
  </si>
  <si>
    <t>浄化槽法第11条</t>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</si>
  <si>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</si>
  <si>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（例）1ヶ月の勤務時間数　160時間　÷　正規職員の所定労働時間数　173時間　＝ 0.9時間（小数点以下の端数処理を行わない）</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3"/>
  </si>
  <si>
    <t>常勤換算人数＝「(1)の表「保育士」及び「(再)保育士ｶｳﾝﾄ」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</si>
  <si>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</si>
  <si>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代替</t>
    <rPh sb="0" eb="2">
      <t>ダイタイ</t>
    </rPh>
    <phoneticPr fontId="3"/>
  </si>
  <si>
    <t>・</t>
    <phoneticPr fontId="3"/>
  </si>
  <si>
    <t>保育所保育指針第5章４（１）</t>
    <rPh sb="0" eb="3">
      <t>ホイクショ</t>
    </rPh>
    <rPh sb="3" eb="5">
      <t>ホイク</t>
    </rPh>
    <rPh sb="5" eb="7">
      <t>シシン</t>
    </rPh>
    <rPh sb="7" eb="8">
      <t>ダイ</t>
    </rPh>
    <rPh sb="9" eb="10">
      <t>ショウ</t>
    </rPh>
    <phoneticPr fontId="3"/>
  </si>
  <si>
    <t>保育所保育指針第5章3（１）</t>
    <rPh sb="0" eb="3">
      <t>ホイクショ</t>
    </rPh>
    <rPh sb="3" eb="5">
      <t>ホイク</t>
    </rPh>
    <rPh sb="5" eb="7">
      <t>シシン</t>
    </rPh>
    <rPh sb="7" eb="8">
      <t>ダイ</t>
    </rPh>
    <rPh sb="9" eb="10">
      <t>ショウ</t>
    </rPh>
    <phoneticPr fontId="3"/>
  </si>
  <si>
    <t>保育所保育指針第5章１（１）</t>
    <rPh sb="0" eb="3">
      <t>ホイクショ</t>
    </rPh>
    <rPh sb="3" eb="5">
      <t>ホイク</t>
    </rPh>
    <rPh sb="5" eb="7">
      <t>シシン</t>
    </rPh>
    <rPh sb="7" eb="8">
      <t>ダイ</t>
    </rPh>
    <rPh sb="9" eb="10">
      <t>ショウ</t>
    </rPh>
    <phoneticPr fontId="3"/>
  </si>
  <si>
    <t>保育所保育指針第5章3（2）</t>
    <rPh sb="0" eb="3">
      <t>ホイクショ</t>
    </rPh>
    <rPh sb="3" eb="5">
      <t>ホイク</t>
    </rPh>
    <rPh sb="5" eb="7">
      <t>シシン</t>
    </rPh>
    <rPh sb="7" eb="8">
      <t>ダイ</t>
    </rPh>
    <rPh sb="9" eb="10">
      <t>ショウ</t>
    </rPh>
    <phoneticPr fontId="3"/>
  </si>
  <si>
    <t>保育所保育指針第5章１（1）</t>
    <rPh sb="0" eb="3">
      <t>ホイクショ</t>
    </rPh>
    <rPh sb="3" eb="5">
      <t>ホイク</t>
    </rPh>
    <rPh sb="5" eb="7">
      <t>シシン</t>
    </rPh>
    <rPh sb="7" eb="8">
      <t>ダイ</t>
    </rPh>
    <rPh sb="9" eb="10">
      <t>ショウ</t>
    </rPh>
    <phoneticPr fontId="3"/>
  </si>
  <si>
    <t>・</t>
    <phoneticPr fontId="6"/>
  </si>
  <si>
    <t>健康増進法施行規則第5条</t>
    <rPh sb="0" eb="2">
      <t>ケンコウ</t>
    </rPh>
    <rPh sb="2" eb="5">
      <t>ゾウシンホウ</t>
    </rPh>
    <rPh sb="5" eb="7">
      <t>セコウ</t>
    </rPh>
    <rPh sb="7" eb="9">
      <t>キソク</t>
    </rPh>
    <rPh sb="9" eb="10">
      <t>ダイ</t>
    </rPh>
    <rPh sb="11" eb="12">
      <t>ジョウ</t>
    </rPh>
    <phoneticPr fontId="3"/>
  </si>
  <si>
    <t>「児童福祉施設における「食事摂取基準」を活用した食事計画について」（平成27.3.31雇児母発0331第1号）</t>
  </si>
  <si>
    <t>「児童福祉施設における「食事摂取基準」を活用した食事計画について」（平成27.3.31雇児母発0331第1号）</t>
    <phoneticPr fontId="6"/>
  </si>
  <si>
    <t>・</t>
    <phoneticPr fontId="6"/>
  </si>
  <si>
    <t>「児童福祉施設における食事の提供に関する援助及び指導について」(平成27.3.31雇児発0331第1号､障発0331第16号)</t>
    <phoneticPr fontId="6"/>
  </si>
  <si>
    <t>「児童福祉施設における食事の提供に関する援助及び指導について」(平成27.3.31雇児発0331第1号､障発0331第16号)</t>
    <phoneticPr fontId="3"/>
  </si>
  <si>
    <t>・</t>
    <phoneticPr fontId="3"/>
  </si>
  <si>
    <t>県規則第14条(3)ｱ､ｲ及びｶ</t>
    <rPh sb="0" eb="1">
      <t>ケン</t>
    </rPh>
    <rPh sb="1" eb="3">
      <t>キソク</t>
    </rPh>
    <rPh sb="2" eb="3">
      <t>ノリ</t>
    </rPh>
    <rPh sb="3" eb="4">
      <t>ダイ</t>
    </rPh>
    <rPh sb="13" eb="14">
      <t>オヨ</t>
    </rPh>
    <phoneticPr fontId="6"/>
  </si>
  <si>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3"/>
  </si>
  <si>
    <t>カ</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</si>
  <si>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</si>
  <si>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キ</t>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</si>
  <si>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</si>
  <si>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(1)　子どもの健康に関する保健計画を作成しているか。</t>
    <rPh sb="4" eb="5">
      <t>コ</t>
    </rPh>
    <rPh sb="8" eb="10">
      <t>ケンコウ</t>
    </rPh>
    <rPh sb="11" eb="12">
      <t>カン</t>
    </rPh>
    <rPh sb="14" eb="16">
      <t>ホケン</t>
    </rPh>
    <rPh sb="16" eb="18">
      <t>ケイカク</t>
    </rPh>
    <rPh sb="19" eb="21">
      <t>サクセイ</t>
    </rPh>
    <phoneticPr fontId="6"/>
  </si>
  <si>
    <t>保育所保育指針第3章1（2）ｱ</t>
    <rPh sb="0" eb="3">
      <t>ホイクショ</t>
    </rPh>
    <rPh sb="3" eb="5">
      <t>ホイク</t>
    </rPh>
    <rPh sb="5" eb="7">
      <t>シシン</t>
    </rPh>
    <rPh sb="7" eb="8">
      <t>ダイ</t>
    </rPh>
    <rPh sb="9" eb="10">
      <t>ショウ</t>
    </rPh>
    <phoneticPr fontId="3"/>
  </si>
  <si>
    <t>・</t>
    <phoneticPr fontId="6"/>
  </si>
  <si>
    <t>保育所保育指針第3章2(2)ｳ</t>
    <rPh sb="0" eb="3">
      <t>ホイクショ</t>
    </rPh>
    <rPh sb="3" eb="5">
      <t>ホイク</t>
    </rPh>
    <rPh sb="5" eb="7">
      <t>シシン</t>
    </rPh>
    <rPh sb="7" eb="8">
      <t>ダイ</t>
    </rPh>
    <rPh sb="9" eb="10">
      <t>ショウ</t>
    </rPh>
    <phoneticPr fontId="6"/>
  </si>
  <si>
    <t>保育所におけるアレルギー対応ガイドライン第5章2</t>
    <rPh sb="0" eb="3">
      <t>ホイクショ</t>
    </rPh>
    <rPh sb="12" eb="14">
      <t>タイオウ</t>
    </rPh>
    <rPh sb="20" eb="21">
      <t>ダイ</t>
    </rPh>
    <rPh sb="22" eb="23">
      <t>ショウ</t>
    </rPh>
    <phoneticPr fontId="6"/>
  </si>
  <si>
    <t>保育所保育指針第3章1(3)(ｳ)</t>
    <rPh sb="0" eb="3">
      <t>ホイクショ</t>
    </rPh>
    <rPh sb="3" eb="5">
      <t>ホイク</t>
    </rPh>
    <rPh sb="5" eb="7">
      <t>シシン</t>
    </rPh>
    <rPh sb="7" eb="8">
      <t>ダイ</t>
    </rPh>
    <rPh sb="9" eb="10">
      <t>ショウ</t>
    </rPh>
    <phoneticPr fontId="6"/>
  </si>
  <si>
    <t>【記入例】</t>
    <rPh sb="1" eb="3">
      <t>キニュウ</t>
    </rPh>
    <rPh sb="3" eb="4">
      <t>レイ</t>
    </rPh>
    <phoneticPr fontId="3"/>
  </si>
  <si>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3"/>
  </si>
  <si>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3"/>
  </si>
  <si>
    <t xml:space="preserve"> ③乳児室及びほふく室の面積について県の基準（3.3㎡/人）を満たしているか。</t>
    <phoneticPr fontId="6"/>
  </si>
  <si>
    <t xml:space="preserve"> ③乳児室及びほふく室の面積について県の基準（3.3㎡/人）を満たしているか。</t>
    <phoneticPr fontId="6"/>
  </si>
  <si>
    <t>3．</t>
    <phoneticPr fontId="6"/>
  </si>
  <si>
    <t>日</t>
    <rPh sb="0" eb="1">
      <t>ニチ</t>
    </rPh>
    <phoneticPr fontId="3"/>
  </si>
  <si>
    <t>　　年 　　月 　　日</t>
    <rPh sb="2" eb="3">
      <t>ネン</t>
    </rPh>
    <rPh sb="6" eb="7">
      <t>ガツ</t>
    </rPh>
    <rPh sb="10" eb="11">
      <t>ニチ</t>
    </rPh>
    <phoneticPr fontId="3"/>
  </si>
  <si>
    <t>直近の変更届：</t>
    <rPh sb="0" eb="2">
      <t>チョッキン</t>
    </rPh>
    <rPh sb="3" eb="5">
      <t>ヘンコウ</t>
    </rPh>
    <rPh sb="5" eb="6">
      <t>トドケ</t>
    </rPh>
    <phoneticPr fontId="3"/>
  </si>
  <si>
    <t>年</t>
    <rPh sb="0" eb="1">
      <t>ネン</t>
    </rPh>
    <phoneticPr fontId="3"/>
  </si>
  <si>
    <t>月</t>
    <rPh sb="0" eb="1">
      <t>ガツ</t>
    </rPh>
    <phoneticPr fontId="3"/>
  </si>
  <si>
    <t>特記事項</t>
    <rPh sb="0" eb="2">
      <t>トッキ</t>
    </rPh>
    <rPh sb="2" eb="4">
      <t>ジコウ</t>
    </rPh>
    <phoneticPr fontId="3"/>
  </si>
  <si>
    <t>（監査調書提出月：</t>
    <phoneticPr fontId="3"/>
  </si>
  <si>
    <t xml:space="preserve"> ○ 「ある」場合 ※下記以外の加算については、空欄に追記してください。</t>
    <rPh sb="11" eb="13">
      <t>カキ</t>
    </rPh>
    <rPh sb="13" eb="15">
      <t>イガイ</t>
    </rPh>
    <rPh sb="16" eb="18">
      <t>カサン</t>
    </rPh>
    <rPh sb="24" eb="26">
      <t>クウラン</t>
    </rPh>
    <rPh sb="27" eb="29">
      <t>ツイキ</t>
    </rPh>
    <phoneticPr fontId="6"/>
  </si>
  <si>
    <t xml:space="preserve"> ○ 「ある」場合　 ※下記以外の加算については、空欄に追記してください。</t>
    <phoneticPr fontId="6"/>
  </si>
  <si>
    <t>認可定員と利用定員が同じ場合は、(ｱ)のみ記入し、異なる場合は、(ｱ)（ｲ）両方を記入すること。</t>
    <rPh sb="0" eb="2">
      <t>ニンカ</t>
    </rPh>
    <rPh sb="2" eb="4">
      <t>テイイン</t>
    </rPh>
    <rPh sb="5" eb="7">
      <t>リヨウ</t>
    </rPh>
    <rPh sb="7" eb="9">
      <t>テイイン</t>
    </rPh>
    <rPh sb="10" eb="11">
      <t>オナ</t>
    </rPh>
    <rPh sb="12" eb="14">
      <t>バアイ</t>
    </rPh>
    <rPh sb="21" eb="23">
      <t>キニュウ</t>
    </rPh>
    <rPh sb="25" eb="26">
      <t>コト</t>
    </rPh>
    <rPh sb="28" eb="30">
      <t>バアイ</t>
    </rPh>
    <rPh sb="38" eb="40">
      <t>リョウホウ</t>
    </rPh>
    <rPh sb="41" eb="43">
      <t>キニュウ</t>
    </rPh>
    <phoneticPr fontId="3"/>
  </si>
  <si>
    <t>※利用定員と認可定員が同じ場合は(ｱ)のみを、異なる場合は(ｱ)（ｲ）両方を記入すること。</t>
    <rPh sb="11" eb="12">
      <t>オナ</t>
    </rPh>
    <rPh sb="23" eb="24">
      <t>コト</t>
    </rPh>
    <rPh sb="35" eb="37">
      <t>リョウホウ</t>
    </rPh>
    <rPh sb="38" eb="40">
      <t>キニュウ</t>
    </rPh>
    <phoneticPr fontId="3"/>
  </si>
  <si>
    <t>＜本年度＞</t>
    <phoneticPr fontId="6"/>
  </si>
  <si>
    <t>※　実施状況・実施予定</t>
    <phoneticPr fontId="3"/>
  </si>
  <si>
    <t>　【園長が専従していない場合】</t>
  </si>
  <si>
    <t>・</t>
    <phoneticPr fontId="3"/>
  </si>
  <si>
    <t>児童福祉法施行規則第37条6項</t>
    <rPh sb="0" eb="2">
      <t>ジドウ</t>
    </rPh>
    <rPh sb="2" eb="4">
      <t>フクシ</t>
    </rPh>
    <rPh sb="4" eb="5">
      <t>ホウ</t>
    </rPh>
    <rPh sb="5" eb="7">
      <t>セコウ</t>
    </rPh>
    <rPh sb="7" eb="9">
      <t>キソク</t>
    </rPh>
    <rPh sb="9" eb="10">
      <t>ダイ</t>
    </rPh>
    <rPh sb="12" eb="13">
      <t>ジョウ</t>
    </rPh>
    <rPh sb="14" eb="15">
      <t>コウ</t>
    </rPh>
    <phoneticPr fontId="3"/>
  </si>
  <si>
    <t>労働基準法施行規則第5条</t>
    <rPh sb="0" eb="2">
      <t>ロウドウ</t>
    </rPh>
    <rPh sb="2" eb="5">
      <t>キジュンホウ</t>
    </rPh>
    <rPh sb="5" eb="7">
      <t>セコウ</t>
    </rPh>
    <rPh sb="7" eb="9">
      <t>キソク</t>
    </rPh>
    <rPh sb="9" eb="10">
      <t>ダイ</t>
    </rPh>
    <rPh sb="11" eb="12">
      <t>ジョウ</t>
    </rPh>
    <phoneticPr fontId="6"/>
  </si>
  <si>
    <t xml:space="preserve"> ④ 別表（保育所運営No11)に監査調書提出月の勤務割振り状況を記入すること。</t>
    <rPh sb="3" eb="5">
      <t>ベッピョウ</t>
    </rPh>
    <rPh sb="6" eb="9">
      <t>ホイクショ</t>
    </rPh>
    <rPh sb="9" eb="11">
      <t>ウンエイ</t>
    </rPh>
    <rPh sb="17" eb="19">
      <t>カンサ</t>
    </rPh>
    <rPh sb="19" eb="21">
      <t>チョウショ</t>
    </rPh>
    <rPh sb="21" eb="23">
      <t>テイシュツ</t>
    </rPh>
    <rPh sb="23" eb="24">
      <t>ツキ</t>
    </rPh>
    <rPh sb="25" eb="27">
      <t>キンム</t>
    </rPh>
    <rPh sb="27" eb="29">
      <t>ワリフ</t>
    </rPh>
    <rPh sb="30" eb="32">
      <t>ジョウキョウ</t>
    </rPh>
    <rPh sb="33" eb="35">
      <t>キニュウ</t>
    </rPh>
    <phoneticPr fontId="6"/>
  </si>
  <si>
    <t>）・</t>
    <phoneticPr fontId="3"/>
  </si>
  <si>
    <t>月初日現在）</t>
    <rPh sb="0" eb="1">
      <t>ツキ</t>
    </rPh>
    <phoneticPr fontId="3"/>
  </si>
  <si>
    <t>子育て支援員</t>
    <rPh sb="0" eb="2">
      <t>コソダ</t>
    </rPh>
    <rPh sb="3" eb="5">
      <t>シエン</t>
    </rPh>
    <rPh sb="5" eb="6">
      <t>イン</t>
    </rPh>
    <phoneticPr fontId="6"/>
  </si>
  <si>
    <t>(定期健康診断）</t>
    <rPh sb="1" eb="3">
      <t>テイキ</t>
    </rPh>
    <rPh sb="3" eb="5">
      <t>ケンコウ</t>
    </rPh>
    <rPh sb="5" eb="7">
      <t>シンダン</t>
    </rPh>
    <phoneticPr fontId="3"/>
  </si>
  <si>
    <t>(健康診断結果の記録の作成)</t>
    <rPh sb="1" eb="3">
      <t>ケンコウ</t>
    </rPh>
    <rPh sb="3" eb="5">
      <t>シンダン</t>
    </rPh>
    <rPh sb="5" eb="7">
      <t>ケッカ</t>
    </rPh>
    <rPh sb="8" eb="10">
      <t>キロク</t>
    </rPh>
    <rPh sb="11" eb="13">
      <t>サクセイ</t>
    </rPh>
    <phoneticPr fontId="3"/>
  </si>
  <si>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6"/>
  </si>
  <si>
    <t>本表は、当該年度監査調書提出月現在で記入すること。（年度途中の休職・退職者についてはNo12-(15)に記入してください。）</t>
    <rPh sb="8" eb="10">
      <t>カンサ</t>
    </rPh>
    <rPh sb="10" eb="12">
      <t>チョウショ</t>
    </rPh>
    <rPh sb="12" eb="14">
      <t>テイシュツ</t>
    </rPh>
    <rPh sb="14" eb="15">
      <t>ツキ</t>
    </rPh>
    <phoneticPr fontId="6"/>
  </si>
  <si>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phoneticPr fontId="6"/>
  </si>
  <si>
    <t>給　与　状　況　　（本年度監査調書提出月分）</t>
    <rPh sb="0" eb="1">
      <t>キュウ</t>
    </rPh>
    <rPh sb="2" eb="3">
      <t>アタエ</t>
    </rPh>
    <rPh sb="4" eb="5">
      <t>ジョウ</t>
    </rPh>
    <rPh sb="6" eb="7">
      <t>キョウ</t>
    </rPh>
    <phoneticPr fontId="6"/>
  </si>
  <si>
    <t>4/1現在</t>
    <rPh sb="3" eb="5">
      <t>ゲンザイ</t>
    </rPh>
    <phoneticPr fontId="6"/>
  </si>
  <si>
    <t>直近月</t>
    <rPh sb="0" eb="2">
      <t>チョッキン</t>
    </rPh>
    <rPh sb="2" eb="3">
      <t>ツキ</t>
    </rPh>
    <phoneticPr fontId="6"/>
  </si>
  <si>
    <t>本園</t>
  </si>
  <si>
    <t>本園
・
分園
・
その他の事業</t>
    <rPh sb="0" eb="1">
      <t>ホン</t>
    </rPh>
    <rPh sb="1" eb="2">
      <t>エン</t>
    </rPh>
    <rPh sb="5" eb="7">
      <t>ブンエン</t>
    </rPh>
    <rPh sb="12" eb="13">
      <t>タ</t>
    </rPh>
    <rPh sb="14" eb="16">
      <t>ジギョウ</t>
    </rPh>
    <phoneticPr fontId="6"/>
  </si>
  <si>
    <t>その他の事業</t>
  </si>
  <si>
    <t>分園</t>
  </si>
  <si>
    <t>資格の種 　類</t>
    <phoneticPr fontId="6"/>
  </si>
  <si>
    <t>本表は、当該年度監査調書提出月現在で記入すること。（年度途中の休職・退職者についてはNo12-(15)に記入してください。）</t>
    <phoneticPr fontId="6"/>
  </si>
  <si>
    <t>本園、分園及びその他事業を入力すること。なお、その他事業（放課後児童健全育成事業等）を兼務している場合、備考欄に記載すること。</t>
  </si>
  <si>
    <t>4．</t>
  </si>
  <si>
    <t>4．</t>
    <phoneticPr fontId="6"/>
  </si>
  <si>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rPh sb="69" eb="71">
      <t>キニュウ</t>
    </rPh>
    <phoneticPr fontId="6"/>
  </si>
  <si>
    <t>5．</t>
  </si>
  <si>
    <t>5．</t>
    <phoneticPr fontId="6"/>
  </si>
  <si>
    <t>本園、分園及びその他事業を入力すること。なお、その他事業（放課後児童健全育成事業等）を兼務している場合、備考欄に記載すること。</t>
    <phoneticPr fontId="3"/>
  </si>
  <si>
    <t xml:space="preserve"> ① 体系的な研修計画を作成しているか。</t>
    <rPh sb="3" eb="6">
      <t>タイケイテキ</t>
    </rPh>
    <phoneticPr fontId="3"/>
  </si>
  <si>
    <t>研　　修　　内　容</t>
  </si>
  <si>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</si>
  <si>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ク　前年度に旅行命令により受講させた主な外部研修を記入すること。</t>
    <rPh sb="26" eb="27">
      <t>ニュウ</t>
    </rPh>
    <phoneticPr fontId="3"/>
  </si>
  <si>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6"/>
  </si>
  <si>
    <t>（労働基準監督署への提出年月日:</t>
    <rPh sb="1" eb="3">
      <t>ロウドウ</t>
    </rPh>
    <rPh sb="3" eb="5">
      <t>キジュン</t>
    </rPh>
    <rPh sb="5" eb="8">
      <t>カントクショ</t>
    </rPh>
    <rPh sb="10" eb="12">
      <t>テイシュツ</t>
    </rPh>
    <rPh sb="12" eb="15">
      <t>ネンガッピ</t>
    </rPh>
    <phoneticPr fontId="6"/>
  </si>
  <si>
    <t>保育所保育指針第1章3(1)</t>
    <rPh sb="7" eb="8">
      <t>ダイ</t>
    </rPh>
    <rPh sb="9" eb="10">
      <t>ショウ</t>
    </rPh>
    <phoneticPr fontId="6"/>
  </si>
  <si>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6"/>
  </si>
  <si>
    <t>保育所保育指針第1章3(2)</t>
    <rPh sb="7" eb="8">
      <t>ダイ</t>
    </rPh>
    <rPh sb="9" eb="10">
      <t>ショウ</t>
    </rPh>
    <phoneticPr fontId="6"/>
  </si>
  <si>
    <t>保育所保育指針第1章3(2)ｲ(ｱ)</t>
    <rPh sb="7" eb="8">
      <t>ダイ</t>
    </rPh>
    <rPh sb="9" eb="10">
      <t>ショウ</t>
    </rPh>
    <phoneticPr fontId="6"/>
  </si>
  <si>
    <t>保育所保育指針第1章3(2)ｷ</t>
    <rPh sb="7" eb="8">
      <t>ダイ</t>
    </rPh>
    <rPh sb="9" eb="10">
      <t>ショウ</t>
    </rPh>
    <phoneticPr fontId="6"/>
  </si>
  <si>
    <t>保育所保育指針第1章3(2)ｲ(ｳ)</t>
    <rPh sb="7" eb="8">
      <t>ダイ</t>
    </rPh>
    <rPh sb="9" eb="10">
      <t>ショウ</t>
    </rPh>
    <phoneticPr fontId="6"/>
  </si>
  <si>
    <t>保育所保育指針第1章3(3)ｴ</t>
    <rPh sb="7" eb="8">
      <t>ダイ</t>
    </rPh>
    <rPh sb="9" eb="10">
      <t>ショウ</t>
    </rPh>
    <phoneticPr fontId="6"/>
  </si>
  <si>
    <t>(ｴ)</t>
    <phoneticPr fontId="6"/>
  </si>
  <si>
    <t>保育所保育指針第2章4(2)</t>
    <rPh sb="0" eb="3">
      <t>ホイクショ</t>
    </rPh>
    <rPh sb="3" eb="5">
      <t>ホイク</t>
    </rPh>
    <rPh sb="5" eb="7">
      <t>シシン</t>
    </rPh>
    <rPh sb="7" eb="8">
      <t>ダイ</t>
    </rPh>
    <rPh sb="9" eb="10">
      <t>ショウ</t>
    </rPh>
    <phoneticPr fontId="6"/>
  </si>
  <si>
    <t>沖縄県健康増進法施行細則第５条
1回100食以上又は1日250食以上の施設は報告を行うこと。</t>
    <rPh sb="3" eb="5">
      <t>ケンコウ</t>
    </rPh>
    <rPh sb="5" eb="8">
      <t>ゾウシンホウ</t>
    </rPh>
    <rPh sb="8" eb="10">
      <t>セコウ</t>
    </rPh>
    <rPh sb="10" eb="12">
      <t>サイソク</t>
    </rPh>
    <rPh sb="12" eb="13">
      <t>ダイ</t>
    </rPh>
    <rPh sb="14" eb="15">
      <t>ジョウ</t>
    </rPh>
    <rPh sb="17" eb="18">
      <t>カイ</t>
    </rPh>
    <rPh sb="21" eb="22">
      <t>ショク</t>
    </rPh>
    <rPh sb="22" eb="24">
      <t>イジョウ</t>
    </rPh>
    <rPh sb="24" eb="25">
      <t>マタ</t>
    </rPh>
    <rPh sb="27" eb="28">
      <t>ニチ</t>
    </rPh>
    <rPh sb="31" eb="32">
      <t>ショク</t>
    </rPh>
    <rPh sb="32" eb="34">
      <t>イジョウ</t>
    </rPh>
    <rPh sb="35" eb="37">
      <t>シセツ</t>
    </rPh>
    <rPh sb="38" eb="40">
      <t>ホウコク</t>
    </rPh>
    <rPh sb="41" eb="42">
      <t>オコナ</t>
    </rPh>
    <phoneticPr fontId="6"/>
  </si>
  <si>
    <t>沖縄県給食施設届出要綱第1条・第4条
1回50食以上100食未満又は１日100食以上250食未満の施設は報告を行うこと。</t>
    <rPh sb="11" eb="12">
      <t>ダイ</t>
    </rPh>
    <rPh sb="13" eb="14">
      <t>ジョウ</t>
    </rPh>
    <rPh sb="20" eb="21">
      <t>カイ</t>
    </rPh>
    <phoneticPr fontId="6"/>
  </si>
  <si>
    <t xml:space="preserve"> ② 検食の記録（給食、午前・午後のおやつ時）</t>
    <rPh sb="3" eb="5">
      <t>ケンショク</t>
    </rPh>
    <rPh sb="6" eb="8">
      <t>キロク</t>
    </rPh>
    <rPh sb="9" eb="11">
      <t>キュウショク</t>
    </rPh>
    <rPh sb="12" eb="14">
      <t>ゴゼン</t>
    </rPh>
    <rPh sb="15" eb="17">
      <t>ゴゴ</t>
    </rPh>
    <rPh sb="21" eb="22">
      <t>ジ</t>
    </rPh>
    <phoneticPr fontId="6"/>
  </si>
  <si>
    <t>原材料及び調理済み食品(50ｇ)を-20℃以下で2週間以上冷凍保存すること。</t>
    <phoneticPr fontId="6"/>
  </si>
  <si>
    <t>保育所保育指針第3章2</t>
    <rPh sb="0" eb="3">
      <t>ホイクショ</t>
    </rPh>
    <rPh sb="3" eb="5">
      <t>ホイク</t>
    </rPh>
    <rPh sb="5" eb="7">
      <t>シシン</t>
    </rPh>
    <phoneticPr fontId="6"/>
  </si>
  <si>
    <t>第3次沖縄県食育推進計画</t>
    <rPh sb="0" eb="1">
      <t>ダイ</t>
    </rPh>
    <rPh sb="2" eb="3">
      <t>ジ</t>
    </rPh>
    <rPh sb="3" eb="6">
      <t>オキナワケン</t>
    </rPh>
    <rPh sb="6" eb="8">
      <t>ショクイク</t>
    </rPh>
    <rPh sb="8" eb="10">
      <t>スイシン</t>
    </rPh>
    <rPh sb="10" eb="12">
      <t>ケイカク</t>
    </rPh>
    <phoneticPr fontId="6"/>
  </si>
  <si>
    <t>(2)　医務室を設置しているか。</t>
    <rPh sb="4" eb="7">
      <t>イムシツ</t>
    </rPh>
    <rPh sb="8" eb="10">
      <t>セッチ</t>
    </rPh>
    <phoneticPr fontId="6"/>
  </si>
  <si>
    <t>(3)　必要な医療品等が備えられ、受払簿も整理しているか。</t>
    <phoneticPr fontId="6"/>
  </si>
  <si>
    <t>保育所保育指針第3章1(3)</t>
    <rPh sb="0" eb="3">
      <t>ホイクショ</t>
    </rPh>
    <rPh sb="3" eb="5">
      <t>ホイク</t>
    </rPh>
    <rPh sb="5" eb="7">
      <t>シシン</t>
    </rPh>
    <rPh sb="7" eb="8">
      <t>ダイ</t>
    </rPh>
    <rPh sb="9" eb="10">
      <t>ショウ</t>
    </rPh>
    <phoneticPr fontId="6"/>
  </si>
  <si>
    <t>(4)　嘱託医を配置しているか。</t>
    <phoneticPr fontId="6"/>
  </si>
  <si>
    <t>(5)　園児の健康診断の実施状況について</t>
    <phoneticPr fontId="6"/>
  </si>
  <si>
    <t xml:space="preserve"> ③ 健康診断の結果について、保護者へ通知しているか。</t>
    <rPh sb="19" eb="21">
      <t>ツウチ</t>
    </rPh>
    <phoneticPr fontId="6"/>
  </si>
  <si>
    <t>(6)　感染症等の発生の状況</t>
    <phoneticPr fontId="6"/>
  </si>
  <si>
    <t>(7)　感染症等の対策状況</t>
    <phoneticPr fontId="6"/>
  </si>
  <si>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6"/>
  </si>
  <si>
    <t>分毎</t>
    <rPh sb="0" eb="1">
      <t>フン</t>
    </rPh>
    <rPh sb="1" eb="2">
      <t>ゴト</t>
    </rPh>
    <phoneticPr fontId="3"/>
  </si>
  <si>
    <t>・</t>
    <phoneticPr fontId="3"/>
  </si>
  <si>
    <t>＊0歳児</t>
    <rPh sb="2" eb="4">
      <t>サイジ</t>
    </rPh>
    <phoneticPr fontId="3"/>
  </si>
  <si>
    <t>＊1歳児</t>
    <rPh sb="2" eb="4">
      <t>サイジ</t>
    </rPh>
    <phoneticPr fontId="3"/>
  </si>
  <si>
    <t>＊2歳児</t>
    <rPh sb="2" eb="4">
      <t>サイジ</t>
    </rPh>
    <phoneticPr fontId="3"/>
  </si>
  <si>
    <t xml:space="preserve"> ① 対象児童年齢及び計測周期</t>
    <rPh sb="3" eb="5">
      <t>タイショウ</t>
    </rPh>
    <rPh sb="5" eb="7">
      <t>ジドウ</t>
    </rPh>
    <rPh sb="7" eb="9">
      <t>ネンレイ</t>
    </rPh>
    <rPh sb="9" eb="10">
      <t>オヨ</t>
    </rPh>
    <rPh sb="11" eb="13">
      <t>ケイソク</t>
    </rPh>
    <rPh sb="13" eb="15">
      <t>シュウキ</t>
    </rPh>
    <phoneticPr fontId="3"/>
  </si>
  <si>
    <t>(9)　児童虐待防止に関する職員研修会を実施しているか。</t>
    <phoneticPr fontId="6"/>
  </si>
  <si>
    <t>(10)　日々の子どもの状況や着替え等から虐待の早期発見に努めて</t>
    <rPh sb="29" eb="30">
      <t>ツト</t>
    </rPh>
    <phoneticPr fontId="6"/>
  </si>
  <si>
    <t>(11)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6"/>
  </si>
  <si>
    <t>(14)　施設設備面における安全確保について</t>
    <phoneticPr fontId="6"/>
  </si>
  <si>
    <t>保育所保育指針第3章3（2）</t>
    <phoneticPr fontId="6"/>
  </si>
  <si>
    <t>「児童福祉施設における事故防止について」（昭和46年7月31日児発第418号）</t>
    <rPh sb="25" eb="26">
      <t>ネン</t>
    </rPh>
    <rPh sb="27" eb="28">
      <t>ツキ</t>
    </rPh>
    <rPh sb="30" eb="31">
      <t>ニチ</t>
    </rPh>
    <rPh sb="33" eb="34">
      <t>ダイ</t>
    </rPh>
    <phoneticPr fontId="6"/>
  </si>
  <si>
    <t>「児童福祉施設等における児童の安全の確保について」（平成13年6月15日雇児総発第402号）</t>
    <rPh sb="7" eb="8">
      <t>トウ</t>
    </rPh>
    <rPh sb="30" eb="31">
      <t>ネン</t>
    </rPh>
    <rPh sb="32" eb="33">
      <t>ツキ</t>
    </rPh>
    <rPh sb="35" eb="36">
      <t>ニチ</t>
    </rPh>
    <rPh sb="39" eb="40">
      <t>ハツ</t>
    </rPh>
    <phoneticPr fontId="6"/>
  </si>
  <si>
    <t>(15)　保育所の所外活動に対する安全確保はなされているか。</t>
    <rPh sb="5" eb="8">
      <t>ホイクショ</t>
    </rPh>
    <rPh sb="9" eb="11">
      <t>ショガイ</t>
    </rPh>
    <rPh sb="11" eb="13">
      <t>カツドウ</t>
    </rPh>
    <rPh sb="14" eb="15">
      <t>タイ</t>
    </rPh>
    <rPh sb="17" eb="19">
      <t>アンゼン</t>
    </rPh>
    <rPh sb="19" eb="21">
      <t>カクホ</t>
    </rPh>
    <phoneticPr fontId="6"/>
  </si>
  <si>
    <t>(16)　児童の送迎について</t>
    <rPh sb="5" eb="7">
      <t>ジドウ</t>
    </rPh>
    <rPh sb="8" eb="10">
      <t>ソウゲイ</t>
    </rPh>
    <phoneticPr fontId="6"/>
  </si>
  <si>
    <t>義務があるが、通告を行っているか。</t>
    <phoneticPr fontId="6"/>
  </si>
  <si>
    <t>(17)　遊具、建物設備（保育室、廊下、便所、屋外遊戯場等）等の安全</t>
    <rPh sb="32" eb="34">
      <t>アンゼン</t>
    </rPh>
    <phoneticPr fontId="6"/>
  </si>
  <si>
    <t>(19) 入所児について傷害保険に加入しているか。</t>
    <phoneticPr fontId="6"/>
  </si>
  <si>
    <t>(20)　職員の共通理解と所内体制について</t>
    <phoneticPr fontId="6"/>
  </si>
  <si>
    <t>保育所保育指針第3章3（2）、4</t>
    <rPh sb="3" eb="5">
      <t>ホイク</t>
    </rPh>
    <rPh sb="5" eb="7">
      <t>シシン</t>
    </rPh>
    <rPh sb="7" eb="8">
      <t>ダイ</t>
    </rPh>
    <rPh sb="9" eb="10">
      <t>ショウ</t>
    </rPh>
    <phoneticPr fontId="6"/>
  </si>
  <si>
    <t>程度の事故)</t>
    <phoneticPr fontId="3"/>
  </si>
  <si>
    <t>特定教育・保育施設及び特定地域型保育事業の運営に関する基準（平成26年4月30日内閣府令第39号）第32条第2項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30" eb="32">
      <t>ヘイセイ</t>
    </rPh>
    <rPh sb="34" eb="35">
      <t>ネン</t>
    </rPh>
    <rPh sb="36" eb="37">
      <t>ガツ</t>
    </rPh>
    <rPh sb="39" eb="40">
      <t>ニチ</t>
    </rPh>
    <rPh sb="40" eb="44">
      <t>ナイカクフレイ</t>
    </rPh>
    <rPh sb="44" eb="45">
      <t>ダイ</t>
    </rPh>
    <rPh sb="47" eb="48">
      <t>ゴウ</t>
    </rPh>
    <rPh sb="49" eb="50">
      <t>ダイ</t>
    </rPh>
    <rPh sb="52" eb="53">
      <t>ジョウ</t>
    </rPh>
    <rPh sb="53" eb="54">
      <t>ダイ</t>
    </rPh>
    <rPh sb="55" eb="56">
      <t>コウ</t>
    </rPh>
    <phoneticPr fontId="3"/>
  </si>
  <si>
    <t>(2)　消防計画は届出（変更）を適正に行っているか。</t>
    <rPh sb="12" eb="14">
      <t>ヘンコウ</t>
    </rPh>
    <rPh sb="16" eb="18">
      <t>テキセイ</t>
    </rPh>
    <rPh sb="19" eb="20">
      <t>オコナ</t>
    </rPh>
    <phoneticPr fontId="3"/>
  </si>
  <si>
    <t xml:space="preserve"> 1２　保育所の情報提供等の状況</t>
    <rPh sb="12" eb="13">
      <t>トウ</t>
    </rPh>
    <phoneticPr fontId="6"/>
  </si>
  <si>
    <t xml:space="preserve"> ① 子育て支援の有無</t>
    <rPh sb="3" eb="5">
      <t>コソダ</t>
    </rPh>
    <rPh sb="6" eb="8">
      <t>シエン</t>
    </rPh>
    <rPh sb="9" eb="11">
      <t>ウム</t>
    </rPh>
    <phoneticPr fontId="6"/>
  </si>
  <si>
    <t>保育所保育指針第4章3(1)ア</t>
    <phoneticPr fontId="6"/>
  </si>
  <si>
    <t>・ 「ある」の場合、子育て支援の状況</t>
    <rPh sb="7" eb="9">
      <t>バアイ</t>
    </rPh>
    <rPh sb="10" eb="12">
      <t>コソダ</t>
    </rPh>
    <rPh sb="13" eb="15">
      <t>シエン</t>
    </rPh>
    <rPh sb="16" eb="18">
      <t>ジョウキョウ</t>
    </rPh>
    <phoneticPr fontId="6"/>
  </si>
  <si>
    <t>保育所保育指針第4章3(2)ｱ、ｲ</t>
    <phoneticPr fontId="6"/>
  </si>
  <si>
    <t>オ</t>
    <phoneticPr fontId="3"/>
  </si>
  <si>
    <t>［</t>
    <phoneticPr fontId="6"/>
  </si>
  <si>
    <t xml:space="preserve"> ４　職員配置の状況</t>
    <phoneticPr fontId="6"/>
  </si>
  <si>
    <t>(届出年月日：</t>
    <rPh sb="1" eb="3">
      <t>トドケデ</t>
    </rPh>
    <rPh sb="4" eb="6">
      <t>ガッピ</t>
    </rPh>
    <phoneticPr fontId="6"/>
  </si>
  <si>
    <t>年月日</t>
    <phoneticPr fontId="3"/>
  </si>
  <si>
    <t>該当なし</t>
    <rPh sb="0" eb="2">
      <t>ガイトウ</t>
    </rPh>
    <phoneticPr fontId="3"/>
  </si>
  <si>
    <t xml:space="preserve"> ④ 児童の重大事故が発生した場合に、市町村保育主管課へ書面にて</t>
    <rPh sb="6" eb="8">
      <t>ジュウダイ</t>
    </rPh>
    <rPh sb="15" eb="17">
      <t>バアイ</t>
    </rPh>
    <rPh sb="19" eb="22">
      <t>シチョウソン</t>
    </rPh>
    <rPh sb="22" eb="24">
      <t>ホイク</t>
    </rPh>
    <rPh sb="24" eb="26">
      <t>シュカン</t>
    </rPh>
    <rPh sb="26" eb="27">
      <t>カ</t>
    </rPh>
    <rPh sb="28" eb="30">
      <t>ショメン</t>
    </rPh>
    <phoneticPr fontId="6"/>
  </si>
  <si>
    <t>事故報告を行っているか。</t>
  </si>
  <si>
    <t>（</t>
    <phoneticPr fontId="3"/>
  </si>
  <si>
    <t>)</t>
    <phoneticPr fontId="3"/>
  </si>
  <si>
    <t>県規則第14条第3項エ</t>
    <rPh sb="0" eb="1">
      <t>ケン</t>
    </rPh>
    <rPh sb="1" eb="3">
      <t>キソク</t>
    </rPh>
    <rPh sb="3" eb="4">
      <t>ダイ</t>
    </rPh>
    <rPh sb="6" eb="7">
      <t>ジョウ</t>
    </rPh>
    <rPh sb="7" eb="8">
      <t>ダイ</t>
    </rPh>
    <rPh sb="9" eb="10">
      <t>コウ</t>
    </rPh>
    <phoneticPr fontId="3"/>
  </si>
  <si>
    <t>県条例第14条第2項</t>
    <rPh sb="0" eb="1">
      <t>ケン</t>
    </rPh>
    <rPh sb="7" eb="8">
      <t>ダイ</t>
    </rPh>
    <rPh sb="9" eb="10">
      <t>コウ</t>
    </rPh>
    <phoneticPr fontId="6"/>
  </si>
  <si>
    <t>・</t>
    <phoneticPr fontId="3"/>
  </si>
  <si>
    <t>(</t>
    <phoneticPr fontId="3"/>
  </si>
  <si>
    <t>(</t>
    <phoneticPr fontId="3"/>
  </si>
  <si>
    <t>いる</t>
    <phoneticPr fontId="3"/>
  </si>
  <si>
    <t>いない</t>
    <phoneticPr fontId="3"/>
  </si>
  <si>
    <t>出勤簿/</t>
    <rPh sb="0" eb="2">
      <t>シュッキン</t>
    </rPh>
    <rPh sb="2" eb="3">
      <t>ボ</t>
    </rPh>
    <phoneticPr fontId="3"/>
  </si>
  <si>
    <t>タイムカード)　・</t>
    <phoneticPr fontId="3"/>
  </si>
  <si>
    <t>うさぎ組</t>
    <rPh sb="3" eb="4">
      <t>グミ</t>
    </rPh>
    <phoneticPr fontId="3"/>
  </si>
  <si>
    <t>担当クラス</t>
    <rPh sb="0" eb="2">
      <t>タントウ</t>
    </rPh>
    <phoneticPr fontId="3"/>
  </si>
  <si>
    <t>うさぎ組</t>
    <rPh sb="3" eb="4">
      <t>グミ</t>
    </rPh>
    <phoneticPr fontId="6"/>
  </si>
  <si>
    <t>避難　・</t>
    <rPh sb="0" eb="2">
      <t>ヒナン</t>
    </rPh>
    <phoneticPr fontId="3"/>
  </si>
  <si>
    <t>消化　・</t>
    <rPh sb="0" eb="2">
      <t>ショウカ</t>
    </rPh>
    <phoneticPr fontId="3"/>
  </si>
  <si>
    <t>その他</t>
    <rPh sb="2" eb="3">
      <t>タ</t>
    </rPh>
    <phoneticPr fontId="3"/>
  </si>
  <si>
    <t>(</t>
    <phoneticPr fontId="3"/>
  </si>
  <si>
    <t>(</t>
    <phoneticPr fontId="3"/>
  </si>
  <si>
    <t>有</t>
    <rPh sb="0" eb="1">
      <t>ア</t>
    </rPh>
    <phoneticPr fontId="3"/>
  </si>
  <si>
    <t>無</t>
    <rPh sb="0" eb="1">
      <t>ナ</t>
    </rPh>
    <phoneticPr fontId="3"/>
  </si>
  <si>
    <t>月</t>
    <rPh sb="0" eb="1">
      <t>ガツ</t>
    </rPh>
    <phoneticPr fontId="3"/>
  </si>
  <si>
    <t>日</t>
    <rPh sb="0" eb="1">
      <t>ニチ</t>
    </rPh>
    <phoneticPr fontId="3"/>
  </si>
  <si>
    <t>)</t>
    <phoneticPr fontId="3"/>
  </si>
  <si>
    <t>(検査日　　　　　　　　年</t>
    <rPh sb="1" eb="3">
      <t>ケンサ</t>
    </rPh>
    <rPh sb="3" eb="4">
      <t>ビ</t>
    </rPh>
    <rPh sb="12" eb="13">
      <t>ネン</t>
    </rPh>
    <phoneticPr fontId="3"/>
  </si>
  <si>
    <t>・</t>
    <phoneticPr fontId="3"/>
  </si>
  <si>
    <t>消防法施行規則第31条の６第３項</t>
    <rPh sb="0" eb="3">
      <t>ショウボウホウ</t>
    </rPh>
    <rPh sb="3" eb="5">
      <t>セコウ</t>
    </rPh>
    <rPh sb="5" eb="7">
      <t>キソク</t>
    </rPh>
    <rPh sb="7" eb="8">
      <t>ダイ</t>
    </rPh>
    <rPh sb="10" eb="11">
      <t>ジョウ</t>
    </rPh>
    <rPh sb="13" eb="14">
      <t>ダイ</t>
    </rPh>
    <rPh sb="15" eb="16">
      <t>コウ</t>
    </rPh>
    <phoneticPr fontId="3"/>
  </si>
  <si>
    <t>正規職員率</t>
    <rPh sb="0" eb="2">
      <t>セイキ</t>
    </rPh>
    <rPh sb="2" eb="4">
      <t>ショクイン</t>
    </rPh>
    <rPh sb="4" eb="5">
      <t>リツ</t>
    </rPh>
    <phoneticPr fontId="3"/>
  </si>
  <si>
    <t>いる</t>
    <phoneticPr fontId="3"/>
  </si>
  <si>
    <t>いない</t>
    <phoneticPr fontId="3"/>
  </si>
  <si>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6"/>
  </si>
  <si>
    <t>※欄が不足する場合は、別紙で作成すること。</t>
    <rPh sb="1" eb="2">
      <t>ラン</t>
    </rPh>
    <rPh sb="3" eb="5">
      <t>フソク</t>
    </rPh>
    <rPh sb="7" eb="9">
      <t>バアイ</t>
    </rPh>
    <rPh sb="11" eb="13">
      <t>ベッシ</t>
    </rPh>
    <rPh sb="14" eb="16">
      <t>サクセイ</t>
    </rPh>
    <phoneticPr fontId="6"/>
  </si>
  <si>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6"/>
  </si>
  <si>
    <t>受水槽が簡易専用水道に該当する場合→法定点検が必要。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テンケン</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3"/>
  </si>
  <si>
    <t>＜３階＞</t>
    <rPh sb="2" eb="3">
      <t>カイ</t>
    </rPh>
    <phoneticPr fontId="3"/>
  </si>
  <si>
    <t>＜４階以上＞</t>
    <rPh sb="2" eb="3">
      <t>カイ</t>
    </rPh>
    <rPh sb="3" eb="5">
      <t>イジョウ</t>
    </rPh>
    <phoneticPr fontId="3"/>
  </si>
  <si>
    <t>「沖縄県児童福祉施設の設備及び運営に関する基準を定める条例」（H24.12.26沖縄県条例第85号）→以下「県条例」という。
「沖縄県児童福祉施設の設備及び運営に関する基準を定める条例施行規則」（H25.3.31規則第52号）→以下「県規則」という。</t>
    <rPh sb="24" eb="25">
      <t>サダ</t>
    </rPh>
    <rPh sb="27" eb="29">
      <t>ジョウレイ</t>
    </rPh>
    <rPh sb="40" eb="43">
      <t>オキナワケン</t>
    </rPh>
    <rPh sb="43" eb="45">
      <t>ジョウレイ</t>
    </rPh>
    <rPh sb="45" eb="46">
      <t>ダイ</t>
    </rPh>
    <rPh sb="48" eb="49">
      <t>ゴウ</t>
    </rPh>
    <rPh sb="51" eb="53">
      <t>イカ</t>
    </rPh>
    <rPh sb="54" eb="55">
      <t>ケン</t>
    </rPh>
    <rPh sb="55" eb="57">
      <t>ジョウレイ</t>
    </rPh>
    <rPh sb="64" eb="67">
      <t>オキナワケン</t>
    </rPh>
    <rPh sb="67" eb="69">
      <t>ジドウ</t>
    </rPh>
    <rPh sb="69" eb="71">
      <t>フクシ</t>
    </rPh>
    <rPh sb="71" eb="73">
      <t>シセツ</t>
    </rPh>
    <rPh sb="74" eb="76">
      <t>セツビ</t>
    </rPh>
    <rPh sb="76" eb="77">
      <t>オヨ</t>
    </rPh>
    <rPh sb="78" eb="80">
      <t>ウンエイ</t>
    </rPh>
    <rPh sb="81" eb="82">
      <t>カン</t>
    </rPh>
    <rPh sb="84" eb="86">
      <t>キジュン</t>
    </rPh>
    <rPh sb="87" eb="88">
      <t>サダ</t>
    </rPh>
    <rPh sb="90" eb="92">
      <t>ジョウレイ</t>
    </rPh>
    <rPh sb="92" eb="94">
      <t>シコウ</t>
    </rPh>
    <rPh sb="94" eb="96">
      <t>キソク</t>
    </rPh>
    <rPh sb="114" eb="116">
      <t>イカ</t>
    </rPh>
    <rPh sb="117" eb="118">
      <t>ケン</t>
    </rPh>
    <rPh sb="118" eb="120">
      <t>キソク</t>
    </rPh>
    <phoneticPr fontId="6"/>
  </si>
  <si>
    <r>
      <rPr>
        <sz val="9"/>
        <color rgb="FFFF0000"/>
        <rFont val="HGｺﾞｼｯｸM"/>
        <family val="3"/>
        <charset val="128"/>
      </rPr>
      <t>県</t>
    </r>
    <r>
      <rPr>
        <sz val="9"/>
        <rFont val="HGｺﾞｼｯｸM"/>
        <family val="3"/>
        <charset val="128"/>
      </rPr>
      <t>条例第21条</t>
    </r>
    <rPh sb="0" eb="1">
      <t>ケン</t>
    </rPh>
    <rPh sb="1" eb="3">
      <t>ジョウレイ</t>
    </rPh>
    <phoneticPr fontId="6"/>
  </si>
  <si>
    <r>
      <rPr>
        <sz val="9"/>
        <color rgb="FFFF0000"/>
        <rFont val="HGｺﾞｼｯｸM"/>
        <family val="3"/>
        <charset val="128"/>
      </rPr>
      <t>県</t>
    </r>
    <r>
      <rPr>
        <sz val="9"/>
        <rFont val="HGｺﾞｼｯｸM"/>
        <family val="3"/>
        <charset val="128"/>
      </rPr>
      <t>条例第7条第2項</t>
    </r>
    <rPh sb="0" eb="1">
      <t>ケン</t>
    </rPh>
    <phoneticPr fontId="6"/>
  </si>
  <si>
    <r>
      <t>図上訓練、反省会、不審者対策訓練、交通安全指導は、</t>
    </r>
    <r>
      <rPr>
        <sz val="9"/>
        <color rgb="FFFF0000"/>
        <rFont val="HGｺﾞｼｯｸM"/>
        <family val="3"/>
        <charset val="128"/>
      </rPr>
      <t>避難</t>
    </r>
    <r>
      <rPr>
        <sz val="9"/>
        <rFont val="HGｺﾞｼｯｸM"/>
        <family val="3"/>
        <charset val="128"/>
      </rPr>
      <t>及び</t>
    </r>
    <r>
      <rPr>
        <sz val="9"/>
        <color rgb="FFFF0000"/>
        <rFont val="HGｺﾞｼｯｸM"/>
        <family val="3"/>
        <charset val="128"/>
      </rPr>
      <t>消火</t>
    </r>
    <r>
      <rPr>
        <sz val="9"/>
        <rFont val="HGｺﾞｼｯｸM"/>
        <family val="3"/>
        <charset val="128"/>
      </rPr>
      <t>訓練とみなさない。</t>
    </r>
    <rPh sb="9" eb="12">
      <t>フシンシャ</t>
    </rPh>
    <rPh sb="12" eb="14">
      <t>タイサク</t>
    </rPh>
    <rPh sb="14" eb="16">
      <t>クンレン</t>
    </rPh>
    <rPh sb="17" eb="19">
      <t>コウツウ</t>
    </rPh>
    <phoneticPr fontId="6"/>
  </si>
  <si>
    <r>
      <t>(18)　児童の</t>
    </r>
    <r>
      <rPr>
        <sz val="10"/>
        <color rgb="FFFF0000"/>
        <rFont val="HGｺﾞｼｯｸM"/>
        <family val="3"/>
        <charset val="128"/>
      </rPr>
      <t>重大</t>
    </r>
    <r>
      <rPr>
        <sz val="10"/>
        <rFont val="HGｺﾞｼｯｸM"/>
        <family val="3"/>
        <charset val="128"/>
      </rPr>
      <t>事故発生の状況（医療機関への受診・入院を要する</t>
    </r>
    <rPh sb="8" eb="10">
      <t>ジュウダイ</t>
    </rPh>
    <rPh sb="18" eb="20">
      <t>イリョウ</t>
    </rPh>
    <rPh sb="20" eb="22">
      <t>キカン</t>
    </rPh>
    <rPh sb="24" eb="26">
      <t>ジュシン</t>
    </rPh>
    <phoneticPr fontId="6"/>
  </si>
  <si>
    <r>
      <rPr>
        <sz val="9"/>
        <color rgb="FFFF0000"/>
        <rFont val="HGｺﾞｼｯｸM"/>
        <family val="3"/>
        <charset val="128"/>
      </rPr>
      <t>県</t>
    </r>
    <r>
      <rPr>
        <sz val="9"/>
        <rFont val="HGｺﾞｼｯｸM"/>
        <family val="3"/>
        <charset val="128"/>
      </rPr>
      <t>条例第14条第1項</t>
    </r>
    <rPh sb="0" eb="1">
      <t>ケン</t>
    </rPh>
    <phoneticPr fontId="6"/>
  </si>
  <si>
    <r>
      <t>「保育室等」とは乳児室、ほふく室、保育室</t>
    </r>
    <r>
      <rPr>
        <sz val="9"/>
        <color rgb="FFFF0000"/>
        <rFont val="HGｺﾞｼｯｸM"/>
        <family val="3"/>
        <charset val="128"/>
      </rPr>
      <t>又は</t>
    </r>
    <r>
      <rPr>
        <sz val="9"/>
        <rFont val="HGｺﾞｼｯｸM"/>
        <family val="3"/>
        <charset val="128"/>
      </rPr>
      <t>遊戯室をいう。</t>
    </r>
    <rPh sb="20" eb="21">
      <t>マタ</t>
    </rPh>
    <phoneticPr fontId="6"/>
  </si>
  <si>
    <r>
      <t>県条例第45条</t>
    </r>
    <r>
      <rPr>
        <sz val="9"/>
        <color rgb="FFFF0000"/>
        <rFont val="HGｺﾞｼｯｸM"/>
        <family val="3"/>
        <charset val="128"/>
      </rPr>
      <t>第1項第1号</t>
    </r>
    <rPh sb="0" eb="3">
      <t>ケンジョウレイ</t>
    </rPh>
    <rPh sb="3" eb="4">
      <t>ダイ</t>
    </rPh>
    <rPh sb="6" eb="7">
      <t>ジョウ</t>
    </rPh>
    <rPh sb="7" eb="8">
      <t>ダイ</t>
    </rPh>
    <rPh sb="9" eb="10">
      <t>コウ</t>
    </rPh>
    <rPh sb="10" eb="11">
      <t>ダイ</t>
    </rPh>
    <rPh sb="12" eb="13">
      <t>ゴウ</t>
    </rPh>
    <phoneticPr fontId="3"/>
  </si>
  <si>
    <r>
      <t>県条例第47条</t>
    </r>
    <r>
      <rPr>
        <sz val="9"/>
        <color rgb="FFFF0000"/>
        <rFont val="HGｺﾞｼｯｸM"/>
        <family val="3"/>
        <charset val="128"/>
      </rPr>
      <t>第1項</t>
    </r>
    <rPh sb="0" eb="1">
      <t>ケン</t>
    </rPh>
    <rPh sb="1" eb="3">
      <t>ジョウレイ</t>
    </rPh>
    <rPh sb="7" eb="8">
      <t>ダイ</t>
    </rPh>
    <rPh sb="9" eb="10">
      <t>コウ</t>
    </rPh>
    <phoneticPr fontId="6"/>
  </si>
  <si>
    <r>
      <t>(21)　延長保育を実施し、おやつや夕食を</t>
    </r>
    <r>
      <rPr>
        <sz val="10"/>
        <color rgb="FFFF0000"/>
        <rFont val="HGｺﾞｼｯｸM"/>
        <family val="3"/>
        <charset val="128"/>
      </rPr>
      <t>提供</t>
    </r>
    <r>
      <rPr>
        <sz val="10"/>
        <rFont val="HGｺﾞｼｯｸM"/>
        <family val="3"/>
        <charset val="128"/>
      </rPr>
      <t>している場合の内容</t>
    </r>
    <rPh sb="21" eb="23">
      <t>テイキョウ</t>
    </rPh>
    <phoneticPr fontId="6"/>
  </si>
  <si>
    <r>
      <t>毎年6月実施分を7月31日までに</t>
    </r>
    <r>
      <rPr>
        <sz val="9"/>
        <color rgb="FFFF0000"/>
        <rFont val="HGｺﾞｼｯｸM"/>
        <family val="3"/>
        <charset val="128"/>
      </rPr>
      <t>所轄</t>
    </r>
    <r>
      <rPr>
        <sz val="9"/>
        <rFont val="HGｺﾞｼｯｸM"/>
        <family val="3"/>
        <charset val="128"/>
      </rPr>
      <t>保健所</t>
    </r>
    <r>
      <rPr>
        <sz val="9"/>
        <color rgb="FFFF0000"/>
        <rFont val="HGｺﾞｼｯｸM"/>
        <family val="3"/>
        <charset val="128"/>
      </rPr>
      <t>長</t>
    </r>
    <r>
      <rPr>
        <sz val="9"/>
        <rFont val="HGｺﾞｼｯｸM"/>
        <family val="3"/>
        <charset val="128"/>
      </rPr>
      <t>に</t>
    </r>
    <r>
      <rPr>
        <sz val="9"/>
        <color rgb="FFFF0000"/>
        <rFont val="HGｺﾞｼｯｸM"/>
        <family val="3"/>
        <charset val="128"/>
      </rPr>
      <t>提出しなければならない。</t>
    </r>
    <phoneticPr fontId="3"/>
  </si>
  <si>
    <r>
      <t>(1)　保育</t>
    </r>
    <r>
      <rPr>
        <sz val="10"/>
        <color rgb="FFFF0000"/>
        <rFont val="HGｺﾞｼｯｸM"/>
        <family val="3"/>
        <charset val="128"/>
      </rPr>
      <t>所保育</t>
    </r>
    <r>
      <rPr>
        <sz val="10"/>
        <rFont val="HGｺﾞｼｯｸM"/>
        <family val="3"/>
        <charset val="128"/>
      </rPr>
      <t>指針等に基づき、全体的な計画を作成しているか。</t>
    </r>
    <rPh sb="6" eb="7">
      <t>ショ</t>
    </rPh>
    <rPh sb="7" eb="8">
      <t>ホ</t>
    </rPh>
    <rPh sb="8" eb="9">
      <t>イク</t>
    </rPh>
    <rPh sb="9" eb="11">
      <t>シシン</t>
    </rPh>
    <rPh sb="17" eb="20">
      <t>ゼンタイテキ</t>
    </rPh>
    <rPh sb="21" eb="23">
      <t>ケイカク</t>
    </rPh>
    <rPh sb="24" eb="26">
      <t>サクセイ</t>
    </rPh>
    <phoneticPr fontId="6"/>
  </si>
  <si>
    <r>
      <rPr>
        <sz val="9"/>
        <color rgb="FFFF0000"/>
        <rFont val="HGｺﾞｼｯｸM"/>
        <family val="3"/>
        <charset val="128"/>
      </rPr>
      <t>保育士</t>
    </r>
    <r>
      <rPr>
        <sz val="9"/>
        <rFont val="HGｺﾞｼｯｸM"/>
        <family val="3"/>
        <charset val="128"/>
      </rPr>
      <t>資格の</t>
    </r>
    <r>
      <rPr>
        <sz val="9"/>
        <color rgb="FFFF0000"/>
        <rFont val="HGｺﾞｼｯｸM"/>
        <family val="3"/>
        <charset val="128"/>
      </rPr>
      <t>登録</t>
    </r>
    <rPh sb="0" eb="2">
      <t>ホイク</t>
    </rPh>
    <rPh sb="2" eb="3">
      <t>シ</t>
    </rPh>
    <rPh sb="3" eb="5">
      <t>シカク</t>
    </rPh>
    <rPh sb="6" eb="8">
      <t>トウロク</t>
    </rPh>
    <phoneticPr fontId="6"/>
  </si>
  <si>
    <r>
      <t xml:space="preserve">資格の
</t>
    </r>
    <r>
      <rPr>
        <sz val="9"/>
        <color rgb="FFFF0000"/>
        <rFont val="HGｺﾞｼｯｸM"/>
        <family val="3"/>
        <charset val="128"/>
      </rPr>
      <t>有　無</t>
    </r>
    <rPh sb="0" eb="2">
      <t>シカク</t>
    </rPh>
    <rPh sb="4" eb="5">
      <t>アリ</t>
    </rPh>
    <rPh sb="6" eb="7">
      <t>ム</t>
    </rPh>
    <phoneticPr fontId="6"/>
  </si>
  <si>
    <r>
      <t>本　　</t>
    </r>
    <r>
      <rPr>
        <sz val="9"/>
        <color rgb="FFFF0000"/>
        <rFont val="HGｺﾞｼｯｸM"/>
        <family val="3"/>
        <charset val="128"/>
      </rPr>
      <t>俸</t>
    </r>
    <r>
      <rPr>
        <sz val="9"/>
        <rFont val="HGｺﾞｼｯｸM"/>
        <family val="3"/>
        <charset val="128"/>
      </rPr>
      <t>　（円）</t>
    </r>
    <rPh sb="0" eb="1">
      <t>ホン</t>
    </rPh>
    <rPh sb="3" eb="4">
      <t>ボウ</t>
    </rPh>
    <rPh sb="6" eb="7">
      <t>エン</t>
    </rPh>
    <phoneticPr fontId="6"/>
  </si>
  <si>
    <r>
      <t xml:space="preserve">前年度
</t>
    </r>
    <r>
      <rPr>
        <b/>
        <u/>
        <sz val="9"/>
        <color rgb="FFFF0000"/>
        <rFont val="HGｺﾞｼｯｸM"/>
        <family val="3"/>
        <charset val="128"/>
      </rPr>
      <t>４/１現在</t>
    </r>
    <rPh sb="0" eb="3">
      <t>ゼンネンド</t>
    </rPh>
    <rPh sb="7" eb="9">
      <t>ゲンザイ</t>
    </rPh>
    <phoneticPr fontId="6"/>
  </si>
  <si>
    <r>
      <t xml:space="preserve">本年度 C
</t>
    </r>
    <r>
      <rPr>
        <b/>
        <u/>
        <sz val="9"/>
        <color rgb="FFFF0000"/>
        <rFont val="HGｺﾞｼｯｸM"/>
        <family val="3"/>
        <charset val="128"/>
      </rPr>
      <t>直近月</t>
    </r>
    <rPh sb="0" eb="3">
      <t>ホンネンド</t>
    </rPh>
    <rPh sb="6" eb="8">
      <t>チョッキン</t>
    </rPh>
    <rPh sb="8" eb="9">
      <t>ツキ</t>
    </rPh>
    <phoneticPr fontId="6"/>
  </si>
  <si>
    <r>
      <t>常時各作業所の見</t>
    </r>
    <r>
      <rPr>
        <sz val="9"/>
        <color rgb="FFFF0000"/>
        <rFont val="HGｺﾞｼｯｸM"/>
        <family val="3"/>
        <charset val="128"/>
      </rPr>
      <t>やすい</t>
    </r>
    <r>
      <rPr>
        <sz val="9"/>
        <rFont val="HGｺﾞｼｯｸM"/>
        <family val="3"/>
        <charset val="128"/>
      </rPr>
      <t>場所へ掲示､又は備え付け</t>
    </r>
    <phoneticPr fontId="6"/>
  </si>
  <si>
    <r>
      <t>(5)　(4) で過去</t>
    </r>
    <r>
      <rPr>
        <sz val="10"/>
        <color rgb="FFFF0000"/>
        <rFont val="HGｺﾞｼｯｸM"/>
        <family val="3"/>
        <charset val="128"/>
      </rPr>
      <t>5</t>
    </r>
    <r>
      <rPr>
        <sz val="10"/>
        <rFont val="HGｺﾞｼｯｸM"/>
        <family val="3"/>
        <charset val="128"/>
      </rPr>
      <t>年間の入所率が各年度120%超過入所している場合、市町村</t>
    </r>
    <rPh sb="9" eb="11">
      <t>カコ</t>
    </rPh>
    <rPh sb="12" eb="14">
      <t>ネンカン</t>
    </rPh>
    <rPh sb="15" eb="17">
      <t>ニュウショ</t>
    </rPh>
    <rPh sb="17" eb="18">
      <t>リツ</t>
    </rPh>
    <rPh sb="19" eb="22">
      <t>カクネンド</t>
    </rPh>
    <rPh sb="26" eb="28">
      <t>チョウカ</t>
    </rPh>
    <rPh sb="37" eb="40">
      <t>シチョウソン</t>
    </rPh>
    <phoneticPr fontId="6"/>
  </si>
  <si>
    <r>
      <t>利用定員40人以下の施設は１人、41人以上150人以下の施設は2人、151人以上の施設は3人（うち１人</t>
    </r>
    <r>
      <rPr>
        <sz val="10"/>
        <color rgb="FFFF0000"/>
        <rFont val="HGｺﾞｼｯｸM"/>
        <family val="3"/>
        <charset val="128"/>
      </rPr>
      <t>は</t>
    </r>
    <r>
      <rPr>
        <sz val="10"/>
        <rFont val="HGｺﾞｼｯｸM"/>
        <family val="3"/>
        <charset val="128"/>
      </rPr>
      <t>非常勤）</t>
    </r>
  </si>
  <si>
    <r>
      <t xml:space="preserve"> ○ 「ある」場合 </t>
    </r>
    <r>
      <rPr>
        <sz val="10"/>
        <color rgb="FFFF0000"/>
        <rFont val="HGｺﾞｼｯｸM"/>
        <family val="3"/>
        <charset val="128"/>
      </rPr>
      <t xml:space="preserve"> ※下記以外の加算については、空欄に追記してください。</t>
    </r>
    <phoneticPr fontId="6"/>
  </si>
  <si>
    <r>
      <t>県規則第14条(</t>
    </r>
    <r>
      <rPr>
        <sz val="9"/>
        <color rgb="FFFF0000"/>
        <rFont val="HGｺﾞｼｯｸM"/>
        <family val="3"/>
        <charset val="128"/>
      </rPr>
      <t>5</t>
    </r>
    <r>
      <rPr>
        <sz val="9"/>
        <rFont val="HGｺﾞｼｯｸM"/>
        <family val="3"/>
        <charset val="128"/>
      </rPr>
      <t>)</t>
    </r>
    <rPh sb="0" eb="1">
      <t>ケン</t>
    </rPh>
    <rPh sb="1" eb="3">
      <t>キソク</t>
    </rPh>
    <rPh sb="3" eb="4">
      <t>ダイ</t>
    </rPh>
    <phoneticPr fontId="6"/>
  </si>
  <si>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6"/>
  </si>
  <si>
    <r>
      <t>「保育室等」とは、乳児室、ほふく室、保育室</t>
    </r>
    <r>
      <rPr>
        <sz val="9"/>
        <color rgb="FFFF0000"/>
        <rFont val="HGｺﾞｼｯｸM"/>
        <family val="3"/>
        <charset val="128"/>
      </rPr>
      <t>又は</t>
    </r>
    <r>
      <rPr>
        <sz val="9"/>
        <rFont val="HGｺﾞｼｯｸM"/>
        <family val="3"/>
        <charset val="128"/>
      </rPr>
      <t>遊戯室をいう。</t>
    </r>
    <rPh sb="1" eb="4">
      <t>ホイクシツ</t>
    </rPh>
    <rPh sb="4" eb="5">
      <t>トウ</t>
    </rPh>
    <rPh sb="21" eb="22">
      <t>マタ</t>
    </rPh>
    <phoneticPr fontId="6"/>
  </si>
  <si>
    <r>
      <t xml:space="preserve"> ⑧ </t>
    </r>
    <r>
      <rPr>
        <u/>
        <sz val="10"/>
        <rFont val="HGｺﾞｼｯｸM"/>
        <family val="3"/>
        <charset val="128"/>
      </rPr>
      <t>２階</t>
    </r>
    <r>
      <rPr>
        <sz val="10"/>
        <rFont val="HGｺﾞｼｯｸM"/>
        <family val="3"/>
        <charset val="128"/>
      </rPr>
      <t>に保育室等がある場合</t>
    </r>
    <phoneticPr fontId="6"/>
  </si>
  <si>
    <r>
      <t>建築基準法施行令第123条（避難階段及び特別避難階段の構造）
建築基準法第2条第7</t>
    </r>
    <r>
      <rPr>
        <sz val="9"/>
        <color rgb="FFFF0000"/>
        <rFont val="HGｺﾞｼｯｸM"/>
        <family val="3"/>
        <charset val="128"/>
      </rPr>
      <t>号</t>
    </r>
    <r>
      <rPr>
        <sz val="9"/>
        <rFont val="HGｺﾞｼｯｸM"/>
        <family val="3"/>
        <charset val="128"/>
      </rPr>
      <t xml:space="preserve">の2(準耐火構造)
</t>
    </r>
    <rPh sb="12" eb="13">
      <t>ジョウ</t>
    </rPh>
    <rPh sb="31" eb="33">
      <t>ケンチク</t>
    </rPh>
    <rPh sb="33" eb="36">
      <t>キジュンホウ</t>
    </rPh>
    <rPh sb="36" eb="37">
      <t>ダイ</t>
    </rPh>
    <rPh sb="38" eb="39">
      <t>ジョウ</t>
    </rPh>
    <rPh sb="39" eb="40">
      <t>ダイ</t>
    </rPh>
    <rPh sb="45" eb="46">
      <t>ジュン</t>
    </rPh>
    <rPh sb="46" eb="48">
      <t>タイカ</t>
    </rPh>
    <rPh sb="48" eb="50">
      <t>コウゾウ</t>
    </rPh>
    <phoneticPr fontId="6"/>
  </si>
  <si>
    <r>
      <t xml:space="preserve"> ⑨ </t>
    </r>
    <r>
      <rPr>
        <u/>
        <sz val="10"/>
        <rFont val="HGｺﾞｼｯｸM"/>
        <family val="3"/>
        <charset val="128"/>
      </rPr>
      <t>３階以上</t>
    </r>
    <r>
      <rPr>
        <sz val="10"/>
        <rFont val="HGｺﾞｼｯｸM"/>
        <family val="3"/>
        <charset val="128"/>
      </rPr>
      <t>に保育室又は遊戯室がある場合</t>
    </r>
    <rPh sb="5" eb="7">
      <t>イジョウ</t>
    </rPh>
    <phoneticPr fontId="6"/>
  </si>
  <si>
    <r>
      <t>県規則第14条(</t>
    </r>
    <r>
      <rPr>
        <sz val="9"/>
        <color rgb="FFFF0000"/>
        <rFont val="HGｺﾞｼｯｸM"/>
        <family val="3"/>
        <charset val="128"/>
      </rPr>
      <t>5</t>
    </r>
    <r>
      <rPr>
        <sz val="9"/>
        <rFont val="HGｺﾞｼｯｸM"/>
        <family val="3"/>
        <charset val="128"/>
      </rPr>
      <t>)ｲ～ｸ</t>
    </r>
    <rPh sb="0" eb="1">
      <t>ケン</t>
    </rPh>
    <rPh sb="1" eb="3">
      <t>キソク</t>
    </rPh>
    <rPh sb="3" eb="4">
      <t>ダイ</t>
    </rPh>
    <phoneticPr fontId="6"/>
  </si>
  <si>
    <r>
      <t xml:space="preserve">分園合算
</t>
    </r>
    <r>
      <rPr>
        <sz val="9"/>
        <rFont val="HGｺﾞｼｯｸM"/>
        <family val="3"/>
        <charset val="128"/>
      </rPr>
      <t>(※4)</t>
    </r>
    <rPh sb="0" eb="2">
      <t>ブンエン</t>
    </rPh>
    <rPh sb="2" eb="4">
      <t>ガッサン</t>
    </rPh>
    <phoneticPr fontId="3"/>
  </si>
  <si>
    <t>・</t>
    <phoneticPr fontId="3"/>
  </si>
  <si>
    <t>医務室（　</t>
    <rPh sb="0" eb="3">
      <t>イムシツ</t>
    </rPh>
    <phoneticPr fontId="3"/>
  </si>
  <si>
    <t>便　所（　</t>
    <rPh sb="0" eb="1">
      <t>ベン</t>
    </rPh>
    <rPh sb="2" eb="3">
      <t>ジョ</t>
    </rPh>
    <phoneticPr fontId="3"/>
  </si>
  <si>
    <t>沐浴室（　</t>
    <rPh sb="0" eb="2">
      <t>モクヨク</t>
    </rPh>
    <rPh sb="2" eb="3">
      <t>シツ</t>
    </rPh>
    <phoneticPr fontId="3"/>
  </si>
  <si>
    <t>無</t>
    <rPh sb="0" eb="1">
      <t>ム</t>
    </rPh>
    <phoneticPr fontId="3"/>
  </si>
  <si>
    <t>）</t>
    <phoneticPr fontId="3"/>
  </si>
  <si>
    <t>調理室（</t>
    <rPh sb="0" eb="3">
      <t>チョウリシツ</t>
    </rPh>
    <phoneticPr fontId="3"/>
  </si>
  <si>
    <t>調乳室（</t>
    <rPh sb="0" eb="2">
      <t>チョウニュウ</t>
    </rPh>
    <rPh sb="2" eb="3">
      <t>シツ</t>
    </rPh>
    <phoneticPr fontId="3"/>
  </si>
  <si>
    <t>有・</t>
    <rPh sb="0" eb="1">
      <t>ア</t>
    </rPh>
    <phoneticPr fontId="3"/>
  </si>
  <si>
    <t>）</t>
    <phoneticPr fontId="3"/>
  </si>
  <si>
    <t>）</t>
    <phoneticPr fontId="3"/>
  </si>
  <si>
    <t>有 ･</t>
    <rPh sb="0" eb="1">
      <t>ア</t>
    </rPh>
    <phoneticPr fontId="3"/>
  </si>
  <si>
    <r>
      <t>　　２歳以上</t>
    </r>
    <r>
      <rPr>
        <sz val="9"/>
        <color rgb="FFFF0000"/>
        <rFont val="HGｺﾞｼｯｸM"/>
        <family val="3"/>
        <charset val="128"/>
      </rPr>
      <t>児</t>
    </r>
    <r>
      <rPr>
        <sz val="9"/>
        <rFont val="HGｺﾞｼｯｸM"/>
        <family val="3"/>
        <charset val="128"/>
      </rPr>
      <t>現員 
(1歳児室の満2歳児を含む)</t>
    </r>
    <rPh sb="6" eb="7">
      <t>ジ</t>
    </rPh>
    <rPh sb="13" eb="14">
      <t>サイ</t>
    </rPh>
    <rPh sb="14" eb="16">
      <t>ジシツ</t>
    </rPh>
    <rPh sb="17" eb="18">
      <t>マン</t>
    </rPh>
    <rPh sb="19" eb="21">
      <t>サイジ</t>
    </rPh>
    <rPh sb="22" eb="23">
      <t>フク</t>
    </rPh>
    <phoneticPr fontId="3"/>
  </si>
  <si>
    <r>
      <t>屋外遊</t>
    </r>
    <r>
      <rPr>
        <sz val="10"/>
        <color rgb="FFFF0000"/>
        <rFont val="HGｺﾞｼｯｸM"/>
        <family val="3"/>
        <charset val="128"/>
      </rPr>
      <t>戯</t>
    </r>
    <r>
      <rPr>
        <sz val="10"/>
        <rFont val="HGｺﾞｼｯｸM"/>
        <family val="3"/>
        <charset val="128"/>
      </rPr>
      <t>場</t>
    </r>
    <rPh sb="0" eb="2">
      <t>オクガイ</t>
    </rPh>
    <rPh sb="2" eb="4">
      <t>ユウギ</t>
    </rPh>
    <rPh sb="4" eb="5">
      <t>ジョウ</t>
    </rPh>
    <phoneticPr fontId="3"/>
  </si>
  <si>
    <t>・</t>
    <phoneticPr fontId="3"/>
  </si>
  <si>
    <r>
      <t>が３０メートル</t>
    </r>
    <r>
      <rPr>
        <sz val="10"/>
        <color rgb="FFFF0000"/>
        <rFont val="HGｺﾞｼｯｸM"/>
        <family val="3"/>
        <charset val="128"/>
      </rPr>
      <t>以下</t>
    </r>
    <r>
      <rPr>
        <sz val="10"/>
        <rFont val="HGｺﾞｼｯｸM"/>
        <family val="3"/>
        <charset val="128"/>
      </rPr>
      <t>であるか。</t>
    </r>
    <rPh sb="7" eb="9">
      <t>イカ</t>
    </rPh>
    <phoneticPr fontId="6"/>
  </si>
  <si>
    <r>
      <t>ウ　調理室にスプリンクラー、又は自動消火装置</t>
    </r>
    <r>
      <rPr>
        <sz val="10"/>
        <color rgb="FFFF0000"/>
        <rFont val="HGｺﾞｼｯｸM"/>
        <family val="3"/>
        <charset val="128"/>
      </rPr>
      <t>かつ</t>
    </r>
    <r>
      <rPr>
        <sz val="10"/>
        <rFont val="HGｺﾞｼｯｸM"/>
        <family val="3"/>
        <charset val="128"/>
      </rPr>
      <t>延焼防止装置</t>
    </r>
    <phoneticPr fontId="6"/>
  </si>
  <si>
    <r>
      <t>エ　</t>
    </r>
    <r>
      <rPr>
        <sz val="10"/>
        <color rgb="FFFF0000"/>
        <rFont val="HGｺﾞｼｯｸM"/>
        <family val="3"/>
        <charset val="128"/>
      </rPr>
      <t>保育所の</t>
    </r>
    <r>
      <rPr>
        <sz val="10"/>
        <rFont val="HGｺﾞｼｯｸM"/>
        <family val="3"/>
        <charset val="128"/>
      </rPr>
      <t>壁及び天井の室内に面する部分が不燃材料であるか。</t>
    </r>
    <rPh sb="2" eb="4">
      <t>ホイク</t>
    </rPh>
    <rPh sb="4" eb="5">
      <t>ショ</t>
    </rPh>
    <phoneticPr fontId="6"/>
  </si>
  <si>
    <t xml:space="preserve"> 簡易専用水道の設置者は、厚生労働省令で定める基準に従い、その水道を管理しなければならない。
2 　簡易専用水道の設置者は、当該簡易専用水道の管理について、厚生労働省令の定めるところにより、定期に、地方公共団体の機関又は厚生労働大臣の登録を受けた者の検査を受けなければならない。</t>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</si>
  <si>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</si>
  <si>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③副園長・・・「その他」に計上</t>
    <rPh sb="1" eb="4">
      <t>フクエンチョウ</t>
    </rPh>
    <rPh sb="10" eb="11">
      <t>タ</t>
    </rPh>
    <rPh sb="13" eb="15">
      <t>ケイジョウ</t>
    </rPh>
    <phoneticPr fontId="3"/>
  </si>
  <si>
    <t>④地域子ども・子育て支援交付金や市町村単独補助金など、実施事業で人件費を賄っている職員(No5の(3))･･･｢その他｣に計上</t>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</si>
  <si>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⑤常勤換算の算出方法</t>
    <rPh sb="1" eb="3">
      <t>ジョウキン</t>
    </rPh>
    <rPh sb="3" eb="5">
      <t>カンサン</t>
    </rPh>
    <rPh sb="6" eb="8">
      <t>サンシュツ</t>
    </rPh>
    <rPh sb="8" eb="10">
      <t>ホウホウ</t>
    </rPh>
    <phoneticPr fontId="3"/>
  </si>
  <si>
    <r>
      <t>基本</t>
    </r>
    <r>
      <rPr>
        <sz val="9"/>
        <color rgb="FFFF0000"/>
        <rFont val="HGｺﾞｼｯｸM"/>
        <family val="3"/>
        <charset val="128"/>
      </rPr>
      <t>分</t>
    </r>
    <r>
      <rPr>
        <sz val="9"/>
        <rFont val="HGｺﾞｼｯｸM"/>
        <family val="3"/>
        <charset val="128"/>
      </rPr>
      <t>単価に含まれる職員構成（公定価格に関するFAQ_Ver.11_Ｎｏ．2）</t>
    </r>
    <rPh sb="2" eb="3">
      <t>ブン</t>
    </rPh>
    <phoneticPr fontId="6"/>
  </si>
  <si>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6"/>
  </si>
  <si>
    <r>
      <t>基本分単価に含まれる職員構成（公定価格に関するFAQ_Ver.</t>
    </r>
    <r>
      <rPr>
        <sz val="9"/>
        <color rgb="FFFF0000"/>
        <rFont val="HGｺﾞｼｯｸM"/>
        <family val="3"/>
        <charset val="128"/>
      </rPr>
      <t>12</t>
    </r>
    <r>
      <rPr>
        <sz val="9"/>
        <rFont val="HGｺﾞｼｯｸM"/>
        <family val="3"/>
        <charset val="128"/>
      </rPr>
      <t>_Ｎｏ．2）</t>
    </r>
    <rPh sb="2" eb="3">
      <t>ブン</t>
    </rPh>
    <phoneticPr fontId="6"/>
  </si>
  <si>
    <r>
      <rPr>
        <b/>
        <sz val="9"/>
        <rFont val="HGｺﾞｼｯｸM"/>
        <family val="3"/>
        <charset val="128"/>
      </rPr>
      <t>※公定価格に関するFAQ　Ver.11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8" eb="220">
      <t>サイテイ</t>
    </rPh>
    <rPh sb="221" eb="222">
      <t>メイ</t>
    </rPh>
    <rPh sb="597" eb="599">
      <t>イカ</t>
    </rPh>
    <rPh sb="600" eb="602">
      <t>ハスウ</t>
    </rPh>
    <rPh sb="602" eb="604">
      <t>ショリ</t>
    </rPh>
    <rPh sb="605" eb="606">
      <t>オコナ</t>
    </rPh>
    <phoneticPr fontId="3"/>
  </si>
  <si>
    <t>（例）1ヶ月の勤務時間数 160時間 ÷ 正規職員の所定労働時間数 173時間 ＝ 0.924…時間（小数点以下の端数処理を行わない）</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3"/>
  </si>
  <si>
    <t>(ｳ)</t>
    <phoneticPr fontId="3"/>
  </si>
  <si>
    <r>
      <t>「保育士数」「担任保育士氏名（加配含む）」のA：常勤、B：非常勤、C：短時間（パート）</t>
    </r>
    <r>
      <rPr>
        <sz val="7"/>
        <color rgb="FFFF0000"/>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5" eb="38">
      <t>タンジカン</t>
    </rPh>
    <rPh sb="44" eb="46">
      <t>セイキ</t>
    </rPh>
    <rPh sb="47" eb="50">
      <t>ヒセイキ</t>
    </rPh>
    <rPh sb="51" eb="52">
      <t>ト</t>
    </rPh>
    <phoneticPr fontId="6"/>
  </si>
  <si>
    <t>(ｲ)</t>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</si>
  <si>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</si>
  <si>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しているか。</t>
    <phoneticPr fontId="3"/>
  </si>
  <si>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6"/>
  </si>
  <si>
    <t>交付金対象事業等での配置・加配はあるか。（主任保育士専任加算を除く）</t>
    <phoneticPr fontId="6"/>
  </si>
  <si>
    <t>交付金対象事業等での配置・加配はあるか。（主任保育士専任加算を除く）</t>
    <phoneticPr fontId="6"/>
  </si>
  <si>
    <t xml:space="preserve"> ③ 0歳児クラスで基準保育士数が2名以上の場合、常勤保育士(A)を2名以上配</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</si>
  <si>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置しているか。</t>
    <phoneticPr fontId="3"/>
  </si>
  <si>
    <r>
      <t>入 ： 児童福祉法第24条による委託児童数　一 ： 一時預かり事業及び特定保育の児童数</t>
    </r>
    <r>
      <rPr>
        <sz val="8"/>
        <rFont val="HGｺﾞｼｯｸM"/>
        <family val="3"/>
        <charset val="128"/>
      </rPr>
      <t>（自主事業を含む）</t>
    </r>
    <phoneticPr fontId="3"/>
  </si>
  <si>
    <r>
      <t>・</t>
    </r>
    <r>
      <rPr>
        <sz val="10"/>
        <color rgb="FFFF0000"/>
        <rFont val="ＭＳ Ｐ明朝"/>
        <family val="1"/>
        <charset val="128"/>
      </rPr>
      <t/>
    </r>
    <phoneticPr fontId="6"/>
  </si>
  <si>
    <t>（Ａ）÷（定員×月数）×100＝</t>
    <phoneticPr fontId="3"/>
  </si>
  <si>
    <t>（B）÷（利用定員×月数）×100＝</t>
    <phoneticPr fontId="3"/>
  </si>
  <si>
    <t>（B）÷（認可定員×月数）×100＝</t>
    <rPh sb="5" eb="7">
      <t>ニンカ</t>
    </rPh>
    <phoneticPr fontId="3"/>
  </si>
  <si>
    <r>
      <t xml:space="preserve"> ② </t>
    </r>
    <r>
      <rPr>
        <sz val="10"/>
        <color rgb="FFFF0000"/>
        <rFont val="HGｺﾞｼｯｸM"/>
        <family val="3"/>
        <charset val="128"/>
      </rPr>
      <t>開 催 回 数</t>
    </r>
    <r>
      <rPr>
        <sz val="10"/>
        <rFont val="HGｺﾞｼｯｸM"/>
        <family val="3"/>
        <charset val="128"/>
      </rPr>
      <t>（年）：</t>
    </r>
    <rPh sb="3" eb="4">
      <t>カイ</t>
    </rPh>
    <rPh sb="5" eb="6">
      <t>サイ</t>
    </rPh>
    <rPh sb="7" eb="8">
      <t>カイ</t>
    </rPh>
    <rPh sb="9" eb="10">
      <t>スウ</t>
    </rPh>
    <rPh sb="11" eb="12">
      <t>ネン</t>
    </rPh>
    <phoneticPr fontId="6"/>
  </si>
  <si>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HGｺﾞｼｯｸM"/>
        <family val="3"/>
        <charset val="128"/>
      </rPr>
      <t>文書で明示することが義務付けられている。</t>
    </r>
    <rPh sb="0" eb="2">
      <t>ジギョウ</t>
    </rPh>
    <rPh sb="2" eb="3">
      <t>ヌシ</t>
    </rPh>
    <rPh sb="5" eb="8">
      <t>ロウドウシャ</t>
    </rPh>
    <rPh sb="24" eb="26">
      <t>ロウドウ</t>
    </rPh>
    <rPh sb="26" eb="28">
      <t>ケイヤク</t>
    </rPh>
    <rPh sb="29" eb="31">
      <t>テイケツ</t>
    </rPh>
    <rPh sb="32" eb="33">
      <t>サイ</t>
    </rPh>
    <rPh sb="35" eb="37">
      <t>ロウドウ</t>
    </rPh>
    <rPh sb="37" eb="39">
      <t>ジョウケン</t>
    </rPh>
    <rPh sb="40" eb="42">
      <t>メイジ</t>
    </rPh>
    <rPh sb="53" eb="54">
      <t>トク</t>
    </rPh>
    <rPh sb="57" eb="59">
      <t>ケイヤク</t>
    </rPh>
    <rPh sb="59" eb="61">
      <t>キカン</t>
    </rPh>
    <rPh sb="64" eb="66">
      <t>ユウキ</t>
    </rPh>
    <rPh sb="66" eb="68">
      <t>ロウドウ</t>
    </rPh>
    <rPh sb="68" eb="70">
      <t>ケイヤク</t>
    </rPh>
    <rPh sb="71" eb="73">
      <t>コウシン</t>
    </rPh>
    <rPh sb="74" eb="76">
      <t>キカイ</t>
    </rPh>
    <rPh sb="77" eb="79">
      <t>ウム</t>
    </rPh>
    <rPh sb="80" eb="82">
      <t>コウシン</t>
    </rPh>
    <rPh sb="83" eb="85">
      <t>ジョウケン</t>
    </rPh>
    <rPh sb="87" eb="89">
      <t>シゴト</t>
    </rPh>
    <rPh sb="92" eb="94">
      <t>バショ</t>
    </rPh>
    <rPh sb="95" eb="97">
      <t>シゴト</t>
    </rPh>
    <rPh sb="98" eb="100">
      <t>ナイヨウ</t>
    </rPh>
    <rPh sb="102" eb="104">
      <t>シギョウ</t>
    </rPh>
    <rPh sb="105" eb="107">
      <t>シュウギョウ</t>
    </rPh>
    <rPh sb="108" eb="110">
      <t>ジコク</t>
    </rPh>
    <rPh sb="111" eb="113">
      <t>ショテイ</t>
    </rPh>
    <rPh sb="113" eb="115">
      <t>ロウドウ</t>
    </rPh>
    <rPh sb="115" eb="118">
      <t>ジカンガイ</t>
    </rPh>
    <rPh sb="118" eb="120">
      <t>ロウドウ</t>
    </rPh>
    <rPh sb="121" eb="123">
      <t>ウム</t>
    </rPh>
    <rPh sb="124" eb="126">
      <t>キュウケイ</t>
    </rPh>
    <rPh sb="127" eb="129">
      <t>キュウジツ</t>
    </rPh>
    <rPh sb="130" eb="132">
      <t>キュウカ</t>
    </rPh>
    <rPh sb="134" eb="136">
      <t>チンギン</t>
    </rPh>
    <rPh sb="138" eb="140">
      <t>タイショク</t>
    </rPh>
    <rPh sb="141" eb="142">
      <t>カン</t>
    </rPh>
    <rPh sb="144" eb="146">
      <t>ジコウ</t>
    </rPh>
    <rPh sb="155" eb="157">
      <t>ブンショ</t>
    </rPh>
    <rPh sb="158" eb="160">
      <t>メイジ</t>
    </rPh>
    <rPh sb="165" eb="168">
      <t>ギムヅ</t>
    </rPh>
    <phoneticPr fontId="6"/>
  </si>
  <si>
    <r>
      <t>　使用者は、労働契約の締結に際し、労働者に対して賃金、労働時間その他の労働条件を明示しなければならない。この場合において、賃金及び労働時間に関する事項その他の</t>
    </r>
    <r>
      <rPr>
        <b/>
        <sz val="9"/>
        <rFont val="HGｺﾞｼｯｸM"/>
        <family val="3"/>
        <charset val="128"/>
      </rPr>
      <t>厚生労働省令で定める事項</t>
    </r>
    <r>
      <rPr>
        <sz val="9"/>
        <rFont val="HGｺﾞｼｯｸM"/>
        <family val="3"/>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6"/>
  </si>
  <si>
    <r>
      <rPr>
        <u/>
        <sz val="9"/>
        <rFont val="HGｺﾞｼｯｸM"/>
        <family val="3"/>
        <charset val="128"/>
      </rPr>
      <t>短時間労働者（パートタイム労働者）</t>
    </r>
    <r>
      <rPr>
        <sz val="9"/>
        <rFont val="HGｺﾞｼｯｸM"/>
        <family val="3"/>
        <charset val="128"/>
      </rPr>
      <t>を雇用する際、事業主は、労基法第15条第1項に規定する労働条件に加え「昇給・退職手当・賞与の有無」「相談窓口」を明示しなければならない。</t>
    </r>
    <rPh sb="0" eb="3">
      <t>タンジカン</t>
    </rPh>
    <rPh sb="3" eb="6">
      <t>ロウドウシャ</t>
    </rPh>
    <rPh sb="13" eb="16">
      <t>ロウドウシャ</t>
    </rPh>
    <rPh sb="18" eb="20">
      <t>コヨウ</t>
    </rPh>
    <rPh sb="22" eb="23">
      <t>サイ</t>
    </rPh>
    <rPh sb="24" eb="26">
      <t>ジギョウ</t>
    </rPh>
    <rPh sb="26" eb="27">
      <t>ヌシ</t>
    </rPh>
    <rPh sb="29" eb="32">
      <t>ロウキホウ</t>
    </rPh>
    <rPh sb="32" eb="33">
      <t>ダイ</t>
    </rPh>
    <rPh sb="35" eb="36">
      <t>ジョウ</t>
    </rPh>
    <rPh sb="36" eb="37">
      <t>ダイ</t>
    </rPh>
    <rPh sb="38" eb="39">
      <t>コウ</t>
    </rPh>
    <rPh sb="40" eb="42">
      <t>キテイ</t>
    </rPh>
    <rPh sb="49" eb="50">
      <t>クワ</t>
    </rPh>
    <rPh sb="52" eb="54">
      <t>ショウキュウ</t>
    </rPh>
    <rPh sb="55" eb="57">
      <t>タイショク</t>
    </rPh>
    <rPh sb="57" eb="59">
      <t>テアテ</t>
    </rPh>
    <rPh sb="60" eb="62">
      <t>ショウヨ</t>
    </rPh>
    <rPh sb="63" eb="65">
      <t>ウム</t>
    </rPh>
    <rPh sb="67" eb="69">
      <t>ソウダン</t>
    </rPh>
    <rPh sb="69" eb="71">
      <t>マドグチ</t>
    </rPh>
    <rPh sb="73" eb="75">
      <t>メイジ</t>
    </rPh>
    <phoneticPr fontId="6"/>
  </si>
  <si>
    <r>
      <t>才</t>
    </r>
    <r>
      <rPr>
        <sz val="9"/>
        <rFont val="HGｺﾞｼｯｸM"/>
        <family val="3"/>
        <charset val="128"/>
      </rPr>
      <t>（</t>
    </r>
    <rPh sb="0" eb="1">
      <t>サイ</t>
    </rPh>
    <phoneticPr fontId="6"/>
  </si>
  <si>
    <t>いない　・</t>
    <phoneticPr fontId="3"/>
  </si>
  <si>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6"/>
  </si>
  <si>
    <r>
      <rPr>
        <sz val="11"/>
        <color rgb="FFFF0000"/>
        <rFont val="HGｺﾞｼｯｸM"/>
        <family val="3"/>
        <charset val="128"/>
      </rPr>
      <t>＜</t>
    </r>
    <r>
      <rPr>
        <b/>
        <sz val="11"/>
        <color rgb="FFFF0000"/>
        <rFont val="HGｺﾞｼｯｸM"/>
        <family val="3"/>
        <charset val="128"/>
      </rPr>
      <t>分園設置</t>
    </r>
    <r>
      <rPr>
        <sz val="11"/>
        <color rgb="FFFF0000"/>
        <rFont val="HGｺﾞｼｯｸM"/>
        <family val="3"/>
        <charset val="128"/>
      </rPr>
      <t>の保育所の記入方法</t>
    </r>
    <r>
      <rPr>
        <b/>
        <sz val="11"/>
        <color rgb="FFFF0000"/>
        <rFont val="HGｺﾞｼｯｸM"/>
        <family val="3"/>
        <charset val="128"/>
      </rPr>
      <t>＞</t>
    </r>
    <r>
      <rPr>
        <sz val="10"/>
        <color rgb="FFFF0000"/>
        <rFont val="HGｺﾞｼｯｸM"/>
        <family val="3"/>
        <charset val="128"/>
      </rPr>
      <t xml:space="preserve">
</t>
    </r>
    <r>
      <rPr>
        <b/>
        <sz val="11"/>
        <color rgb="FFFF0000"/>
        <rFont val="HGｺﾞｼｯｸM"/>
        <family val="3"/>
        <charset val="128"/>
      </rPr>
      <t>中心園、分園</t>
    </r>
    <r>
      <rPr>
        <b/>
        <u/>
        <sz val="11"/>
        <color rgb="FFFF0000"/>
        <rFont val="HGｺﾞｼｯｸM"/>
        <family val="3"/>
        <charset val="128"/>
      </rPr>
      <t>それぞれ別葉で作成</t>
    </r>
    <r>
      <rPr>
        <sz val="10"/>
        <color rgb="FFFF0000"/>
        <rFont val="HGｺﾞｼｯｸM"/>
        <family val="3"/>
        <charset val="128"/>
      </rPr>
      <t>して下さい。※既存資料の添付でも可。
　ただし、勤務形態（ローテーション）がわかるものであること。）</t>
    </r>
    <rPh sb="34" eb="35">
      <t>クダ</t>
    </rPh>
    <phoneticPr fontId="6"/>
  </si>
  <si>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6"/>
  </si>
  <si>
    <r>
      <t>健康診断書の有効期間：雇用時</t>
    </r>
    <r>
      <rPr>
        <sz val="9"/>
        <color rgb="FFFF0000"/>
        <rFont val="HGｺﾞｼｯｸM"/>
        <family val="3"/>
        <charset val="128"/>
      </rPr>
      <t>に、</t>
    </r>
    <r>
      <rPr>
        <sz val="9"/>
        <rFont val="HGｺﾞｼｯｸM"/>
        <family val="3"/>
        <charset val="128"/>
      </rPr>
      <t>3ヶ月</t>
    </r>
    <r>
      <rPr>
        <sz val="9"/>
        <color rgb="FFFF0000"/>
        <rFont val="HGｺﾞｼｯｸM"/>
        <family val="3"/>
        <charset val="128"/>
      </rPr>
      <t>を経過していない健康診断書</t>
    </r>
    <rPh sb="20" eb="22">
      <t>ケイカ</t>
    </rPh>
    <rPh sb="27" eb="29">
      <t>ケンコウ</t>
    </rPh>
    <rPh sb="29" eb="32">
      <t>シンダンショ</t>
    </rPh>
    <phoneticPr fontId="3"/>
  </si>
  <si>
    <r>
      <t>労働安全衛生法第66条第5項但し書き</t>
    </r>
    <r>
      <rPr>
        <sz val="9"/>
        <color rgb="FFFF0000"/>
        <rFont val="HGｺﾞｼｯｸM"/>
        <family val="3"/>
        <charset val="128"/>
      </rPr>
      <t>（健康診断実施後の措置)</t>
    </r>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6"/>
  </si>
  <si>
    <t>別表１  正規職員：保育士の勤務状況及び給与支給状況</t>
    <rPh sb="5" eb="7">
      <t>セイキ</t>
    </rPh>
    <rPh sb="7" eb="9">
      <t>ショクイン</t>
    </rPh>
    <phoneticPr fontId="6"/>
  </si>
  <si>
    <r>
      <t>別表２  正規職員：園長及び</t>
    </r>
    <r>
      <rPr>
        <b/>
        <u/>
        <sz val="11"/>
        <rFont val="HGｺﾞｼｯｸM"/>
        <family val="3"/>
        <charset val="128"/>
      </rPr>
      <t>保育士以外の職員</t>
    </r>
    <r>
      <rPr>
        <b/>
        <sz val="11"/>
        <rFont val="HGｺﾞｼｯｸM"/>
        <family val="3"/>
        <charset val="128"/>
      </rPr>
      <t>の勤務状況及び給与支給状況</t>
    </r>
    <rPh sb="5" eb="7">
      <t>セイキ</t>
    </rPh>
    <rPh sb="7" eb="9">
      <t>ショクイン</t>
    </rPh>
    <rPh sb="10" eb="12">
      <t>エンチョウ</t>
    </rPh>
    <rPh sb="12" eb="13">
      <t>オヨ</t>
    </rPh>
    <rPh sb="14" eb="17">
      <t>ホイクシ</t>
    </rPh>
    <rPh sb="17" eb="19">
      <t>イガイ</t>
    </rPh>
    <rPh sb="20" eb="22">
      <t>ショクイン</t>
    </rPh>
    <phoneticPr fontId="6"/>
  </si>
  <si>
    <r>
      <t>「備考」欄には、法人役員及び施設長と親族関係にある者の続柄（例：「園長の妻」「理事長の長男」「理事の次女」等）</t>
    </r>
    <r>
      <rPr>
        <strike/>
        <sz val="9"/>
        <rFont val="HGｺﾞｼｯｸM"/>
        <family val="3"/>
        <charset val="128"/>
      </rPr>
      <t>、</t>
    </r>
    <r>
      <rPr>
        <sz val="9"/>
        <rFont val="HGｺﾞｼｯｸM"/>
        <family val="3"/>
        <charset val="128"/>
      </rPr>
      <t>職種変更・正職員化について記入すること。</t>
    </r>
    <rPh sb="27" eb="29">
      <t>ツヅキガラ</t>
    </rPh>
    <rPh sb="56" eb="58">
      <t>ショクシュ</t>
    </rPh>
    <rPh sb="58" eb="60">
      <t>ヘンコウ</t>
    </rPh>
    <rPh sb="61" eb="64">
      <t>セイショクイン</t>
    </rPh>
    <rPh sb="64" eb="65">
      <t>バ</t>
    </rPh>
    <rPh sb="69" eb="71">
      <t>キニュウ</t>
    </rPh>
    <phoneticPr fontId="6"/>
  </si>
  <si>
    <r>
      <t xml:space="preserve">別表２  </t>
    </r>
    <r>
      <rPr>
        <b/>
        <sz val="11"/>
        <color rgb="FFFF0000"/>
        <rFont val="HGｺﾞｼｯｸM"/>
        <family val="3"/>
        <charset val="128"/>
      </rPr>
      <t>正規職員：</t>
    </r>
    <r>
      <rPr>
        <b/>
        <sz val="11"/>
        <rFont val="HGｺﾞｼｯｸM"/>
        <family val="3"/>
        <charset val="128"/>
      </rPr>
      <t>園長及び</t>
    </r>
    <r>
      <rPr>
        <b/>
        <u/>
        <sz val="11"/>
        <rFont val="HGｺﾞｼｯｸM"/>
        <family val="3"/>
        <charset val="128"/>
      </rPr>
      <t>保育士以外の職員</t>
    </r>
    <r>
      <rPr>
        <b/>
        <sz val="11"/>
        <rFont val="HGｺﾞｼｯｸM"/>
        <family val="3"/>
        <charset val="128"/>
      </rPr>
      <t>の勤務状況及び給与支給状況</t>
    </r>
    <rPh sb="10" eb="12">
      <t>エンチョウ</t>
    </rPh>
    <rPh sb="12" eb="13">
      <t>オヨ</t>
    </rPh>
    <rPh sb="14" eb="17">
      <t>ホイクシ</t>
    </rPh>
    <rPh sb="17" eb="19">
      <t>イガイ</t>
    </rPh>
    <rPh sb="20" eb="22">
      <t>ショクイン</t>
    </rPh>
    <phoneticPr fontId="6"/>
  </si>
  <si>
    <r>
      <t xml:space="preserve">別表２  </t>
    </r>
    <r>
      <rPr>
        <b/>
        <sz val="11"/>
        <color rgb="FFFF0000"/>
        <rFont val="HGｺﾞｼｯｸM"/>
        <family val="3"/>
        <charset val="128"/>
      </rPr>
      <t>正規職員：</t>
    </r>
    <r>
      <rPr>
        <b/>
        <sz val="11"/>
        <rFont val="HGｺﾞｼｯｸM"/>
        <family val="3"/>
        <charset val="128"/>
      </rPr>
      <t>園長及び保育士以外の職員の勤務状況及び給与支給状況</t>
    </r>
    <phoneticPr fontId="3"/>
  </si>
  <si>
    <r>
      <t xml:space="preserve">別表２  </t>
    </r>
    <r>
      <rPr>
        <b/>
        <sz val="11"/>
        <color rgb="FFFF0000"/>
        <rFont val="HGｺﾞｼｯｸM"/>
        <family val="3"/>
        <charset val="128"/>
      </rPr>
      <t>正規職員：</t>
    </r>
    <r>
      <rPr>
        <b/>
        <sz val="11"/>
        <rFont val="HGｺﾞｼｯｸM"/>
        <family val="3"/>
        <charset val="128"/>
      </rPr>
      <t>園長及び保育士以外の職員の勤務状況及び給与支給状況</t>
    </r>
    <phoneticPr fontId="3"/>
  </si>
  <si>
    <t>別表３  非正規職員：保育士（常勤・常勤的非常勤・短時間保育士）の勤務状況及び給与支給状況</t>
    <rPh sb="5" eb="8">
      <t>ヒセイキ</t>
    </rPh>
    <rPh sb="8" eb="10">
      <t>ショクイン</t>
    </rPh>
    <rPh sb="11" eb="14">
      <t>ホイクシ</t>
    </rPh>
    <rPh sb="15" eb="17">
      <t>ジョウキン</t>
    </rPh>
    <rPh sb="18" eb="20">
      <t>ジョウキン</t>
    </rPh>
    <rPh sb="20" eb="21">
      <t>テキ</t>
    </rPh>
    <rPh sb="21" eb="24">
      <t>ヒジョウキン</t>
    </rPh>
    <rPh sb="25" eb="28">
      <t>タンジカン</t>
    </rPh>
    <phoneticPr fontId="6"/>
  </si>
  <si>
    <t>別表４  非正規職員：保育士以外の職員（常勤・常勤的非常勤・短時間）の勤務状況及び給与支給状況</t>
    <rPh sb="5" eb="8">
      <t>ヒセイキ</t>
    </rPh>
    <rPh sb="8" eb="10">
      <t>ショクイン</t>
    </rPh>
    <rPh sb="11" eb="14">
      <t>ホイクシ</t>
    </rPh>
    <rPh sb="14" eb="16">
      <t>イガイ</t>
    </rPh>
    <rPh sb="17" eb="19">
      <t>ショクイン</t>
    </rPh>
    <rPh sb="20" eb="22">
      <t>ジョウキン</t>
    </rPh>
    <rPh sb="23" eb="25">
      <t>ジョウキン</t>
    </rPh>
    <rPh sb="25" eb="26">
      <t>テキ</t>
    </rPh>
    <rPh sb="26" eb="29">
      <t>ヒジョウキン</t>
    </rPh>
    <rPh sb="30" eb="33">
      <t>タンジカン</t>
    </rPh>
    <phoneticPr fontId="6"/>
  </si>
  <si>
    <r>
      <t>ウ　前年度に実施した所内研修を記入すること。</t>
    </r>
    <r>
      <rPr>
        <sz val="10"/>
        <color rgb="FFFF0000"/>
        <rFont val="HGｺﾞｼｯｸM"/>
        <family val="3"/>
        <charset val="128"/>
      </rPr>
      <t>※新設保育所は本年度分　＜監査調書提出月前月まで＞</t>
    </r>
    <rPh sb="10" eb="12">
      <t>ショナイ</t>
    </rPh>
    <rPh sb="23" eb="25">
      <t>シンセツ</t>
    </rPh>
    <rPh sb="25" eb="28">
      <t>ホイクショ</t>
    </rPh>
    <rPh sb="29" eb="32">
      <t>ホンネンド</t>
    </rPh>
    <rPh sb="32" eb="33">
      <t>ブン</t>
    </rPh>
    <rPh sb="35" eb="37">
      <t>カンサ</t>
    </rPh>
    <rPh sb="37" eb="39">
      <t>チョウショ</t>
    </rPh>
    <rPh sb="39" eb="41">
      <t>テイシュツ</t>
    </rPh>
    <rPh sb="41" eb="42">
      <t>ツキ</t>
    </rPh>
    <rPh sb="42" eb="44">
      <t>ゼンゲツ</t>
    </rPh>
    <phoneticPr fontId="3"/>
  </si>
  <si>
    <r>
      <t>（締結</t>
    </r>
    <r>
      <rPr>
        <sz val="10"/>
        <color rgb="FFFF0000"/>
        <rFont val="HGｺﾞｼｯｸM"/>
        <family val="3"/>
        <charset val="128"/>
      </rPr>
      <t>年</t>
    </r>
    <r>
      <rPr>
        <sz val="10"/>
        <rFont val="HGｺﾞｼｯｸM"/>
        <family val="3"/>
        <charset val="128"/>
      </rPr>
      <t>月日：</t>
    </r>
    <rPh sb="1" eb="3">
      <t>テイケツ</t>
    </rPh>
    <rPh sb="3" eb="4">
      <t>ネン</t>
    </rPh>
    <rPh sb="4" eb="6">
      <t>ガッピ</t>
    </rPh>
    <phoneticPr fontId="6"/>
  </si>
  <si>
    <r>
      <t>○　「ある」場合の内容（該当するものを全てチェックする</t>
    </r>
    <r>
      <rPr>
        <sz val="10"/>
        <color rgb="FFFF0000"/>
        <rFont val="HGｺﾞｼｯｸM"/>
        <family val="3"/>
        <charset val="128"/>
      </rPr>
      <t>こと）</t>
    </r>
    <rPh sb="12" eb="14">
      <t>ガイトウ</t>
    </rPh>
    <rPh sb="19" eb="20">
      <t>スベ</t>
    </rPh>
    <phoneticPr fontId="6"/>
  </si>
  <si>
    <r>
      <t xml:space="preserve"> 市町村保健師、福祉</t>
    </r>
    <r>
      <rPr>
        <sz val="10"/>
        <color rgb="FFFF0000"/>
        <rFont val="HGｺﾞｼｯｸM"/>
        <family val="3"/>
        <charset val="128"/>
      </rPr>
      <t>事務所、保健所</t>
    </r>
    <r>
      <rPr>
        <sz val="10"/>
        <rFont val="HGｺﾞｼｯｸM"/>
        <family val="3"/>
        <charset val="128"/>
      </rPr>
      <t>、主治医等の関係機関との連携を図り、助言等を得るよう努めているか。</t>
    </r>
    <rPh sb="10" eb="12">
      <t>ジム</t>
    </rPh>
    <rPh sb="12" eb="13">
      <t>ショ</t>
    </rPh>
    <rPh sb="14" eb="17">
      <t>ホケンショ</t>
    </rPh>
    <phoneticPr fontId="3"/>
  </si>
  <si>
    <t>（年間計画）4月～翌年3月までの1年間の生活を見通して立てる指導案</t>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3"/>
  </si>
  <si>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3"/>
  </si>
  <si>
    <t>（週案）月案実施のために継続性を考えながら1週間を見通して活動を具体化する指導案</t>
    <phoneticPr fontId="3"/>
  </si>
  <si>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3"/>
  </si>
  <si>
    <r>
      <t>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3"/>
  </si>
  <si>
    <r>
      <t>「社会福祉施設における保存食の保存期間等について」(平成8.7.25　社援施</t>
    </r>
    <r>
      <rPr>
        <sz val="9"/>
        <color rgb="FFFF0000"/>
        <rFont val="HGｺﾞｼｯｸM"/>
        <family val="3"/>
        <charset val="128"/>
      </rPr>
      <t>第117号)</t>
    </r>
  </si>
  <si>
    <r>
      <t>「『保育所における感染症対策ｶﾞｲﾄﾞﾗｲﾝ』改訂について」（H30.3.30子雇保発0330第1号</t>
    </r>
    <r>
      <rPr>
        <sz val="9"/>
        <color rgb="FFFF0000"/>
        <rFont val="HGｺﾞｼｯｸM"/>
        <family val="3"/>
        <charset val="128"/>
      </rPr>
      <t>通知</t>
    </r>
    <r>
      <rPr>
        <sz val="9"/>
        <rFont val="HGｺﾞｼｯｸM"/>
        <family val="3"/>
        <charset val="128"/>
      </rPr>
      <t>）</t>
    </r>
    <rPh sb="23" eb="25">
      <t>カイテイ</t>
    </rPh>
    <rPh sb="39" eb="40">
      <t>コ</t>
    </rPh>
    <rPh sb="50" eb="52">
      <t>ツウチ</t>
    </rPh>
    <phoneticPr fontId="6"/>
  </si>
  <si>
    <r>
      <t>　学校、</t>
    </r>
    <r>
      <rPr>
        <b/>
        <sz val="9"/>
        <rFont val="HGｺﾞｼｯｸM"/>
        <family val="3"/>
        <charset val="128"/>
      </rPr>
      <t>児童福祉施設</t>
    </r>
    <r>
      <rPr>
        <sz val="9"/>
        <rFont val="HGｺﾞｼｯｸM"/>
        <family val="3"/>
        <charset val="128"/>
      </rPr>
      <t>、病院その他児童の福祉に業務上関係のある団体及び学校の教職員、</t>
    </r>
    <r>
      <rPr>
        <b/>
        <sz val="9"/>
        <rFont val="HGｺﾞｼｯｸM"/>
        <family val="3"/>
        <charset val="128"/>
      </rPr>
      <t>児童福祉施設の職員</t>
    </r>
    <r>
      <rPr>
        <sz val="9"/>
        <rFont val="HGｺﾞｼｯｸM"/>
        <family val="3"/>
        <charset val="128"/>
      </rPr>
      <t>、医師、保健師、弁護士その他児童の福祉に職務上関係のある者は、</t>
    </r>
    <r>
      <rPr>
        <b/>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学校及び児童福祉施設は、児童及び保護者に対して、児童虐待の防止のための教育又は啓発に努めなければならない。</t>
    </r>
    <phoneticPr fontId="6"/>
  </si>
  <si>
    <r>
      <t>(1)　地域住民に対して情報の提供を行っている</t>
    </r>
    <r>
      <rPr>
        <sz val="10"/>
        <color rgb="FFFF0000"/>
        <rFont val="HGｺﾞｼｯｸM"/>
        <family val="3"/>
        <charset val="128"/>
      </rPr>
      <t>か。</t>
    </r>
    <rPh sb="4" eb="6">
      <t>チイキ</t>
    </rPh>
    <rPh sb="6" eb="8">
      <t>ジュウミン</t>
    </rPh>
    <rPh sb="9" eb="10">
      <t>タイ</t>
    </rPh>
    <phoneticPr fontId="6"/>
  </si>
  <si>
    <t>(報告日　　　年　　</t>
    <rPh sb="1" eb="3">
      <t>ホウコク</t>
    </rPh>
    <rPh sb="3" eb="4">
      <t>ビ</t>
    </rPh>
    <rPh sb="7" eb="8">
      <t>ネン</t>
    </rPh>
    <phoneticPr fontId="3"/>
  </si>
  <si>
    <t>(2) 保育所保育の専門性を活かした子育て支援及び地域との連携の状況に</t>
    <rPh sb="4" eb="7">
      <t>ホイクショ</t>
    </rPh>
    <rPh sb="7" eb="9">
      <t>ホイク</t>
    </rPh>
    <rPh sb="10" eb="13">
      <t>センモンセイ</t>
    </rPh>
    <rPh sb="14" eb="15">
      <t>イ</t>
    </rPh>
    <rPh sb="18" eb="20">
      <t>コソダ</t>
    </rPh>
    <rPh sb="21" eb="23">
      <t>シエン</t>
    </rPh>
    <rPh sb="23" eb="24">
      <t>オヨ</t>
    </rPh>
    <rPh sb="25" eb="27">
      <t>チイキ</t>
    </rPh>
    <rPh sb="29" eb="31">
      <t>レンケイ</t>
    </rPh>
    <rPh sb="32" eb="34">
      <t>ジョウキョウ</t>
    </rPh>
    <phoneticPr fontId="6"/>
  </si>
  <si>
    <t>ついて</t>
  </si>
  <si>
    <r>
      <t>　ア　</t>
    </r>
    <r>
      <rPr>
        <sz val="10"/>
        <color rgb="FFFF0000"/>
        <rFont val="HGｺﾞｼｯｸM"/>
        <family val="3"/>
        <charset val="128"/>
      </rPr>
      <t>「</t>
    </r>
    <r>
      <rPr>
        <sz val="10"/>
        <rFont val="HGｺﾞｼｯｸM"/>
        <family val="3"/>
        <charset val="128"/>
      </rPr>
      <t>いる</t>
    </r>
    <r>
      <rPr>
        <sz val="10"/>
        <color rgb="FFFF0000"/>
        <rFont val="HGｺﾞｼｯｸM"/>
        <family val="3"/>
        <charset val="128"/>
      </rPr>
      <t>」</t>
    </r>
    <r>
      <rPr>
        <sz val="10"/>
        <rFont val="HGｺﾞｼｯｸM"/>
        <family val="3"/>
        <charset val="128"/>
      </rPr>
      <t>場合、選任方法は</t>
    </r>
    <phoneticPr fontId="6"/>
  </si>
  <si>
    <r>
      <t>理事会</t>
    </r>
    <r>
      <rPr>
        <sz val="9"/>
        <color rgb="FFFF0000"/>
        <rFont val="HGｺﾞｼｯｸM"/>
        <family val="3"/>
        <charset val="128"/>
      </rPr>
      <t>で</t>
    </r>
    <r>
      <rPr>
        <sz val="9"/>
        <rFont val="HGｺﾞｼｯｸM"/>
        <family val="3"/>
        <charset val="128"/>
      </rPr>
      <t>選任し、理事長が任命</t>
    </r>
    <rPh sb="0" eb="3">
      <t>リジカイ</t>
    </rPh>
    <rPh sb="4" eb="6">
      <t>センニン</t>
    </rPh>
    <rPh sb="8" eb="11">
      <t>リジチョウ</t>
    </rPh>
    <rPh sb="12" eb="14">
      <t>ニンメイ</t>
    </rPh>
    <phoneticPr fontId="6"/>
  </si>
  <si>
    <r>
      <t>第三者委員を選任していない場合、今後の対応</t>
    </r>
    <r>
      <rPr>
        <sz val="10"/>
        <color rgb="FFFF0000"/>
        <rFont val="HGｺﾞｼｯｸM"/>
        <family val="3"/>
        <charset val="128"/>
      </rPr>
      <t>について記入すること。</t>
    </r>
    <rPh sb="25" eb="27">
      <t>キニュウ</t>
    </rPh>
    <phoneticPr fontId="3"/>
  </si>
  <si>
    <t>②　苦情受付の窓口の他に、意見箱（苦情・意見・相談など）を設置</t>
    <rPh sb="2" eb="4">
      <t>クジョウ</t>
    </rPh>
    <rPh sb="4" eb="6">
      <t>ウケツケ</t>
    </rPh>
    <rPh sb="7" eb="9">
      <t>マドグチ</t>
    </rPh>
    <phoneticPr fontId="6"/>
  </si>
  <si>
    <t>しているか。</t>
    <phoneticPr fontId="6"/>
  </si>
  <si>
    <r>
      <t>保育士等は、保育の計画や保育の記録を通して、自らの保育実践を振り返り、自己評価することを通して、その専門性の向上や保育実践の改善に努めなければならない。(保育</t>
    </r>
    <r>
      <rPr>
        <sz val="9"/>
        <color rgb="FFFF0000"/>
        <rFont val="HGｺﾞｼｯｸM"/>
        <family val="3"/>
        <charset val="128"/>
      </rPr>
      <t>所保育</t>
    </r>
    <r>
      <rPr>
        <sz val="9"/>
        <rFont val="HGｺﾞｼｯｸM"/>
        <family val="3"/>
        <charset val="128"/>
      </rPr>
      <t>指針第1章3(4)</t>
    </r>
    <r>
      <rPr>
        <sz val="9"/>
        <color rgb="FFFF0000"/>
        <rFont val="HGｺﾞｼｯｸM"/>
        <family val="3"/>
        <charset val="128"/>
      </rPr>
      <t>ア(</t>
    </r>
    <r>
      <rPr>
        <sz val="9"/>
        <rFont val="HGｺﾞｼｯｸM"/>
        <family val="3"/>
        <charset val="128"/>
      </rPr>
      <t>ｱ))</t>
    </r>
    <phoneticPr fontId="3"/>
  </si>
  <si>
    <t xml:space="preserve"> ①「 いる」場合、保育所自己評価を公表しているか。</t>
    <rPh sb="7" eb="9">
      <t>バアイ</t>
    </rPh>
    <rPh sb="10" eb="12">
      <t>ホイク</t>
    </rPh>
    <rPh sb="12" eb="13">
      <t>ショ</t>
    </rPh>
    <rPh sb="13" eb="15">
      <t>ジコ</t>
    </rPh>
    <rPh sb="15" eb="17">
      <t>ヒョウカ</t>
    </rPh>
    <rPh sb="18" eb="20">
      <t>コウヒョウ</t>
    </rPh>
    <phoneticPr fontId="6"/>
  </si>
  <si>
    <r>
      <t>保育所は、保育の質の向上を図るため、保育の計画の展開や保育士等の自己評価を踏まえ、当該保育所の保育の内容等について、自ら評価を行い、その結果を公表するよう努めなければならない。　(保育</t>
    </r>
    <r>
      <rPr>
        <sz val="9"/>
        <color rgb="FFFF0000"/>
        <rFont val="HGｺﾞｼｯｸM"/>
        <family val="3"/>
        <charset val="128"/>
      </rPr>
      <t>所保育</t>
    </r>
    <r>
      <rPr>
        <sz val="9"/>
        <rFont val="HGｺﾞｼｯｸM"/>
        <family val="3"/>
        <charset val="128"/>
      </rPr>
      <t>指針第1章3(4)</t>
    </r>
    <r>
      <rPr>
        <sz val="9"/>
        <color rgb="FFFF0000"/>
        <rFont val="HGｺﾞｼｯｸM"/>
        <family val="3"/>
        <charset val="128"/>
      </rPr>
      <t>イ（ｱ）)</t>
    </r>
    <rPh sb="90" eb="92">
      <t>ホイク</t>
    </rPh>
    <rPh sb="92" eb="93">
      <t>ショ</t>
    </rPh>
    <rPh sb="93" eb="95">
      <t>ホイク</t>
    </rPh>
    <phoneticPr fontId="6"/>
  </si>
  <si>
    <t>労働時間が8時間を超える場合
…1時間</t>
    <phoneticPr fontId="6"/>
  </si>
  <si>
    <t>(14)独立行政法人福祉医療機構の退職共済制度へ加入している場合、加入</t>
    <rPh sb="4" eb="6">
      <t>ドクリツ</t>
    </rPh>
    <rPh sb="6" eb="8">
      <t>ギョウセイ</t>
    </rPh>
    <rPh sb="8" eb="10">
      <t>ホウジン</t>
    </rPh>
    <rPh sb="10" eb="12">
      <t>フクシ</t>
    </rPh>
    <rPh sb="12" eb="14">
      <t>イリョウ</t>
    </rPh>
    <rPh sb="14" eb="16">
      <t>キコウ</t>
    </rPh>
    <rPh sb="17" eb="19">
      <t>タイショク</t>
    </rPh>
    <rPh sb="19" eb="21">
      <t>キョウサイ</t>
    </rPh>
    <rPh sb="21" eb="23">
      <t>セイド</t>
    </rPh>
    <rPh sb="24" eb="26">
      <t>カニュウ</t>
    </rPh>
    <rPh sb="30" eb="32">
      <t>バアイ</t>
    </rPh>
    <rPh sb="33" eb="35">
      <t>カニュウ</t>
    </rPh>
    <phoneticPr fontId="6"/>
  </si>
  <si>
    <t>労働時間が6時間を超える場合
…45分</t>
    <phoneticPr fontId="6"/>
  </si>
  <si>
    <t>正規職員と同じ・</t>
    <rPh sb="0" eb="2">
      <t>セイキ</t>
    </rPh>
    <rPh sb="2" eb="4">
      <t>ショクイン</t>
    </rPh>
    <rPh sb="5" eb="6">
      <t>オナ</t>
    </rPh>
    <phoneticPr fontId="6"/>
  </si>
  <si>
    <t>別途参照</t>
    <rPh sb="0" eb="2">
      <t>ベット</t>
    </rPh>
    <rPh sb="2" eb="4">
      <t>サンショウ</t>
    </rPh>
    <phoneticPr fontId="6"/>
  </si>
  <si>
    <t>いる(</t>
    <phoneticPr fontId="3"/>
  </si>
  <si>
    <t>ある</t>
    <phoneticPr fontId="3"/>
  </si>
  <si>
    <t>(　</t>
    <phoneticPr fontId="3"/>
  </si>
  <si>
    <t>職種</t>
    <rPh sb="0" eb="2">
      <t>ショクシュ</t>
    </rPh>
    <phoneticPr fontId="3"/>
  </si>
  <si>
    <t>いない</t>
    <phoneticPr fontId="3"/>
  </si>
  <si>
    <t>　いる</t>
    <phoneticPr fontId="3"/>
  </si>
  <si>
    <t>・</t>
    <phoneticPr fontId="3"/>
  </si>
  <si>
    <t>いない</t>
    <phoneticPr fontId="3"/>
  </si>
  <si>
    <r>
      <t>労働基準法65</t>
    </r>
    <r>
      <rPr>
        <sz val="9"/>
        <color rgb="FFFF0000"/>
        <rFont val="HGｺﾞｼｯｸM"/>
        <family val="3"/>
        <charset val="128"/>
      </rPr>
      <t>条、</t>
    </r>
    <r>
      <rPr>
        <sz val="9"/>
        <rFont val="HGｺﾞｼｯｸM"/>
        <family val="3"/>
        <charset val="128"/>
      </rPr>
      <t xml:space="preserve">67条、68条
</t>
    </r>
    <r>
      <rPr>
        <sz val="9"/>
        <color rgb="FFFF0000"/>
        <rFont val="HGｺﾞｼｯｸM"/>
        <family val="3"/>
        <charset val="128"/>
      </rPr>
      <t>（</t>
    </r>
    <r>
      <rPr>
        <sz val="9"/>
        <rFont val="HGｺﾞｼｯｸM"/>
        <family val="3"/>
        <charset val="128"/>
      </rPr>
      <t>産前</t>
    </r>
    <r>
      <rPr>
        <sz val="9"/>
        <color rgb="FFFF0000"/>
        <rFont val="HGｺﾞｼｯｸM"/>
        <family val="3"/>
        <charset val="128"/>
      </rPr>
      <t>）</t>
    </r>
    <r>
      <rPr>
        <sz val="9"/>
        <rFont val="HGｺﾞｼｯｸM"/>
        <family val="3"/>
        <charset val="128"/>
      </rPr>
      <t xml:space="preserve">
本人請求により6週間(多胎の場合は14週間）
</t>
    </r>
    <r>
      <rPr>
        <sz val="9"/>
        <color rgb="FFFF0000"/>
        <rFont val="HGｺﾞｼｯｸM"/>
        <family val="3"/>
        <charset val="128"/>
      </rPr>
      <t>（</t>
    </r>
    <r>
      <rPr>
        <sz val="9"/>
        <rFont val="HGｺﾞｼｯｸM"/>
        <family val="3"/>
        <charset val="128"/>
      </rPr>
      <t>産後</t>
    </r>
    <r>
      <rPr>
        <sz val="9"/>
        <color rgb="FFFF0000"/>
        <rFont val="HGｺﾞｼｯｸM"/>
        <family val="3"/>
        <charset val="128"/>
      </rPr>
      <t>）</t>
    </r>
    <r>
      <rPr>
        <sz val="9"/>
        <rFont val="HGｺﾞｼｯｸM"/>
        <family val="3"/>
        <charset val="128"/>
      </rPr>
      <t xml:space="preserve">
8週間（但し、本人請求と医師が認めた場合は6週間経過後から就業可）
</t>
    </r>
    <r>
      <rPr>
        <sz val="9"/>
        <color rgb="FFFF0000"/>
        <rFont val="HGｺﾞｼｯｸM"/>
        <family val="3"/>
        <charset val="128"/>
      </rPr>
      <t>（</t>
    </r>
    <r>
      <rPr>
        <sz val="9"/>
        <rFont val="HGｺﾞｼｯｸM"/>
        <family val="3"/>
        <charset val="128"/>
      </rPr>
      <t>乳児の母</t>
    </r>
    <r>
      <rPr>
        <sz val="9"/>
        <color rgb="FFFF0000"/>
        <rFont val="HGｺﾞｼｯｸM"/>
        <family val="3"/>
        <charset val="128"/>
      </rPr>
      <t>）</t>
    </r>
    <r>
      <rPr>
        <sz val="9"/>
        <rFont val="HGｺﾞｼｯｸM"/>
        <family val="3"/>
        <charset val="128"/>
      </rPr>
      <t xml:space="preserve">
1日2回､1回30分の育児時間</t>
    </r>
    <rPh sb="7" eb="8">
      <t>ジョウ</t>
    </rPh>
    <rPh sb="15" eb="16">
      <t>ジョウ</t>
    </rPh>
    <rPh sb="22" eb="24">
      <t>ホンニン</t>
    </rPh>
    <rPh sb="24" eb="26">
      <t>セイキュウ</t>
    </rPh>
    <rPh sb="54" eb="55">
      <t>タダ</t>
    </rPh>
    <rPh sb="57" eb="59">
      <t>ホンニン</t>
    </rPh>
    <rPh sb="59" eb="61">
      <t>セイキュウ</t>
    </rPh>
    <rPh sb="62" eb="64">
      <t>イシ</t>
    </rPh>
    <rPh sb="65" eb="66">
      <t>ミト</t>
    </rPh>
    <rPh sb="68" eb="70">
      <t>バアイ</t>
    </rPh>
    <rPh sb="72" eb="74">
      <t>シュウカン</t>
    </rPh>
    <rPh sb="74" eb="77">
      <t>ケイカゴ</t>
    </rPh>
    <rPh sb="79" eb="81">
      <t>シュウギョウ</t>
    </rPh>
    <rPh sb="81" eb="82">
      <t>カ</t>
    </rPh>
    <rPh sb="85" eb="86">
      <t>ニュウ</t>
    </rPh>
    <phoneticPr fontId="6"/>
  </si>
  <si>
    <t xml:space="preserve"> ② 勤務時間が６時間を超える場合、45～60分の休憩時間を与えているか。</t>
    <phoneticPr fontId="6"/>
  </si>
  <si>
    <t>－保育所運営No.６－</t>
    <phoneticPr fontId="6"/>
  </si>
  <si>
    <t>－保育所運営No.９－</t>
    <phoneticPr fontId="6"/>
  </si>
  <si>
    <t>－保育所運営No.10－</t>
    <phoneticPr fontId="6"/>
  </si>
  <si>
    <t>－保育所運営No.11－</t>
    <phoneticPr fontId="6"/>
  </si>
  <si>
    <t>－保育所運営No.12－</t>
    <phoneticPr fontId="6"/>
  </si>
  <si>
    <t>－保育所運営No.13－</t>
    <phoneticPr fontId="3"/>
  </si>
  <si>
    <t>－保育所運営No.14－</t>
    <phoneticPr fontId="6"/>
  </si>
  <si>
    <t>－保育所運営No.14－２－</t>
    <phoneticPr fontId="6"/>
  </si>
  <si>
    <t>－保育所運営No.14－３－</t>
    <phoneticPr fontId="6"/>
  </si>
  <si>
    <t>－保育所運営No.14－４－</t>
    <phoneticPr fontId="6"/>
  </si>
  <si>
    <t>－保育所運営No.15－</t>
    <phoneticPr fontId="3"/>
  </si>
  <si>
    <t>－保育所運営No.15－２－</t>
    <phoneticPr fontId="3"/>
  </si>
  <si>
    <t>－保育所運営No.15－３－</t>
    <phoneticPr fontId="3"/>
  </si>
  <si>
    <t>－保育所運営No.15－４－</t>
    <phoneticPr fontId="3"/>
  </si>
  <si>
    <t>－保育所運営No.16－</t>
    <phoneticPr fontId="6"/>
  </si>
  <si>
    <t>－保育所運営No.16－２－</t>
    <phoneticPr fontId="6"/>
  </si>
  <si>
    <t>－保育所運営No.16－３－</t>
    <phoneticPr fontId="6"/>
  </si>
  <si>
    <t>－保育所運営No.16－４－</t>
    <phoneticPr fontId="6"/>
  </si>
  <si>
    <t>－保育所運営No.17－</t>
    <phoneticPr fontId="3"/>
  </si>
  <si>
    <t>－保育所運営No.17－２－</t>
    <phoneticPr fontId="3"/>
  </si>
  <si>
    <t>－保育所運営No.17－３－</t>
    <phoneticPr fontId="3"/>
  </si>
  <si>
    <t>－保育所運営No.17－４－</t>
    <phoneticPr fontId="3"/>
  </si>
  <si>
    <t>－保育所運営No.18－</t>
    <phoneticPr fontId="6"/>
  </si>
  <si>
    <t>－保育所運営No.19－</t>
    <phoneticPr fontId="6"/>
  </si>
  <si>
    <t>－保育所運営No.20－</t>
    <phoneticPr fontId="6"/>
  </si>
  <si>
    <t>－保育所運営No.21－</t>
    <phoneticPr fontId="6"/>
  </si>
  <si>
    <t>－保育所運営No.22－</t>
    <phoneticPr fontId="6"/>
  </si>
  <si>
    <t>－保育所運営No.23－</t>
    <phoneticPr fontId="6"/>
  </si>
  <si>
    <t>－保育所運営No.24－</t>
    <phoneticPr fontId="6"/>
  </si>
  <si>
    <t>－保育所運営No.25－</t>
    <phoneticPr fontId="6"/>
  </si>
  <si>
    <t>－保育所運営No.26－</t>
    <phoneticPr fontId="6"/>
  </si>
  <si>
    <t>－保育所運営No.27－</t>
    <phoneticPr fontId="6"/>
  </si>
  <si>
    <t>－保育所運営No.28－</t>
    <phoneticPr fontId="6"/>
  </si>
  <si>
    <t>－保育所運営No.29－</t>
    <phoneticPr fontId="6"/>
  </si>
  <si>
    <t>－保育所運営No.30－</t>
    <phoneticPr fontId="6"/>
  </si>
  <si>
    <t>－保育所運営No.31－</t>
    <phoneticPr fontId="6"/>
  </si>
  <si>
    <t>－保育所運営No.32－</t>
    <phoneticPr fontId="6"/>
  </si>
  <si>
    <t>－保育所運営No.33－</t>
    <phoneticPr fontId="6"/>
  </si>
  <si>
    <t>－保育所運営No.34－</t>
    <phoneticPr fontId="6"/>
  </si>
  <si>
    <t>　　　※新設保育所は本年度分　＜監査調書提出月前月まで＞</t>
    <phoneticPr fontId="3"/>
  </si>
  <si>
    <t>（　　　　　</t>
    <phoneticPr fontId="6"/>
  </si>
  <si>
    <t>）</t>
    <phoneticPr fontId="3"/>
  </si>
  <si>
    <t>①</t>
    <phoneticPr fontId="3"/>
  </si>
  <si>
    <t>②</t>
    <phoneticPr fontId="3"/>
  </si>
  <si>
    <t>③</t>
    <phoneticPr fontId="3"/>
  </si>
  <si>
    <t>保存対象〔</t>
    <rPh sb="0" eb="2">
      <t>ホゾン</t>
    </rPh>
    <rPh sb="2" eb="4">
      <t>タイショウ</t>
    </rPh>
    <phoneticPr fontId="3"/>
  </si>
  <si>
    <t>　両方</t>
    <rPh sb="1" eb="3">
      <t>リョウホウ</t>
    </rPh>
    <phoneticPr fontId="3"/>
  </si>
  <si>
    <t>　原材料のみ</t>
    <rPh sb="1" eb="4">
      <t>ゲンザイリョウ</t>
    </rPh>
    <phoneticPr fontId="3"/>
  </si>
  <si>
    <t>　調理済みのみ　〕</t>
    <rPh sb="1" eb="4">
      <t>チョウリズ</t>
    </rPh>
    <phoneticPr fontId="3"/>
  </si>
  <si>
    <t>保存期間〔</t>
    <rPh sb="0" eb="2">
      <t>ホゾン</t>
    </rPh>
    <rPh sb="2" eb="4">
      <t>キカン</t>
    </rPh>
    <phoneticPr fontId="3"/>
  </si>
  <si>
    <t>　2週間以上</t>
    <rPh sb="2" eb="4">
      <t>シュウカン</t>
    </rPh>
    <rPh sb="4" eb="6">
      <t>イジョウ</t>
    </rPh>
    <phoneticPr fontId="3"/>
  </si>
  <si>
    <t>　調理済みのみ　　〕</t>
    <rPh sb="1" eb="4">
      <t>チョウリズ</t>
    </rPh>
    <phoneticPr fontId="3"/>
  </si>
  <si>
    <t>保存温度〔</t>
    <rPh sb="0" eb="2">
      <t>ホゾン</t>
    </rPh>
    <rPh sb="2" eb="4">
      <t>オンド</t>
    </rPh>
    <phoneticPr fontId="3"/>
  </si>
  <si>
    <t>　－20℃以下</t>
    <rPh sb="5" eb="7">
      <t>イカ</t>
    </rPh>
    <phoneticPr fontId="3"/>
  </si>
  <si>
    <t>　ー20℃より高い　〕</t>
    <rPh sb="7" eb="8">
      <t>タカ</t>
    </rPh>
    <phoneticPr fontId="3"/>
  </si>
  <si>
    <t>屋外遊戯場</t>
    <rPh sb="0" eb="2">
      <t>オクガイ</t>
    </rPh>
    <rPh sb="2" eb="5">
      <t>ユウギジョウ</t>
    </rPh>
    <phoneticPr fontId="3"/>
  </si>
  <si>
    <t>令和</t>
    <rPh sb="0" eb="2">
      <t>レイワ</t>
    </rPh>
    <phoneticPr fontId="3"/>
  </si>
  <si>
    <t>※参考</t>
    <rPh sb="1" eb="3">
      <t>サンコウ</t>
    </rPh>
    <phoneticPr fontId="3"/>
  </si>
  <si>
    <t>本年度計</t>
    <rPh sb="0" eb="3">
      <t>ホンネンド</t>
    </rPh>
    <rPh sb="3" eb="4">
      <t>ケイ</t>
    </rPh>
    <phoneticPr fontId="6"/>
  </si>
  <si>
    <r>
      <rPr>
        <sz val="10"/>
        <color rgb="FFFF0000"/>
        <rFont val="HGｺﾞｼｯｸM"/>
        <family val="3"/>
        <charset val="128"/>
      </rPr>
      <t>指導計画を</t>
    </r>
    <r>
      <rPr>
        <sz val="10"/>
        <rFont val="HGｺﾞｼｯｸM"/>
        <family val="3"/>
        <charset val="128"/>
      </rPr>
      <t>作成しているか。</t>
    </r>
    <rPh sb="0" eb="2">
      <t>シドウ</t>
    </rPh>
    <rPh sb="2" eb="4">
      <t>ケイカク</t>
    </rPh>
    <phoneticPr fontId="6"/>
  </si>
  <si>
    <t>特定教育・保育施設等における事故の報告等について（平成29年11月10日府子本第912号他通知）</t>
    <rPh sb="0" eb="2">
      <t>トクテイ</t>
    </rPh>
    <rPh sb="2" eb="4">
      <t>キョウイク</t>
    </rPh>
    <rPh sb="5" eb="7">
      <t>ホイク</t>
    </rPh>
    <rPh sb="7" eb="9">
      <t>シセツ</t>
    </rPh>
    <rPh sb="9" eb="10">
      <t>トウ</t>
    </rPh>
    <rPh sb="14" eb="16">
      <t>ジコ</t>
    </rPh>
    <rPh sb="17" eb="19">
      <t>ホウコク</t>
    </rPh>
    <rPh sb="19" eb="20">
      <t>トウ</t>
    </rPh>
    <rPh sb="25" eb="27">
      <t>ヘイセイ</t>
    </rPh>
    <rPh sb="29" eb="30">
      <t>ネン</t>
    </rPh>
    <rPh sb="32" eb="33">
      <t>ガツ</t>
    </rPh>
    <rPh sb="35" eb="36">
      <t>ニチ</t>
    </rPh>
    <rPh sb="36" eb="37">
      <t>フ</t>
    </rPh>
    <rPh sb="37" eb="38">
      <t>コ</t>
    </rPh>
    <rPh sb="38" eb="39">
      <t>ホン</t>
    </rPh>
    <rPh sb="39" eb="40">
      <t>ダイ</t>
    </rPh>
    <rPh sb="43" eb="44">
      <t>ゴウ</t>
    </rPh>
    <rPh sb="44" eb="45">
      <t>ホカ</t>
    </rPh>
    <rPh sb="45" eb="47">
      <t>ツウチ</t>
    </rPh>
    <phoneticPr fontId="3"/>
  </si>
  <si>
    <t xml:space="preserve"> ⑤ 受付件数が少ない場合、どのように活性化を図るのか、今後の対応について記入すること。</t>
    <phoneticPr fontId="3"/>
  </si>
  <si>
    <t xml:space="preserve"> ⑥ 苦情内容及び解決結果を定期的に公表しているか。</t>
    <phoneticPr fontId="6"/>
  </si>
  <si>
    <t>・「いる」場合、公表方法は</t>
    <phoneticPr fontId="3"/>
  </si>
  <si>
    <t xml:space="preserve"> ③ 受ける予定は、いつ頃か。</t>
    <phoneticPr fontId="6"/>
  </si>
  <si>
    <t>定員超過の範囲</t>
    <phoneticPr fontId="6"/>
  </si>
  <si>
    <t>～</t>
    <phoneticPr fontId="6"/>
  </si>
  <si>
    <t>：</t>
    <phoneticPr fontId="6"/>
  </si>
  <si>
    <t>：</t>
    <phoneticPr fontId="6"/>
  </si>
  <si>
    <t>～</t>
    <phoneticPr fontId="6"/>
  </si>
  <si>
    <t>早朝</t>
    <phoneticPr fontId="6"/>
  </si>
  <si>
    <t>　保　育　士　数</t>
    <phoneticPr fontId="6"/>
  </si>
  <si>
    <t>保育時間帯　　</t>
    <phoneticPr fontId="6"/>
  </si>
  <si>
    <t>2歳</t>
    <phoneticPr fontId="6"/>
  </si>
  <si>
    <t>3歳</t>
    <phoneticPr fontId="6"/>
  </si>
  <si>
    <t>4歳</t>
    <phoneticPr fontId="6"/>
  </si>
  <si>
    <t>5歳</t>
    <phoneticPr fontId="6"/>
  </si>
  <si>
    <t>開所時間</t>
    <phoneticPr fontId="6"/>
  </si>
  <si>
    <t>夜間</t>
    <phoneticPr fontId="6"/>
  </si>
  <si>
    <t>保育</t>
    <phoneticPr fontId="6"/>
  </si>
  <si>
    <t>この表の「常勤保育士」は、正規・非正規を問わず、1日6時間以上かつ月20日以上勤</t>
    <phoneticPr fontId="6"/>
  </si>
  <si>
    <t xml:space="preserve">合計(参考含む) </t>
    <rPh sb="0" eb="2">
      <t>ゴウケイ</t>
    </rPh>
    <rPh sb="3" eb="5">
      <t>サンコウ</t>
    </rPh>
    <rPh sb="5" eb="6">
      <t>フク</t>
    </rPh>
    <phoneticPr fontId="6"/>
  </si>
  <si>
    <t>合計(参考含む)</t>
    <rPh sb="0" eb="2">
      <t>ゴウケイ</t>
    </rPh>
    <rPh sb="3" eb="5">
      <t>サンコウ</t>
    </rPh>
    <rPh sb="5" eb="6">
      <t>フク</t>
    </rPh>
    <phoneticPr fontId="6"/>
  </si>
  <si>
    <t>※</t>
    <phoneticPr fontId="3"/>
  </si>
  <si>
    <t>参考に部分については各市町村にて確認。</t>
    <rPh sb="0" eb="2">
      <t>サンコウ</t>
    </rPh>
    <rPh sb="3" eb="5">
      <t>ブブン</t>
    </rPh>
    <rPh sb="10" eb="14">
      <t>カクシチョウソン</t>
    </rPh>
    <rPh sb="16" eb="18">
      <t>カクニン</t>
    </rPh>
    <phoneticPr fontId="3"/>
  </si>
  <si>
    <t>※</t>
    <phoneticPr fontId="3"/>
  </si>
  <si>
    <t>参考部分については各市町村にて確認。</t>
    <rPh sb="0" eb="2">
      <t>サンコウ</t>
    </rPh>
    <rPh sb="2" eb="4">
      <t>ブブン</t>
    </rPh>
    <rPh sb="9" eb="13">
      <t>カクシチョウソン</t>
    </rPh>
    <rPh sb="15" eb="17">
      <t>カクニン</t>
    </rPh>
    <phoneticPr fontId="3"/>
  </si>
  <si>
    <t>(4)　クラス編成の状況</t>
    <phoneticPr fontId="6"/>
  </si>
  <si>
    <t>※1</t>
    <phoneticPr fontId="3"/>
  </si>
  <si>
    <t>※5</t>
  </si>
  <si>
    <t xml:space="preserve"> 1歳児の現員数欄には、満2歳児を（　）に再掲すること。</t>
    <phoneticPr fontId="3"/>
  </si>
  <si>
    <t xml:space="preserve"> 利用定員、認可定員は市町村へ届出ている定員を記載すること。</t>
    <phoneticPr fontId="3"/>
  </si>
  <si>
    <t xml:space="preserve"> 分園設置の保育所は、入所率は中心園のシートに分園合算の入所率も記入すること。</t>
    <phoneticPr fontId="3"/>
  </si>
  <si>
    <t xml:space="preserve"> 児童の年齢は、本年度初日の前日（3月31日）現在年齢とする。</t>
    <rPh sb="1" eb="3">
      <t>ジドウ</t>
    </rPh>
    <rPh sb="4" eb="6">
      <t>ネンレイ</t>
    </rPh>
    <rPh sb="8" eb="11">
      <t>ホンネンド</t>
    </rPh>
    <rPh sb="11" eb="13">
      <t>ショニチ</t>
    </rPh>
    <rPh sb="14" eb="16">
      <t>ゼンジツ</t>
    </rPh>
    <rPh sb="18" eb="19">
      <t>ガツ</t>
    </rPh>
    <rPh sb="21" eb="22">
      <t>ニチ</t>
    </rPh>
    <rPh sb="23" eb="25">
      <t>ゲンザイ</t>
    </rPh>
    <rPh sb="25" eb="27">
      <t>ネンレイ</t>
    </rPh>
    <phoneticPr fontId="3"/>
  </si>
  <si>
    <t>(ｱ)</t>
    <phoneticPr fontId="6"/>
  </si>
  <si>
    <t>主任保育士は、保育士欄に計上する。</t>
  </si>
  <si>
    <t>※児童の年齢は、4月1日の前日現在</t>
    <phoneticPr fontId="3"/>
  </si>
  <si>
    <t>親族関係、雇用形態変更時期、職種変更時期、代替職員等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5" eb="26">
      <t>トウ</t>
    </rPh>
    <phoneticPr fontId="6"/>
  </si>
  <si>
    <t>正規職員で短時間勤務の職員等であれば備考に週平均労働時間を記入すること。</t>
    <rPh sb="0" eb="2">
      <t>セイキ</t>
    </rPh>
    <rPh sb="2" eb="4">
      <t>ショクイン</t>
    </rPh>
    <rPh sb="5" eb="8">
      <t>タンジカン</t>
    </rPh>
    <rPh sb="8" eb="10">
      <t>キンム</t>
    </rPh>
    <rPh sb="11" eb="13">
      <t>ショクイン</t>
    </rPh>
    <rPh sb="13" eb="14">
      <t>トウ</t>
    </rPh>
    <rPh sb="18" eb="20">
      <t>ビコウ</t>
    </rPh>
    <rPh sb="21" eb="24">
      <t>シュウヘイキン</t>
    </rPh>
    <rPh sb="24" eb="26">
      <t>ロウドウ</t>
    </rPh>
    <rPh sb="26" eb="28">
      <t>ジカン</t>
    </rPh>
    <rPh sb="29" eb="31">
      <t>キニュウ</t>
    </rPh>
    <phoneticPr fontId="6"/>
  </si>
  <si>
    <t>親族関係、職種変更、代替職員等</t>
    <rPh sb="0" eb="2">
      <t>シンゾク</t>
    </rPh>
    <rPh sb="2" eb="4">
      <t>カンケイ</t>
    </rPh>
    <rPh sb="5" eb="7">
      <t>ショクシュ</t>
    </rPh>
    <rPh sb="7" eb="9">
      <t>ヘンコウ</t>
    </rPh>
    <rPh sb="10" eb="12">
      <t>ダイタイ</t>
    </rPh>
    <rPh sb="12" eb="14">
      <t>ショクイン</t>
    </rPh>
    <rPh sb="14" eb="15">
      <t>トウ</t>
    </rPh>
    <phoneticPr fontId="6"/>
  </si>
  <si>
    <t>(12)　児童虐待の疑いのある児童を発見した場合、市町村等への通告</t>
    <rPh sb="5" eb="7">
      <t>ジドウ</t>
    </rPh>
    <rPh sb="7" eb="9">
      <t>ギャクタイ</t>
    </rPh>
    <rPh sb="10" eb="11">
      <t>ウタガ</t>
    </rPh>
    <rPh sb="15" eb="17">
      <t>ジドウ</t>
    </rPh>
    <rPh sb="18" eb="20">
      <t>ハッケン</t>
    </rPh>
    <rPh sb="22" eb="24">
      <t>バアイ</t>
    </rPh>
    <rPh sb="25" eb="27">
      <t>シチョウ</t>
    </rPh>
    <rPh sb="27" eb="28">
      <t>ムラ</t>
    </rPh>
    <phoneticPr fontId="6"/>
  </si>
  <si>
    <r>
      <t>マニュアル等が策定されている</t>
    </r>
    <r>
      <rPr>
        <sz val="10"/>
        <color rgb="FFFF0000"/>
        <rFont val="HGｺﾞｼｯｸM"/>
        <family val="3"/>
        <charset val="128"/>
      </rPr>
      <t>か。</t>
    </r>
    <rPh sb="5" eb="6">
      <t>トウ</t>
    </rPh>
    <rPh sb="7" eb="9">
      <t>サクテイ</t>
    </rPh>
    <phoneticPr fontId="6"/>
  </si>
  <si>
    <t xml:space="preserve"> ② 不審者対策、感染症及び疾病、消防防災訓練等を含めた危機管理</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phoneticPr fontId="6"/>
  </si>
  <si>
    <t>]</t>
    <phoneticPr fontId="3"/>
  </si>
  <si>
    <t>・</t>
    <phoneticPr fontId="3"/>
  </si>
  <si>
    <t>・</t>
    <phoneticPr fontId="3"/>
  </si>
  <si>
    <t>・</t>
    <phoneticPr fontId="3"/>
  </si>
  <si>
    <r>
      <t xml:space="preserve"> ○ 前年度の状況（職員毎に</t>
    </r>
    <r>
      <rPr>
        <sz val="10"/>
        <color rgb="FFFF0000"/>
        <rFont val="HGｺﾞｼｯｸM"/>
        <family val="3"/>
        <charset val="128"/>
      </rPr>
      <t>検査実施日</t>
    </r>
    <r>
      <rPr>
        <sz val="10"/>
        <rFont val="HGｺﾞｼｯｸM"/>
        <family val="3"/>
        <charset val="128"/>
      </rPr>
      <t>を記入　例：4/25）</t>
    </r>
    <rPh sb="10" eb="12">
      <t>ショクイン</t>
    </rPh>
    <rPh sb="12" eb="13">
      <t>ゴト</t>
    </rPh>
    <rPh sb="14" eb="16">
      <t>ケンサ</t>
    </rPh>
    <rPh sb="16" eb="18">
      <t>ジッシ</t>
    </rPh>
    <rPh sb="18" eb="19">
      <t>ニチ</t>
    </rPh>
    <rPh sb="20" eb="22">
      <t>キニュウ</t>
    </rPh>
    <rPh sb="23" eb="24">
      <t>レイ</t>
    </rPh>
    <phoneticPr fontId="6"/>
  </si>
  <si>
    <r>
      <t>(13)　児童虐待が疑われる児童を発見した場合の市町村等との</t>
    </r>
    <r>
      <rPr>
        <sz val="10"/>
        <color rgb="FFFF0000"/>
        <rFont val="HGｺﾞｼｯｸM"/>
        <family val="3"/>
        <charset val="128"/>
      </rPr>
      <t>連携・協力</t>
    </r>
    <rPh sb="5" eb="7">
      <t>ジドウ</t>
    </rPh>
    <rPh sb="7" eb="9">
      <t>ギャクタイ</t>
    </rPh>
    <rPh sb="10" eb="11">
      <t>ウタガ</t>
    </rPh>
    <rPh sb="14" eb="16">
      <t>ジドウ</t>
    </rPh>
    <rPh sb="17" eb="19">
      <t>ハッケン</t>
    </rPh>
    <rPh sb="21" eb="23">
      <t>バアイ</t>
    </rPh>
    <rPh sb="24" eb="27">
      <t>シチョウソン</t>
    </rPh>
    <rPh sb="27" eb="28">
      <t>トウ</t>
    </rPh>
    <rPh sb="30" eb="32">
      <t>レンケイ</t>
    </rPh>
    <rPh sb="33" eb="35">
      <t>キョウリョク</t>
    </rPh>
    <phoneticPr fontId="6"/>
  </si>
  <si>
    <t>「特定教育・保育等に要する費用の額の算定に関する基準等の実施上の留意事項について」平成27年３月31日雇児発0331第10号他　別紙２Ⅴ(乗除調整部分)</t>
    <phoneticPr fontId="3"/>
  </si>
  <si>
    <r>
      <rPr>
        <b/>
        <sz val="10"/>
        <color rgb="FFFF0000"/>
        <rFont val="HGｺﾞｼｯｸM"/>
        <family val="3"/>
        <charset val="128"/>
      </rPr>
      <t>「特定教育・保育等に要する費用の額の算定に関する基準等の実施上の留意事項について」平成27年３月31日雇児発0331第10号他　別紙２Ⅴ(乗除調整部分)１定員を恒常的に超過する場合(⑰)</t>
    </r>
    <r>
      <rPr>
        <sz val="10"/>
        <color rgb="FFFF0000"/>
        <rFont val="HGｺﾞｼｯｸM"/>
        <family val="3"/>
        <charset val="128"/>
      </rPr>
      <t xml:space="preserve">
(１)調整の適用を受ける施設の用件
　直前の連続する５年間常に利用定員を超えており、かつ、各年度の年間平均在所率が120％以上の状態にある施設に適用する。</t>
    </r>
    <phoneticPr fontId="3"/>
  </si>
  <si>
    <t xml:space="preserve"> ※①、②の配置と①の各部屋の面積が分かる平面図等を添付すること。</t>
    <rPh sb="6" eb="8">
      <t>ハイチ</t>
    </rPh>
    <phoneticPr fontId="3"/>
  </si>
  <si>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6"/>
  </si>
  <si>
    <t>① 規程の名称：</t>
    <rPh sb="2" eb="4">
      <t>キテイ</t>
    </rPh>
    <rPh sb="5" eb="7">
      <t>メイショウ</t>
    </rPh>
    <phoneticPr fontId="6"/>
  </si>
  <si>
    <r>
      <t>建築基準法施行令第123条（避難階段及び特別避難階段の構造）
建築基準法第2条第7</t>
    </r>
    <r>
      <rPr>
        <sz val="9"/>
        <rFont val="HGｺﾞｼｯｸM"/>
        <family val="3"/>
        <charset val="128"/>
      </rPr>
      <t>(</t>
    </r>
    <r>
      <rPr>
        <sz val="9"/>
        <rFont val="HGｺﾞｼｯｸM"/>
        <family val="3"/>
        <charset val="128"/>
      </rPr>
      <t xml:space="preserve">耐火構造)
</t>
    </r>
    <rPh sb="12" eb="13">
      <t>ジョウ</t>
    </rPh>
    <rPh sb="31" eb="33">
      <t>ケンチク</t>
    </rPh>
    <rPh sb="33" eb="36">
      <t>キジュンホウ</t>
    </rPh>
    <rPh sb="36" eb="37">
      <t>ダイ</t>
    </rPh>
    <rPh sb="38" eb="39">
      <t>ジョウ</t>
    </rPh>
    <rPh sb="39" eb="40">
      <t>ダイ</t>
    </rPh>
    <rPh sb="42" eb="44">
      <t>タイカ</t>
    </rPh>
    <rPh sb="44" eb="46">
      <t>コウゾウ</t>
    </rPh>
    <phoneticPr fontId="6"/>
  </si>
  <si>
    <t xml:space="preserve"> ②　委託費の栄養管理加算を受けている場合、栄養士を配置しているか。</t>
    <phoneticPr fontId="3"/>
  </si>
  <si>
    <r>
      <t>継続雇用制度の対象者を限定する基準の適用対象を、厚生年金報酬比例部分の支給開始年齢以上の者とする。（</t>
    </r>
    <r>
      <rPr>
        <sz val="9"/>
        <color rgb="FF0070C0"/>
        <rFont val="HGｺﾞｼｯｸM"/>
        <family val="3"/>
        <charset val="128"/>
      </rPr>
      <t>平成</t>
    </r>
    <r>
      <rPr>
        <sz val="9"/>
        <rFont val="HGｺﾞｼｯｸM"/>
        <family val="3"/>
        <charset val="128"/>
      </rPr>
      <t>37</t>
    </r>
    <r>
      <rPr>
        <sz val="9"/>
        <color rgb="FFFF0000"/>
        <rFont val="HGｺﾞｼｯｸM"/>
        <family val="3"/>
        <charset val="128"/>
      </rPr>
      <t>〈令和7年〉</t>
    </r>
    <r>
      <rPr>
        <sz val="9"/>
        <rFont val="HGｺﾞｼｯｸM"/>
        <family val="3"/>
        <charset val="128"/>
      </rPr>
      <t>3月31日までの経過措置）</t>
    </r>
    <rPh sb="7" eb="10">
      <t>タイショウシャ</t>
    </rPh>
    <rPh sb="11" eb="13">
      <t>ゲンテイ</t>
    </rPh>
    <rPh sb="15" eb="17">
      <t>キジュン</t>
    </rPh>
    <rPh sb="18" eb="20">
      <t>テキヨウ</t>
    </rPh>
    <rPh sb="20" eb="22">
      <t>タイショウ</t>
    </rPh>
    <rPh sb="50" eb="52">
      <t>ヘイセイ</t>
    </rPh>
    <rPh sb="55" eb="57">
      <t>レイワ</t>
    </rPh>
    <rPh sb="58" eb="59">
      <t>ネン</t>
    </rPh>
    <rPh sb="61" eb="62">
      <t>ツキ</t>
    </rPh>
    <rPh sb="64" eb="65">
      <t>ニチ</t>
    </rPh>
    <rPh sb="68" eb="70">
      <t>ケイカ</t>
    </rPh>
    <rPh sb="70" eb="72">
      <t>ソチ</t>
    </rPh>
    <phoneticPr fontId="3"/>
  </si>
  <si>
    <t xml:space="preserve"> ６　給与の状況</t>
    <phoneticPr fontId="6"/>
  </si>
  <si>
    <t xml:space="preserve"> ７　職員処遇の状況</t>
    <phoneticPr fontId="6"/>
  </si>
  <si>
    <t xml:space="preserve">  (15)　別表1～4（保育所運営No.13～16）に本年度｢監査調書提出月」の職員の状況を記入すること。</t>
    <rPh sb="13" eb="16">
      <t>ホイクショ</t>
    </rPh>
    <rPh sb="16" eb="18">
      <t>ウンエイ</t>
    </rPh>
    <rPh sb="28" eb="31">
      <t>ホンネンド</t>
    </rPh>
    <rPh sb="32" eb="34">
      <t>カンサ</t>
    </rPh>
    <rPh sb="34" eb="36">
      <t>チョウショ</t>
    </rPh>
    <rPh sb="36" eb="38">
      <t>テイシュツ</t>
    </rPh>
    <rPh sb="38" eb="39">
      <t>ツキ</t>
    </rPh>
    <phoneticPr fontId="6"/>
  </si>
  <si>
    <t xml:space="preserve">  (16)　職員の異動等の状況について記入すること。 （記入の対象期間：前年度・本年度）</t>
    <rPh sb="10" eb="12">
      <t>イドウ</t>
    </rPh>
    <rPh sb="12" eb="13">
      <t>トウ</t>
    </rPh>
    <phoneticPr fontId="6"/>
  </si>
  <si>
    <t xml:space="preserve">  (17)　職員の健康管理の状況</t>
    <phoneticPr fontId="6"/>
  </si>
  <si>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6"/>
  </si>
  <si>
    <t>(19)　職員研修の状況</t>
    <phoneticPr fontId="3"/>
  </si>
  <si>
    <t>所長設置加算（従前の所長設置単価）は次の①～③の全て満たしていることが必要。
①所定の資格要件を満たしていること。
②常時実際に、その保育所の管理業務に専従していること。（1日6時間以上、月20日以上勤務）
③有給であること。</t>
    <rPh sb="0" eb="2">
      <t>ショチョウ</t>
    </rPh>
    <rPh sb="2" eb="4">
      <t>セッチ</t>
    </rPh>
    <rPh sb="4" eb="6">
      <t>カサン</t>
    </rPh>
    <rPh sb="7" eb="9">
      <t>ジュウゼン</t>
    </rPh>
    <rPh sb="10" eb="12">
      <t>ショチョウ</t>
    </rPh>
    <rPh sb="12" eb="14">
      <t>セッチ</t>
    </rPh>
    <rPh sb="14" eb="16">
      <t>タンカ</t>
    </rPh>
    <rPh sb="18" eb="19">
      <t>ツギ</t>
    </rPh>
    <rPh sb="24" eb="25">
      <t>スベ</t>
    </rPh>
    <rPh sb="26" eb="27">
      <t>ミ</t>
    </rPh>
    <rPh sb="35" eb="37">
      <t>ヒツヨウ</t>
    </rPh>
    <rPh sb="97" eb="98">
      <t>ニチ</t>
    </rPh>
    <phoneticPr fontId="3"/>
  </si>
  <si>
    <t>(9)　日曜日、祝日、年末年始以外に一斉休園（行事の振替休を含む）を</t>
    <rPh sb="4" eb="7">
      <t>ニチヨウビ</t>
    </rPh>
    <phoneticPr fontId="6"/>
  </si>
  <si>
    <t>(10)　保育所運営に必要な運営規程（管理規程）等を整備し、運用しているか。</t>
    <rPh sb="5" eb="8">
      <t>ホイクショ</t>
    </rPh>
    <rPh sb="8" eb="10">
      <t>ウンエイ</t>
    </rPh>
    <rPh sb="11" eb="13">
      <t>ヒツヨウ</t>
    </rPh>
    <rPh sb="14" eb="16">
      <t>ウンエイ</t>
    </rPh>
    <rPh sb="16" eb="18">
      <t>キテイ</t>
    </rPh>
    <rPh sb="19" eb="21">
      <t>カンリ</t>
    </rPh>
    <rPh sb="21" eb="23">
      <t>キテイ</t>
    </rPh>
    <rPh sb="24" eb="25">
      <t>トウ</t>
    </rPh>
    <rPh sb="26" eb="28">
      <t>セイビ</t>
    </rPh>
    <rPh sb="30" eb="32">
      <t>ウンヨウ</t>
    </rPh>
    <phoneticPr fontId="6"/>
  </si>
  <si>
    <t>(11)　施設の保育理念や基本方針を明文化し、職員、保護者、関係者へ</t>
    <rPh sb="5" eb="7">
      <t>シセツ</t>
    </rPh>
    <rPh sb="8" eb="10">
      <t>ホイク</t>
    </rPh>
    <rPh sb="10" eb="12">
      <t>リネン</t>
    </rPh>
    <rPh sb="13" eb="15">
      <t>キホン</t>
    </rPh>
    <rPh sb="15" eb="17">
      <t>ホウシン</t>
    </rPh>
    <rPh sb="18" eb="21">
      <t>メイブンカ</t>
    </rPh>
    <rPh sb="23" eb="25">
      <t>ショクイン</t>
    </rPh>
    <rPh sb="26" eb="29">
      <t>ホゴシャ</t>
    </rPh>
    <rPh sb="30" eb="33">
      <t>カンケイシャ</t>
    </rPh>
    <phoneticPr fontId="6"/>
  </si>
  <si>
    <t xml:space="preserve">(12) 園長（所長）について </t>
    <rPh sb="5" eb="7">
      <t>エンチョウ</t>
    </rPh>
    <rPh sb="8" eb="10">
      <t>ショチョウ</t>
    </rPh>
    <phoneticPr fontId="6"/>
  </si>
  <si>
    <t>(13) 前年度の職員会議の開催状況について（新設保育所は本年度）</t>
    <rPh sb="5" eb="8">
      <t>ゼンネンド</t>
    </rPh>
    <rPh sb="23" eb="25">
      <t>シンセツ</t>
    </rPh>
    <rPh sb="25" eb="28">
      <t>ホイクショ</t>
    </rPh>
    <rPh sb="29" eb="32">
      <t>ホンネンド</t>
    </rPh>
    <phoneticPr fontId="6"/>
  </si>
  <si>
    <t>(14) 必要な諸規程、諸帳簿は整備しているか。</t>
    <rPh sb="5" eb="7">
      <t>ヒツヨウ</t>
    </rPh>
    <rPh sb="8" eb="9">
      <t>ショ</t>
    </rPh>
    <rPh sb="9" eb="11">
      <t>キテイ</t>
    </rPh>
    <rPh sb="12" eb="13">
      <t>ショ</t>
    </rPh>
    <rPh sb="13" eb="15">
      <t>チョウボ</t>
    </rPh>
    <rPh sb="16" eb="18">
      <t>セイビ</t>
    </rPh>
    <phoneticPr fontId="6"/>
  </si>
  <si>
    <t xml:space="preserve"> (1)　職員数を記入すること。</t>
    <phoneticPr fontId="6"/>
  </si>
  <si>
    <t>(※No14～No17(別表１～別表４)の人数と整合性を持たせること。)</t>
    <phoneticPr fontId="3"/>
  </si>
  <si>
    <r>
      <t xml:space="preserve"> (1)　職員数を記入すること。</t>
    </r>
    <r>
      <rPr>
        <sz val="10"/>
        <color rgb="FFFF0000"/>
        <rFont val="HGｺﾞｼｯｸM"/>
        <family val="3"/>
        <charset val="128"/>
      </rPr>
      <t/>
    </r>
    <phoneticPr fontId="6"/>
  </si>
  <si>
    <t>(※No14～No17(別表１～別表４)の人数、氏名と整合性を持たせること。)</t>
  </si>
  <si>
    <t>親族関係、職種変更、代替職員等</t>
    <rPh sb="0" eb="2">
      <t>シンゾク</t>
    </rPh>
    <rPh sb="2" eb="4">
      <t>カンケイ</t>
    </rPh>
    <rPh sb="5" eb="7">
      <t>ショクシュ</t>
    </rPh>
    <rPh sb="7" eb="9">
      <t>ヘンコウ</t>
    </rPh>
    <rPh sb="10" eb="12">
      <t>ダイタイ</t>
    </rPh>
    <rPh sb="12" eb="14">
      <t>ショクイン</t>
    </rPh>
    <rPh sb="13" eb="14">
      <t>イン</t>
    </rPh>
    <rPh sb="14" eb="15">
      <t>トウ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</si>
</sst>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411]ggge&quot;年&quot;m&quot;月&quot;d&quot;日&quot;;@"/>
    <numFmt numFmtId="187" formatCode="#,##0.0&quot;％&quot;"/>
    <numFmt numFmtId="188" formatCode="#,##0.00\ "/>
    <numFmt numFmtId="189" formatCode="&quot;人 × &quot;#,##0.00&quot; ＝&quot;"/>
    <numFmt numFmtId="190" formatCode="&quot;（ &quot;#,##0&quot; ）&quot;"/>
    <numFmt numFmtId="191" formatCode="#,###_ "/>
    <numFmt numFmtId="192" formatCode="#,##0.0"/>
    <numFmt numFmtId="193" formatCode="\(#,##0.0\)"/>
    <numFmt numFmtId="194" formatCode="&quot;（ &quot;#,###&quot; ）&quot;"/>
    <numFmt numFmtId="195" formatCode="#,##0&quot;歳児&quot;"/>
    <numFmt numFmtId="196" formatCode="m/d;@"/>
    <numFmt numFmtId="197" formatCode="\(#,##0\)"/>
    <numFmt numFmtId="198" formatCode="\(\ #,###\ \)"/>
    <numFmt numFmtId="199" formatCode="#,##0.0_);\(#,##0.0\)"/>
    <numFmt numFmtId="200" formatCode="00"/>
    <numFmt numFmtId="201" formatCode="0.0"/>
    <numFmt numFmtId="202" formatCode="ge/m/d\(aaa\)"/>
    <numFmt numFmtId="203" formatCode="ge\.m\.d;\(aaa\)"/>
    <numFmt numFmtId="204" formatCode="#,##0\ "/>
    <numFmt numFmtId="205" formatCode="h:mm;@"/>
    <numFmt numFmtId="206" formatCode="#,##0&quot;人&quot;\ \ \ \ \ \ \ \ \ "/>
    <numFmt numFmtId="207" formatCode="&quot;計&quot;#,##0&quot;人&quot;"/>
    <numFmt numFmtId="208" formatCode="#,###\ \ "/>
    <numFmt numFmtId="209" formatCode="\(#,##0.00\)"/>
    <numFmt numFmtId="210" formatCode="#,##0.00_);\(#,##0.00\)"/>
    <numFmt numFmtId="211" formatCode="#,###.0"/>
  </numFmts>
  <fonts count="74">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0"/>
      <name val="ＭＳ Ｐ明朝"/>
      <family val="1"/>
      <charset val="128"/>
    </font>
    <font>
      <sz val="6"/>
      <name val="ＭＳ Ｐ明朝"/>
      <family val="1"/>
      <charset val="128"/>
    </font>
    <font>
      <sz val="9"/>
      <name val="ＭＳ Ｐ明朝"/>
      <family val="1"/>
      <charset val="128"/>
    </font>
    <font>
      <sz val="10"/>
      <name val="ＭＳ 明朝"/>
      <family val="1"/>
      <charset val="128"/>
    </font>
    <font>
      <sz val="9"/>
      <color rgb="FF000000"/>
      <name val="MS UI Gothic"/>
      <family val="3"/>
      <charset val="128"/>
    </font>
    <font>
      <sz val="9"/>
      <color indexed="81"/>
      <name val="ＭＳ Ｐゴシック"/>
      <family val="3"/>
      <charset val="128"/>
    </font>
    <font>
      <sz val="10"/>
      <color rgb="FFFF0000"/>
      <name val="ＭＳ Ｐ明朝"/>
      <family val="1"/>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sz val="8"/>
      <color indexed="81"/>
      <name val="ＭＳ Ｐゴシック"/>
      <family val="3"/>
      <charset val="128"/>
    </font>
    <font>
      <b/>
      <sz val="9"/>
      <color indexed="81"/>
      <name val="ＭＳ Ｐ明朝"/>
      <family val="1"/>
      <charset val="128"/>
    </font>
    <font>
      <b/>
      <sz val="9"/>
      <color indexed="10"/>
      <name val="ＭＳ Ｐゴシック"/>
      <family val="3"/>
      <charset val="128"/>
    </font>
    <font>
      <b/>
      <sz val="9"/>
      <color indexed="81"/>
      <name val="MS P ゴシック"/>
      <family val="3"/>
      <charset val="128"/>
    </font>
    <font>
      <sz val="10"/>
      <name val="HGｺﾞｼｯｸM"/>
      <family val="3"/>
      <charset val="128"/>
    </font>
    <font>
      <sz val="9"/>
      <name val="HGｺﾞｼｯｸM"/>
      <family val="3"/>
      <charset val="128"/>
    </font>
    <font>
      <sz val="11"/>
      <name val="HGｺﾞｼｯｸM"/>
      <family val="3"/>
      <charset val="128"/>
    </font>
    <font>
      <sz val="10"/>
      <color theme="1"/>
      <name val="HGｺﾞｼｯｸM"/>
      <family val="3"/>
      <charset val="128"/>
    </font>
    <font>
      <sz val="10"/>
      <color rgb="FFFF0000"/>
      <name val="HGｺﾞｼｯｸM"/>
      <family val="3"/>
      <charset val="128"/>
    </font>
    <font>
      <sz val="8"/>
      <name val="HGｺﾞｼｯｸM"/>
      <family val="3"/>
      <charset val="128"/>
    </font>
    <font>
      <sz val="12"/>
      <name val="HGｺﾞｼｯｸM"/>
      <family val="3"/>
      <charset val="128"/>
    </font>
    <font>
      <b/>
      <sz val="10"/>
      <name val="HGｺﾞｼｯｸM"/>
      <family val="3"/>
      <charset val="128"/>
    </font>
    <font>
      <b/>
      <sz val="20"/>
      <name val="HGｺﾞｼｯｸM"/>
      <family val="3"/>
      <charset val="128"/>
    </font>
    <font>
      <b/>
      <sz val="12"/>
      <name val="HGｺﾞｼｯｸM"/>
      <family val="3"/>
      <charset val="128"/>
    </font>
    <font>
      <b/>
      <sz val="13"/>
      <name val="HGｺﾞｼｯｸM"/>
      <family val="3"/>
      <charset val="128"/>
    </font>
    <font>
      <sz val="13"/>
      <name val="HGｺﾞｼｯｸM"/>
      <family val="3"/>
      <charset val="128"/>
    </font>
    <font>
      <sz val="9"/>
      <color rgb="FFFF0000"/>
      <name val="HGｺﾞｼｯｸM"/>
      <family val="3"/>
      <charset val="128"/>
    </font>
    <font>
      <strike/>
      <sz val="10"/>
      <name val="HGｺﾞｼｯｸM"/>
      <family val="3"/>
      <charset val="128"/>
    </font>
    <font>
      <strike/>
      <sz val="9"/>
      <name val="HGｺﾞｼｯｸM"/>
      <family val="3"/>
      <charset val="128"/>
    </font>
    <font>
      <u/>
      <sz val="10"/>
      <name val="HGｺﾞｼｯｸM"/>
      <family val="3"/>
      <charset val="128"/>
    </font>
    <font>
      <b/>
      <sz val="11"/>
      <name val="HGｺﾞｼｯｸM"/>
      <family val="3"/>
      <charset val="128"/>
    </font>
    <font>
      <b/>
      <sz val="9.5"/>
      <name val="HGｺﾞｼｯｸM"/>
      <family val="3"/>
      <charset val="128"/>
    </font>
    <font>
      <sz val="9.5"/>
      <name val="HGｺﾞｼｯｸM"/>
      <family val="3"/>
      <charset val="128"/>
    </font>
    <font>
      <b/>
      <sz val="9"/>
      <name val="HGｺﾞｼｯｸM"/>
      <family val="3"/>
      <charset val="128"/>
    </font>
    <font>
      <sz val="8"/>
      <color rgb="FFFF0000"/>
      <name val="HGｺﾞｼｯｸM"/>
      <family val="3"/>
      <charset val="128"/>
    </font>
    <font>
      <sz val="12"/>
      <color theme="1"/>
      <name val="HGｺﾞｼｯｸM"/>
      <family val="3"/>
      <charset val="128"/>
    </font>
    <font>
      <sz val="9"/>
      <color theme="1"/>
      <name val="HGｺﾞｼｯｸM"/>
      <family val="3"/>
      <charset val="128"/>
    </font>
    <font>
      <b/>
      <u/>
      <sz val="9"/>
      <color rgb="FFFF0000"/>
      <name val="HGｺﾞｼｯｸM"/>
      <family val="3"/>
      <charset val="128"/>
    </font>
    <font>
      <sz val="7"/>
      <name val="HGｺﾞｼｯｸM"/>
      <family val="3"/>
      <charset val="128"/>
    </font>
    <font>
      <b/>
      <i/>
      <sz val="10"/>
      <name val="HGｺﾞｼｯｸM"/>
      <family val="3"/>
      <charset val="128"/>
    </font>
    <font>
      <b/>
      <i/>
      <sz val="9"/>
      <name val="HGｺﾞｼｯｸM"/>
      <family val="3"/>
      <charset val="128"/>
    </font>
    <font>
      <sz val="7.5"/>
      <name val="HGｺﾞｼｯｸM"/>
      <family val="3"/>
      <charset val="128"/>
    </font>
    <font>
      <b/>
      <sz val="10"/>
      <color rgb="FFFF0000"/>
      <name val="HGｺﾞｼｯｸM"/>
      <family val="3"/>
      <charset val="128"/>
    </font>
    <font>
      <sz val="6"/>
      <name val="HGｺﾞｼｯｸM"/>
      <family val="3"/>
      <charset val="128"/>
    </font>
    <font>
      <sz val="11"/>
      <color rgb="FFFF0000"/>
      <name val="HGｺﾞｼｯｸM"/>
      <family val="3"/>
      <charset val="128"/>
    </font>
    <font>
      <b/>
      <sz val="11"/>
      <color theme="1"/>
      <name val="HGｺﾞｼｯｸM"/>
      <family val="3"/>
      <charset val="128"/>
    </font>
    <font>
      <b/>
      <sz val="10"/>
      <color theme="1"/>
      <name val="HGｺﾞｼｯｸM"/>
      <family val="3"/>
      <charset val="128"/>
    </font>
    <font>
      <strike/>
      <sz val="9"/>
      <color rgb="FFFF0000"/>
      <name val="HGｺﾞｼｯｸM"/>
      <family val="3"/>
      <charset val="128"/>
    </font>
    <font>
      <strike/>
      <sz val="10"/>
      <color rgb="FFFF0000"/>
      <name val="HGｺﾞｼｯｸM"/>
      <family val="3"/>
      <charset val="128"/>
    </font>
    <font>
      <b/>
      <sz val="8"/>
      <name val="HGｺﾞｼｯｸM"/>
      <family val="3"/>
      <charset val="128"/>
    </font>
    <font>
      <u/>
      <sz val="9"/>
      <name val="HGｺﾞｼｯｸM"/>
      <family val="3"/>
      <charset val="128"/>
    </font>
    <font>
      <strike/>
      <sz val="12"/>
      <name val="HGｺﾞｼｯｸM"/>
      <family val="3"/>
      <charset val="128"/>
    </font>
    <font>
      <sz val="14"/>
      <color theme="1"/>
      <name val="HGｺﾞｼｯｸM"/>
      <family val="3"/>
      <charset val="128"/>
    </font>
    <font>
      <sz val="11"/>
      <color theme="1"/>
      <name val="HGｺﾞｼｯｸM"/>
      <family val="3"/>
      <charset val="128"/>
    </font>
    <font>
      <sz val="6"/>
      <color theme="1"/>
      <name val="HGｺﾞｼｯｸM"/>
      <family val="3"/>
      <charset val="128"/>
    </font>
    <font>
      <sz val="9.5"/>
      <color theme="1"/>
      <name val="HGｺﾞｼｯｸM"/>
      <family val="3"/>
      <charset val="128"/>
    </font>
    <font>
      <sz val="14"/>
      <name val="HGｺﾞｼｯｸM"/>
      <family val="3"/>
      <charset val="128"/>
    </font>
    <font>
      <sz val="12"/>
      <color rgb="FFFF0000"/>
      <name val="HGｺﾞｼｯｸM"/>
      <family val="3"/>
      <charset val="128"/>
    </font>
    <font>
      <sz val="7"/>
      <color rgb="FFFF0000"/>
      <name val="HGｺﾞｼｯｸM"/>
      <family val="3"/>
      <charset val="128"/>
    </font>
    <font>
      <i/>
      <sz val="9"/>
      <name val="HGｺﾞｼｯｸM"/>
      <family val="3"/>
      <charset val="128"/>
    </font>
    <font>
      <sz val="9"/>
      <color rgb="FF0070C0"/>
      <name val="HGｺﾞｼｯｸM"/>
      <family val="3"/>
      <charset val="128"/>
    </font>
    <font>
      <b/>
      <sz val="11"/>
      <color rgb="FFFF0000"/>
      <name val="HGｺﾞｼｯｸM"/>
      <family val="3"/>
      <charset val="128"/>
    </font>
    <font>
      <b/>
      <u/>
      <sz val="11"/>
      <color rgb="FFFF0000"/>
      <name val="HGｺﾞｼｯｸM"/>
      <family val="3"/>
      <charset val="128"/>
    </font>
    <font>
      <sz val="10.5"/>
      <name val="HGｺﾞｼｯｸM"/>
      <family val="3"/>
      <charset val="128"/>
    </font>
    <font>
      <b/>
      <u/>
      <sz val="11"/>
      <name val="HGｺﾞｼｯｸM"/>
      <family val="3"/>
      <charset val="128"/>
    </font>
    <font>
      <b/>
      <sz val="14"/>
      <name val="HGｺﾞｼｯｸM"/>
      <family val="3"/>
      <charset val="128"/>
    </font>
    <font>
      <strike/>
      <sz val="10"/>
      <color rgb="FFFF0000"/>
      <name val="ＭＳ Ｐゴシック"/>
      <family val="3"/>
      <charset val="128"/>
    </font>
    <font>
      <strike/>
      <sz val="11"/>
      <color rgb="FFFF0000"/>
      <name val="HGｺﾞｼｯｸM"/>
      <family val="3"/>
      <charset val="128"/>
    </font>
    <font>
      <sz val="8"/>
      <color theme="1"/>
      <name val="HGｺﾞｼｯｸM"/>
      <family val="3"/>
      <charset val="128"/>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DD"/>
        <bgColor indexed="64"/>
      </patternFill>
    </fill>
    <fill>
      <patternFill patternType="solid">
        <fgColor rgb="FFFFFF99"/>
        <bgColor indexed="64"/>
      </patternFill>
    </fill>
  </fills>
  <borders count="34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thin">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style="thin">
        <color indexed="64"/>
      </right>
      <top/>
      <bottom style="double">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style="hair">
        <color indexed="64"/>
      </left>
      <right/>
      <top style="hair">
        <color indexed="64"/>
      </top>
      <bottom style="medium">
        <color indexed="64"/>
      </bottom>
      <diagonal/>
    </border>
    <border diagonalUp="1">
      <left style="medium">
        <color indexed="64"/>
      </left>
      <right/>
      <top style="medium">
        <color indexed="64"/>
      </top>
      <bottom style="double">
        <color indexed="64"/>
      </bottom>
      <diagonal style="thin">
        <color auto="1"/>
      </diagonal>
    </border>
    <border diagonalUp="1">
      <left/>
      <right/>
      <top style="medium">
        <color indexed="64"/>
      </top>
      <bottom style="double">
        <color indexed="64"/>
      </bottom>
      <diagonal style="thin">
        <color auto="1"/>
      </diagonal>
    </border>
    <border diagonalUp="1">
      <left/>
      <right style="medium">
        <color indexed="64"/>
      </right>
      <top style="medium">
        <color indexed="64"/>
      </top>
      <bottom style="double">
        <color indexed="64"/>
      </bottom>
      <diagonal style="thin">
        <color auto="1"/>
      </diagonal>
    </border>
    <border>
      <left style="medium">
        <color indexed="64"/>
      </left>
      <right style="thin">
        <color indexed="64"/>
      </right>
      <top style="double">
        <color indexed="64"/>
      </top>
      <bottom/>
      <diagonal/>
    </border>
    <border>
      <left/>
      <right style="medium">
        <color indexed="64"/>
      </right>
      <top style="double">
        <color indexed="64"/>
      </top>
      <bottom style="hair">
        <color indexed="64"/>
      </bottom>
      <diagonal/>
    </border>
    <border>
      <left/>
      <right style="double">
        <color indexed="64"/>
      </right>
      <top style="hair">
        <color indexed="64"/>
      </top>
      <bottom/>
      <diagonal/>
    </border>
    <border>
      <left style="double">
        <color indexed="64"/>
      </left>
      <right style="thin">
        <color indexed="64"/>
      </right>
      <top style="double">
        <color indexed="64"/>
      </top>
      <bottom/>
      <diagonal/>
    </border>
    <border>
      <left/>
      <right/>
      <top/>
      <bottom style="thin">
        <color rgb="FFFF0000"/>
      </bottom>
      <diagonal/>
    </border>
    <border>
      <left style="thin">
        <color indexed="64"/>
      </left>
      <right style="thin">
        <color indexed="64"/>
      </right>
      <top/>
      <bottom style="medium">
        <color rgb="FFFF0000"/>
      </bottom>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indexed="64"/>
      </left>
      <right/>
      <top/>
      <bottom style="medium">
        <color rgb="FFFF0000"/>
      </bottom>
      <diagonal/>
    </border>
    <border>
      <left style="thin">
        <color rgb="FFFF0000"/>
      </left>
      <right style="thin">
        <color indexed="64"/>
      </right>
      <top/>
      <bottom style="medium">
        <color rgb="FFFF0000"/>
      </bottom>
      <diagonal/>
    </border>
    <border>
      <left style="thin">
        <color rgb="FFFF0000"/>
      </left>
      <right/>
      <top/>
      <bottom/>
      <diagonal/>
    </border>
    <border>
      <left style="thin">
        <color rgb="FFFF0000"/>
      </left>
      <right/>
      <top/>
      <bottom style="thin">
        <color indexed="64"/>
      </bottom>
      <diagonal/>
    </border>
    <border>
      <left style="thin">
        <color rgb="FFFF0000"/>
      </left>
      <right/>
      <top style="thin">
        <color indexed="64"/>
      </top>
      <bottom/>
      <diagonal/>
    </border>
    <border>
      <left style="thin">
        <color rgb="FFFF0000"/>
      </left>
      <right/>
      <top/>
      <bottom style="hair">
        <color indexed="64"/>
      </bottom>
      <diagonal/>
    </border>
    <border>
      <left style="thin">
        <color rgb="FFFF0000"/>
      </left>
      <right/>
      <top style="hair">
        <color indexed="64"/>
      </top>
      <bottom/>
      <diagonal/>
    </border>
    <border>
      <left style="thin">
        <color rgb="FFFF0000"/>
      </left>
      <right/>
      <top/>
      <bottom style="medium">
        <color indexed="64"/>
      </bottom>
      <diagonal/>
    </border>
    <border>
      <left style="thin">
        <color rgb="FFFF0000"/>
      </left>
      <right/>
      <top style="medium">
        <color indexed="64"/>
      </top>
      <bottom/>
      <diagonal/>
    </border>
    <border>
      <left style="thin">
        <color rgb="FFFF0000"/>
      </left>
      <right/>
      <top/>
      <bottom style="double">
        <color rgb="FFFF0000"/>
      </bottom>
      <diagonal/>
    </border>
    <border>
      <left style="medium">
        <color rgb="FFFF0000"/>
      </left>
      <right style="thin">
        <color indexed="64"/>
      </right>
      <top style="medium">
        <color rgb="FFFF0000"/>
      </top>
      <bottom/>
      <diagonal/>
    </border>
    <border>
      <left style="thin">
        <color indexed="64"/>
      </left>
      <right style="thin">
        <color indexed="64"/>
      </right>
      <top style="medium">
        <color rgb="FFFF0000"/>
      </top>
      <bottom/>
      <diagonal/>
    </border>
    <border>
      <left style="thin">
        <color indexed="64"/>
      </left>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bottom style="medium">
        <color indexed="64"/>
      </bottom>
      <diagonal/>
    </border>
    <border>
      <left style="medium">
        <color rgb="FFFF0000"/>
      </left>
      <right style="thin">
        <color indexed="64"/>
      </right>
      <top/>
      <bottom/>
      <diagonal/>
    </border>
    <border>
      <left/>
      <right style="medium">
        <color rgb="FFFF0000"/>
      </right>
      <top/>
      <bottom/>
      <diagonal/>
    </border>
    <border>
      <left/>
      <right style="medium">
        <color rgb="FFFF0000"/>
      </right>
      <top/>
      <bottom style="thin">
        <color indexed="64"/>
      </bottom>
      <diagonal/>
    </border>
    <border>
      <left/>
      <right style="medium">
        <color rgb="FFFF0000"/>
      </right>
      <top style="thin">
        <color indexed="64"/>
      </top>
      <bottom/>
      <diagonal/>
    </border>
    <border>
      <left/>
      <right style="medium">
        <color rgb="FFFF0000"/>
      </right>
      <top/>
      <bottom style="medium">
        <color indexed="64"/>
      </bottom>
      <diagonal/>
    </border>
    <border>
      <left style="medium">
        <color rgb="FFFF0000"/>
      </left>
      <right/>
      <top style="medium">
        <color indexed="64"/>
      </top>
      <bottom/>
      <diagonal/>
    </border>
    <border>
      <left/>
      <right style="medium">
        <color rgb="FFFF0000"/>
      </right>
      <top style="medium">
        <color indexed="64"/>
      </top>
      <bottom/>
      <diagonal/>
    </border>
    <border>
      <left style="medium">
        <color rgb="FFFF0000"/>
      </left>
      <right/>
      <top/>
      <bottom/>
      <diagonal/>
    </border>
    <border>
      <left/>
      <right/>
      <top/>
      <bottom style="medium">
        <color rgb="FFFF0000"/>
      </bottom>
      <diagonal/>
    </border>
    <border>
      <left/>
      <right style="thin">
        <color indexed="64"/>
      </right>
      <top/>
      <bottom style="medium">
        <color rgb="FFFF0000"/>
      </bottom>
      <diagonal/>
    </border>
    <border>
      <left/>
      <right style="medium">
        <color rgb="FFFF0000"/>
      </right>
      <top/>
      <bottom style="medium">
        <color rgb="FFFF0000"/>
      </bottom>
      <diagonal/>
    </border>
    <border>
      <left style="medium">
        <color rgb="FFFF0000"/>
      </left>
      <right style="thin">
        <color indexed="64"/>
      </right>
      <top/>
      <bottom style="medium">
        <color rgb="FFFF0000"/>
      </bottom>
      <diagonal/>
    </border>
    <border>
      <left style="thin">
        <color indexed="64"/>
      </left>
      <right style="medium">
        <color rgb="FFFF0000"/>
      </right>
      <top/>
      <bottom style="medium">
        <color rgb="FFFF0000"/>
      </bottom>
      <diagonal/>
    </border>
    <border>
      <left style="thin">
        <color rgb="FFFF0000"/>
      </left>
      <right style="thin">
        <color indexed="64"/>
      </right>
      <top style="medium">
        <color rgb="FFFF0000"/>
      </top>
      <bottom/>
      <diagonal/>
    </border>
    <border>
      <left style="thin">
        <color rgb="FFFF0000"/>
      </left>
      <right/>
      <top/>
      <bottom style="medium">
        <color rgb="FFFF0000"/>
      </bottom>
      <diagonal/>
    </border>
    <border>
      <left style="medium">
        <color rgb="FFFF0000"/>
      </left>
      <right/>
      <top/>
      <bottom style="double">
        <color rgb="FFFF0000"/>
      </bottom>
      <diagonal/>
    </border>
    <border>
      <left/>
      <right style="medium">
        <color rgb="FFFF0000"/>
      </right>
      <top/>
      <bottom style="double">
        <color rgb="FFFF0000"/>
      </bottom>
      <diagonal/>
    </border>
    <border>
      <left style="thin">
        <color indexed="64"/>
      </left>
      <right/>
      <top style="thin">
        <color indexed="64"/>
      </top>
      <bottom style="hair">
        <color rgb="FFFF0000"/>
      </bottom>
      <diagonal/>
    </border>
    <border>
      <left/>
      <right/>
      <top style="thin">
        <color indexed="64"/>
      </top>
      <bottom style="hair">
        <color rgb="FFFF0000"/>
      </bottom>
      <diagonal/>
    </border>
    <border>
      <left/>
      <right style="thin">
        <color indexed="64"/>
      </right>
      <top style="thin">
        <color indexed="64"/>
      </top>
      <bottom style="hair">
        <color rgb="FFFF0000"/>
      </bottom>
      <diagonal/>
    </border>
    <border>
      <left style="thin">
        <color indexed="64"/>
      </left>
      <right/>
      <top style="hair">
        <color rgb="FFFF0000"/>
      </top>
      <bottom style="hair">
        <color rgb="FFFF0000"/>
      </bottom>
      <diagonal/>
    </border>
    <border>
      <left/>
      <right/>
      <top style="hair">
        <color rgb="FFFF0000"/>
      </top>
      <bottom style="hair">
        <color rgb="FFFF0000"/>
      </bottom>
      <diagonal/>
    </border>
    <border>
      <left/>
      <right style="dashed">
        <color indexed="64"/>
      </right>
      <top style="hair">
        <color rgb="FFFF0000"/>
      </top>
      <bottom style="hair">
        <color rgb="FFFF0000"/>
      </bottom>
      <diagonal/>
    </border>
    <border>
      <left/>
      <right style="thin">
        <color indexed="64"/>
      </right>
      <top style="hair">
        <color rgb="FFFF0000"/>
      </top>
      <bottom style="hair">
        <color rgb="FFFF0000"/>
      </bottom>
      <diagonal/>
    </border>
    <border>
      <left style="thin">
        <color indexed="64"/>
      </left>
      <right style="thin">
        <color indexed="64"/>
      </right>
      <top style="hair">
        <color rgb="FFFF0000"/>
      </top>
      <bottom style="hair">
        <color rgb="FFFF0000"/>
      </bottom>
      <diagonal/>
    </border>
    <border>
      <left style="thin">
        <color indexed="64"/>
      </left>
      <right style="dashed">
        <color indexed="64"/>
      </right>
      <top style="hair">
        <color rgb="FFFF0000"/>
      </top>
      <bottom style="hair">
        <color rgb="FFFF0000"/>
      </bottom>
      <diagonal/>
    </border>
    <border>
      <left style="thin">
        <color indexed="64"/>
      </left>
      <right/>
      <top style="hair">
        <color rgb="FFFF0000"/>
      </top>
      <bottom style="thin">
        <color indexed="64"/>
      </bottom>
      <diagonal/>
    </border>
    <border>
      <left/>
      <right/>
      <top style="hair">
        <color rgb="FFFF0000"/>
      </top>
      <bottom style="thin">
        <color indexed="64"/>
      </bottom>
      <diagonal/>
    </border>
    <border>
      <left/>
      <right style="dashed">
        <color indexed="64"/>
      </right>
      <top style="hair">
        <color rgb="FFFF0000"/>
      </top>
      <bottom style="thin">
        <color indexed="64"/>
      </bottom>
      <diagonal/>
    </border>
    <border>
      <left/>
      <right style="thin">
        <color indexed="64"/>
      </right>
      <top style="hair">
        <color rgb="FFFF0000"/>
      </top>
      <bottom style="thin">
        <color indexed="64"/>
      </bottom>
      <diagonal/>
    </border>
    <border>
      <left style="thin">
        <color indexed="64"/>
      </left>
      <right/>
      <top/>
      <bottom style="hair">
        <color rgb="FFFF0000"/>
      </bottom>
      <diagonal/>
    </border>
    <border>
      <left/>
      <right/>
      <top/>
      <bottom style="hair">
        <color rgb="FFFF0000"/>
      </bottom>
      <diagonal/>
    </border>
    <border>
      <left/>
      <right style="dashed">
        <color indexed="64"/>
      </right>
      <top/>
      <bottom style="hair">
        <color rgb="FFFF0000"/>
      </bottom>
      <diagonal/>
    </border>
    <border>
      <left style="dashed">
        <color indexed="64"/>
      </left>
      <right/>
      <top/>
      <bottom style="hair">
        <color rgb="FFFF0000"/>
      </bottom>
      <diagonal/>
    </border>
    <border>
      <left/>
      <right style="thin">
        <color indexed="64"/>
      </right>
      <top/>
      <bottom style="hair">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right style="thin">
        <color rgb="FFFF0000"/>
      </right>
      <top/>
      <bottom style="thin">
        <color indexed="64"/>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style="thin">
        <color rgb="FFFF0000"/>
      </left>
      <right/>
      <top style="thin">
        <color indexed="64"/>
      </top>
      <bottom style="thin">
        <color rgb="FFFF0000"/>
      </bottom>
      <diagonal/>
    </border>
    <border>
      <left/>
      <right/>
      <top style="thin">
        <color indexed="64"/>
      </top>
      <bottom style="thin">
        <color rgb="FFFF0000"/>
      </bottom>
      <diagonal/>
    </border>
    <border>
      <left/>
      <right style="thin">
        <color rgb="FFFF0000"/>
      </right>
      <top style="thin">
        <color indexed="64"/>
      </top>
      <bottom style="thin">
        <color rgb="FFFF0000"/>
      </bottom>
      <diagonal/>
    </border>
    <border>
      <left style="thin">
        <color indexed="64"/>
      </left>
      <right/>
      <top style="hair">
        <color rgb="FFFF0000"/>
      </top>
      <bottom/>
      <diagonal/>
    </border>
    <border>
      <left/>
      <right/>
      <top style="hair">
        <color rgb="FFFF0000"/>
      </top>
      <bottom/>
      <diagonal/>
    </border>
    <border>
      <left/>
      <right style="thin">
        <color indexed="64"/>
      </right>
      <top style="hair">
        <color rgb="FFFF0000"/>
      </top>
      <bottom/>
      <diagonal/>
    </border>
    <border>
      <left style="thin">
        <color indexed="64"/>
      </left>
      <right/>
      <top style="double">
        <color indexed="64"/>
      </top>
      <bottom style="hair">
        <color rgb="FFFF0000"/>
      </bottom>
      <diagonal/>
    </border>
    <border>
      <left/>
      <right/>
      <top style="double">
        <color indexed="64"/>
      </top>
      <bottom style="hair">
        <color rgb="FFFF0000"/>
      </bottom>
      <diagonal/>
    </border>
    <border>
      <left/>
      <right style="thin">
        <color indexed="64"/>
      </right>
      <top style="double">
        <color indexed="64"/>
      </top>
      <bottom style="hair">
        <color rgb="FFFF0000"/>
      </bottom>
      <diagonal/>
    </border>
    <border>
      <left style="double">
        <color rgb="FFFF0000"/>
      </left>
      <right/>
      <top style="thin">
        <color indexed="64"/>
      </top>
      <bottom/>
      <diagonal/>
    </border>
    <border>
      <left/>
      <right style="double">
        <color rgb="FFFF0000"/>
      </right>
      <top/>
      <bottom style="thin">
        <color indexed="64"/>
      </bottom>
      <diagonal/>
    </border>
    <border>
      <left style="dashed">
        <color indexed="64"/>
      </left>
      <right/>
      <top style="hair">
        <color rgb="FFFF0000"/>
      </top>
      <bottom style="thin">
        <color indexed="64"/>
      </bottom>
      <diagonal/>
    </border>
    <border>
      <left/>
      <right/>
      <top style="thin">
        <color rgb="FFFF0000"/>
      </top>
      <bottom style="thin">
        <color indexed="64"/>
      </bottom>
      <diagonal/>
    </border>
    <border>
      <left style="thin">
        <color indexed="64"/>
      </left>
      <right/>
      <top style="double">
        <color rgb="FFFF0000"/>
      </top>
      <bottom/>
      <diagonal/>
    </border>
    <border>
      <left/>
      <right/>
      <top style="double">
        <color rgb="FFFF0000"/>
      </top>
      <bottom/>
      <diagonal/>
    </border>
    <border>
      <left style="thin">
        <color rgb="FFFF0000"/>
      </left>
      <right/>
      <top style="double">
        <color rgb="FFFF0000"/>
      </top>
      <bottom/>
      <diagonal/>
    </border>
    <border>
      <left/>
      <right style="thin">
        <color indexed="64"/>
      </right>
      <top style="double">
        <color rgb="FFFF0000"/>
      </top>
      <bottom/>
      <diagonal/>
    </border>
    <border>
      <left/>
      <right style="medium">
        <color rgb="FFFF0000"/>
      </right>
      <top style="double">
        <color rgb="FFFF0000"/>
      </top>
      <bottom/>
      <diagonal/>
    </border>
    <border>
      <left style="medium">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right style="thin">
        <color rgb="FFFF0000"/>
      </right>
      <top style="medium">
        <color indexed="64"/>
      </top>
      <bottom/>
      <diagonal/>
    </border>
    <border>
      <left/>
      <right style="thin">
        <color rgb="FFFF0000"/>
      </right>
      <top/>
      <bottom/>
      <diagonal/>
    </border>
    <border>
      <left/>
      <right style="thin">
        <color rgb="FFFF0000"/>
      </right>
      <top/>
      <bottom style="medium">
        <color indexed="64"/>
      </bottom>
      <diagonal/>
    </border>
    <border>
      <left style="thin">
        <color indexed="64"/>
      </left>
      <right style="thin">
        <color indexed="64"/>
      </right>
      <top style="double">
        <color indexed="64"/>
      </top>
      <bottom style="thin">
        <color indexed="64"/>
      </bottom>
      <diagonal/>
    </border>
    <border>
      <left style="medium">
        <color rgb="FFFF0000"/>
      </left>
      <right/>
      <top/>
      <bottom style="medium">
        <color rgb="FFFF0000"/>
      </bottom>
      <diagonal/>
    </border>
    <border>
      <left/>
      <right style="thin">
        <color rgb="FFFF0000"/>
      </right>
      <top/>
      <bottom style="medium">
        <color rgb="FFFF0000"/>
      </bottom>
      <diagonal/>
    </border>
    <border>
      <left style="medium">
        <color rgb="FFFF0000"/>
      </left>
      <right style="thin">
        <color indexed="64"/>
      </right>
      <top style="thin">
        <color indexed="64"/>
      </top>
      <bottom/>
      <diagonal/>
    </border>
    <border>
      <left style="medium">
        <color rgb="FFFF0000"/>
      </left>
      <right/>
      <top style="thin">
        <color rgb="FFFF0000"/>
      </top>
      <bottom/>
      <diagonal/>
    </border>
    <border>
      <left/>
      <right style="thin">
        <color indexed="64"/>
      </right>
      <top style="thin">
        <color rgb="FFFF0000"/>
      </top>
      <bottom/>
      <diagonal/>
    </border>
    <border>
      <left style="thin">
        <color indexed="64"/>
      </left>
      <right/>
      <top style="thin">
        <color rgb="FFFF0000"/>
      </top>
      <bottom/>
      <diagonal/>
    </border>
    <border>
      <left/>
      <right style="medium">
        <color rgb="FFFF0000"/>
      </right>
      <top style="thin">
        <color rgb="FFFF0000"/>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13">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5" fillId="0" borderId="0" applyFill="0">
      <alignment vertical="center"/>
    </xf>
    <xf numFmtId="0" fontId="5" fillId="0" borderId="0" applyFill="0">
      <alignment vertical="center"/>
    </xf>
    <xf numFmtId="0" fontId="5"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5" fillId="0" borderId="0">
      <alignment vertical="center"/>
    </xf>
    <xf numFmtId="0" fontId="1" fillId="0" borderId="0">
      <alignment vertical="center"/>
    </xf>
    <xf numFmtId="9" fontId="1" fillId="0" borderId="0" applyFont="0" applyFill="0" applyBorder="0" applyAlignment="0" applyProtection="0">
      <alignment vertical="center"/>
    </xf>
  </cellStyleXfs>
  <cellXfs count="4176">
    <xf numFmtId="0" fontId="0" fillId="0" borderId="0" xfId="0">
      <alignment vertical="center"/>
    </xf>
    <xf numFmtId="0" fontId="2" fillId="0" borderId="0" xfId="0" applyFont="1">
      <alignment vertical="center"/>
    </xf>
    <xf numFmtId="0" fontId="4" fillId="0" borderId="0" xfId="0" applyFont="1">
      <alignment vertical="center"/>
    </xf>
    <xf numFmtId="0" fontId="5" fillId="0" borderId="0" xfId="4">
      <alignment vertical="center"/>
    </xf>
    <xf numFmtId="0" fontId="5" fillId="0" borderId="0" xfId="4" applyAlignment="1">
      <alignment horizontal="left" vertical="center"/>
    </xf>
    <xf numFmtId="0" fontId="7" fillId="0" borderId="0" xfId="4" applyFont="1" applyAlignment="1">
      <alignment horizontal="left" vertical="top"/>
    </xf>
    <xf numFmtId="0" fontId="8" fillId="0" borderId="0" xfId="0" applyFont="1">
      <alignment vertical="center"/>
    </xf>
    <xf numFmtId="0" fontId="19" fillId="2" borderId="0" xfId="4" applyFont="1" applyFill="1" applyAlignment="1">
      <alignment horizontal="left" vertical="center"/>
    </xf>
    <xf numFmtId="0" fontId="19" fillId="2" borderId="94" xfId="4" applyFont="1" applyFill="1" applyBorder="1" applyAlignment="1">
      <alignment horizontal="left" vertical="center"/>
    </xf>
    <xf numFmtId="0" fontId="19" fillId="2" borderId="94" xfId="4" applyFont="1" applyFill="1" applyBorder="1">
      <alignment vertical="center"/>
    </xf>
    <xf numFmtId="0" fontId="19" fillId="0" borderId="0" xfId="4" applyFont="1">
      <alignment vertical="center"/>
    </xf>
    <xf numFmtId="0" fontId="19" fillId="0" borderId="94" xfId="4" applyFont="1" applyBorder="1">
      <alignment vertical="center"/>
    </xf>
    <xf numFmtId="0" fontId="21" fillId="0" borderId="0" xfId="0" applyFont="1" applyAlignment="1">
      <alignment horizontal="left" vertical="top"/>
    </xf>
    <xf numFmtId="0" fontId="20" fillId="2" borderId="0" xfId="4" applyFont="1" applyFill="1">
      <alignment vertical="center"/>
    </xf>
    <xf numFmtId="0" fontId="19" fillId="0" borderId="26" xfId="4" applyFont="1" applyBorder="1">
      <alignment vertical="center"/>
    </xf>
    <xf numFmtId="0" fontId="19" fillId="2" borderId="26" xfId="4" applyFont="1" applyFill="1" applyBorder="1">
      <alignment vertical="center"/>
    </xf>
    <xf numFmtId="0" fontId="19" fillId="2" borderId="26" xfId="4" applyFont="1" applyFill="1" applyBorder="1" applyAlignment="1">
      <alignment horizontal="left" vertical="center"/>
    </xf>
    <xf numFmtId="0" fontId="20" fillId="2" borderId="94" xfId="4" applyFont="1" applyFill="1" applyBorder="1">
      <alignment vertical="center"/>
    </xf>
    <xf numFmtId="0" fontId="19" fillId="0" borderId="26" xfId="4" applyFont="1" applyBorder="1" applyAlignment="1">
      <alignment horizontal="left" vertical="center"/>
    </xf>
    <xf numFmtId="0" fontId="19" fillId="0" borderId="14" xfId="4" applyFont="1" applyBorder="1">
      <alignment vertical="center"/>
    </xf>
    <xf numFmtId="0" fontId="20" fillId="0" borderId="94" xfId="4" applyFont="1" applyBorder="1" applyAlignment="1">
      <alignment horizontal="left" vertical="center"/>
    </xf>
    <xf numFmtId="0" fontId="22" fillId="2" borderId="0" xfId="4" applyFont="1" applyFill="1" applyAlignment="1">
      <alignment horizontal="left" vertical="center"/>
    </xf>
    <xf numFmtId="0" fontId="22" fillId="0" borderId="0" xfId="4" applyFont="1">
      <alignment vertical="center"/>
    </xf>
    <xf numFmtId="3" fontId="19" fillId="2" borderId="45" xfId="4" applyNumberFormat="1" applyFont="1" applyFill="1" applyBorder="1" applyAlignment="1">
      <alignment horizontal="center" vertical="center" shrinkToFit="1"/>
    </xf>
    <xf numFmtId="0" fontId="19" fillId="2" borderId="45" xfId="4" applyFont="1" applyFill="1" applyBorder="1" applyAlignment="1">
      <alignment horizontal="center" vertical="center" shrinkToFit="1"/>
    </xf>
    <xf numFmtId="0" fontId="20" fillId="0" borderId="94" xfId="4" applyFont="1" applyBorder="1" applyAlignment="1">
      <alignment horizontal="right" vertical="center"/>
    </xf>
    <xf numFmtId="0" fontId="19" fillId="0" borderId="0" xfId="4" applyFont="1" applyAlignment="1">
      <alignment wrapText="1"/>
    </xf>
    <xf numFmtId="0" fontId="19" fillId="2" borderId="26" xfId="4" applyFont="1" applyFill="1" applyBorder="1" applyAlignment="1">
      <alignment vertical="center" wrapText="1"/>
    </xf>
    <xf numFmtId="0" fontId="20" fillId="0" borderId="0" xfId="4" applyFont="1" applyAlignment="1">
      <alignment horizontal="right" vertical="center"/>
    </xf>
    <xf numFmtId="0" fontId="19" fillId="0" borderId="6" xfId="4" applyFont="1" applyBorder="1">
      <alignment vertical="center"/>
    </xf>
    <xf numFmtId="0" fontId="19" fillId="0" borderId="82" xfId="4" applyFont="1" applyBorder="1">
      <alignment vertical="center"/>
    </xf>
    <xf numFmtId="0" fontId="20" fillId="0" borderId="26" xfId="4" applyFont="1" applyBorder="1" applyAlignment="1">
      <alignment horizontal="left" vertical="top" wrapText="1"/>
    </xf>
    <xf numFmtId="0" fontId="22" fillId="0" borderId="0" xfId="4" applyFont="1" applyAlignment="1">
      <alignment horizontal="center" vertical="center"/>
    </xf>
    <xf numFmtId="0" fontId="24" fillId="2" borderId="0" xfId="4" applyFont="1" applyFill="1">
      <alignment vertical="center"/>
    </xf>
    <xf numFmtId="0" fontId="19" fillId="0" borderId="94" xfId="4" applyFont="1" applyBorder="1" applyAlignment="1">
      <alignment horizontal="right" vertical="center"/>
    </xf>
    <xf numFmtId="0" fontId="25" fillId="0" borderId="6" xfId="4" applyFont="1" applyBorder="1" applyAlignment="1">
      <alignment horizontal="left" vertical="center"/>
    </xf>
    <xf numFmtId="0" fontId="21" fillId="0" borderId="0" xfId="0" applyFont="1">
      <alignment vertical="center"/>
    </xf>
    <xf numFmtId="0" fontId="25" fillId="0" borderId="0" xfId="4" applyFont="1">
      <alignment vertical="center"/>
    </xf>
    <xf numFmtId="0" fontId="19" fillId="2" borderId="94" xfId="4" applyFont="1" applyFill="1" applyBorder="1" applyAlignment="1">
      <alignment horizontal="right" vertical="center"/>
    </xf>
    <xf numFmtId="0" fontId="26" fillId="0" borderId="0" xfId="0" applyFont="1">
      <alignment vertical="center"/>
    </xf>
    <xf numFmtId="0" fontId="27" fillId="0" borderId="0" xfId="0" applyFont="1" applyAlignment="1">
      <alignment horizontal="center" vertical="center"/>
    </xf>
    <xf numFmtId="0" fontId="27" fillId="0" borderId="0" xfId="0" applyFont="1">
      <alignment vertical="center"/>
    </xf>
    <xf numFmtId="0" fontId="29" fillId="0" borderId="3" xfId="0" applyFont="1" applyBorder="1" applyAlignment="1">
      <alignment horizontal="distributed" vertical="center" indent="1"/>
    </xf>
    <xf numFmtId="0" fontId="30" fillId="0" borderId="3" xfId="0" applyFont="1" applyBorder="1">
      <alignment vertical="center"/>
    </xf>
    <xf numFmtId="0" fontId="21" fillId="0" borderId="71" xfId="0" applyFont="1" applyBorder="1">
      <alignment vertical="center"/>
    </xf>
    <xf numFmtId="0" fontId="29" fillId="0" borderId="33" xfId="0" applyFont="1" applyBorder="1">
      <alignment vertical="center"/>
    </xf>
    <xf numFmtId="0" fontId="21" fillId="0" borderId="151" xfId="0" applyFont="1" applyBorder="1">
      <alignment vertical="center"/>
    </xf>
    <xf numFmtId="0" fontId="21" fillId="0" borderId="33" xfId="0" applyFont="1" applyBorder="1" applyAlignment="1">
      <alignment horizontal="right" vertical="center" shrinkToFit="1"/>
    </xf>
    <xf numFmtId="0" fontId="21" fillId="0" borderId="33" xfId="0" applyFont="1" applyBorder="1" applyAlignment="1">
      <alignment horizontal="center" vertical="center" shrinkToFit="1"/>
    </xf>
    <xf numFmtId="0" fontId="21" fillId="0" borderId="29" xfId="0" applyFont="1" applyBorder="1" applyAlignment="1">
      <alignment vertical="center" shrinkToFit="1"/>
    </xf>
    <xf numFmtId="0" fontId="21" fillId="0" borderId="110" xfId="0" applyFont="1" applyBorder="1" applyAlignment="1">
      <alignment horizontal="distributed" vertical="center"/>
    </xf>
    <xf numFmtId="0" fontId="30" fillId="0" borderId="20" xfId="0" applyFont="1" applyBorder="1">
      <alignment vertical="center"/>
    </xf>
    <xf numFmtId="0" fontId="21" fillId="0" borderId="19" xfId="0" applyFont="1" applyBorder="1">
      <alignment vertical="center"/>
    </xf>
    <xf numFmtId="0" fontId="21" fillId="0" borderId="20" xfId="0" applyFont="1" applyBorder="1" applyAlignment="1">
      <alignment horizontal="right" vertical="center" shrinkToFit="1"/>
    </xf>
    <xf numFmtId="0" fontId="21" fillId="0" borderId="20" xfId="0" applyFont="1" applyBorder="1" applyAlignment="1">
      <alignment horizontal="center" vertical="center" shrinkToFit="1"/>
    </xf>
    <xf numFmtId="0" fontId="21" fillId="0" borderId="48" xfId="0" applyFont="1" applyBorder="1" applyAlignment="1">
      <alignment vertical="center" shrinkToFit="1"/>
    </xf>
    <xf numFmtId="0" fontId="21" fillId="0" borderId="152" xfId="0" applyFont="1" applyBorder="1" applyAlignment="1">
      <alignment horizontal="distributed" vertical="center"/>
    </xf>
    <xf numFmtId="0" fontId="30" fillId="0" borderId="153" xfId="0" applyFont="1" applyBorder="1">
      <alignment vertical="center"/>
    </xf>
    <xf numFmtId="0" fontId="21" fillId="0" borderId="154" xfId="0" applyFont="1" applyBorder="1">
      <alignment vertical="center"/>
    </xf>
    <xf numFmtId="0" fontId="21" fillId="0" borderId="153" xfId="0" applyFont="1" applyBorder="1" applyAlignment="1">
      <alignment horizontal="right" vertical="center" shrinkToFit="1"/>
    </xf>
    <xf numFmtId="0" fontId="21" fillId="0" borderId="153" xfId="0" applyFont="1" applyBorder="1" applyAlignment="1">
      <alignment horizontal="center" vertical="center" shrinkToFit="1"/>
    </xf>
    <xf numFmtId="0" fontId="21" fillId="0" borderId="155" xfId="0" applyFont="1" applyBorder="1" applyAlignment="1">
      <alignment vertical="center" shrinkToFit="1"/>
    </xf>
    <xf numFmtId="0" fontId="19" fillId="3" borderId="0" xfId="4" applyFont="1" applyFill="1">
      <alignment vertical="center"/>
    </xf>
    <xf numFmtId="0" fontId="20" fillId="2" borderId="13" xfId="4" applyFont="1" applyFill="1" applyBorder="1" applyAlignment="1">
      <alignment horizontal="left" vertical="center"/>
    </xf>
    <xf numFmtId="0" fontId="26" fillId="2" borderId="0" xfId="4" applyFont="1" applyFill="1" applyAlignment="1">
      <alignment horizontal="left" vertical="center"/>
    </xf>
    <xf numFmtId="0" fontId="19" fillId="0" borderId="0" xfId="4" applyFont="1" applyAlignment="1">
      <alignment horizontal="center" vertical="center"/>
    </xf>
    <xf numFmtId="0" fontId="25" fillId="2" borderId="0" xfId="4" applyFont="1" applyFill="1">
      <alignment vertical="center"/>
    </xf>
    <xf numFmtId="0" fontId="19" fillId="2" borderId="42" xfId="4" applyFont="1" applyFill="1" applyBorder="1" applyAlignment="1">
      <alignment horizontal="left" vertical="center"/>
    </xf>
    <xf numFmtId="0" fontId="19" fillId="2" borderId="19" xfId="4" applyFont="1" applyFill="1" applyBorder="1" applyAlignment="1">
      <alignment horizontal="left" vertical="center"/>
    </xf>
    <xf numFmtId="0" fontId="19" fillId="2" borderId="13" xfId="4" applyFont="1" applyFill="1" applyBorder="1" applyAlignment="1">
      <alignment vertical="center" wrapText="1"/>
    </xf>
    <xf numFmtId="0" fontId="19" fillId="2" borderId="14" xfId="4" applyFont="1" applyFill="1" applyBorder="1" applyAlignment="1">
      <alignment vertical="center" wrapText="1"/>
    </xf>
    <xf numFmtId="0" fontId="19" fillId="2" borderId="20" xfId="4" applyFont="1" applyFill="1" applyBorder="1" applyAlignment="1">
      <alignment vertical="center" wrapText="1"/>
    </xf>
    <xf numFmtId="0" fontId="19" fillId="2" borderId="21" xfId="4" applyFont="1" applyFill="1" applyBorder="1" applyAlignment="1">
      <alignment vertical="center" wrapText="1"/>
    </xf>
    <xf numFmtId="0" fontId="19" fillId="2" borderId="0" xfId="4" applyFont="1" applyFill="1" applyBorder="1" applyAlignment="1">
      <alignment horizontal="left" vertical="center"/>
    </xf>
    <xf numFmtId="0" fontId="24" fillId="2" borderId="94" xfId="4" applyFont="1" applyFill="1" applyBorder="1">
      <alignment vertical="center"/>
    </xf>
    <xf numFmtId="0" fontId="19" fillId="2" borderId="0" xfId="4" applyFont="1" applyFill="1" applyAlignment="1">
      <alignment horizontal="right" vertical="center"/>
    </xf>
    <xf numFmtId="0" fontId="19" fillId="2" borderId="0" xfId="4" applyFont="1" applyFill="1" applyAlignment="1">
      <alignment vertical="center" wrapText="1"/>
    </xf>
    <xf numFmtId="0" fontId="19" fillId="0" borderId="0" xfId="4" applyFont="1" applyAlignment="1">
      <alignment horizontal="left" vertical="top"/>
    </xf>
    <xf numFmtId="6" fontId="19" fillId="2" borderId="0" xfId="2" applyFont="1" applyFill="1">
      <alignment vertical="center"/>
    </xf>
    <xf numFmtId="6" fontId="19" fillId="2" borderId="94" xfId="2" applyFont="1" applyFill="1" applyBorder="1">
      <alignment vertical="center"/>
    </xf>
    <xf numFmtId="0" fontId="19" fillId="0" borderId="0" xfId="4" applyFont="1" applyAlignment="1">
      <alignment vertical="center" wrapText="1"/>
    </xf>
    <xf numFmtId="0" fontId="20" fillId="2" borderId="94" xfId="4" applyFont="1" applyFill="1" applyBorder="1" applyAlignment="1">
      <alignment horizontal="center" vertical="center"/>
    </xf>
    <xf numFmtId="0" fontId="28" fillId="2" borderId="13" xfId="4" applyFont="1" applyFill="1" applyBorder="1">
      <alignment vertical="center"/>
    </xf>
    <xf numFmtId="0" fontId="23" fillId="2" borderId="0" xfId="4" applyFont="1" applyFill="1">
      <alignment vertical="center"/>
    </xf>
    <xf numFmtId="0" fontId="23" fillId="0" borderId="0" xfId="4" applyFont="1">
      <alignment vertical="center"/>
    </xf>
    <xf numFmtId="0" fontId="31" fillId="0" borderId="0" xfId="4" applyFont="1" applyAlignment="1">
      <alignment horizontal="left" vertical="center"/>
    </xf>
    <xf numFmtId="0" fontId="20" fillId="2" borderId="94" xfId="4" applyFont="1" applyFill="1" applyBorder="1" applyAlignment="1">
      <alignment vertical="center" wrapText="1"/>
    </xf>
    <xf numFmtId="0" fontId="20" fillId="2" borderId="0" xfId="4" applyFont="1" applyFill="1" applyAlignment="1">
      <alignment vertical="center" wrapText="1"/>
    </xf>
    <xf numFmtId="0" fontId="22" fillId="2" borderId="0" xfId="4" applyFont="1" applyFill="1">
      <alignment vertical="center"/>
    </xf>
    <xf numFmtId="0" fontId="19" fillId="2" borderId="0" xfId="4" applyFont="1" applyFill="1" applyAlignment="1"/>
    <xf numFmtId="0" fontId="20" fillId="2" borderId="94" xfId="4" applyFont="1" applyFill="1" applyBorder="1" applyAlignment="1">
      <alignment horizontal="left" vertical="center" shrinkToFit="1"/>
    </xf>
    <xf numFmtId="0" fontId="19" fillId="0" borderId="94" xfId="4" applyFont="1" applyBorder="1" applyAlignment="1">
      <alignment horizontal="left" vertical="center"/>
    </xf>
    <xf numFmtId="0" fontId="19" fillId="0" borderId="94" xfId="4" applyFont="1" applyBorder="1" applyAlignment="1">
      <alignment horizontal="left" vertical="top"/>
    </xf>
    <xf numFmtId="0" fontId="28" fillId="0" borderId="13" xfId="4" applyFont="1" applyBorder="1">
      <alignment vertical="center"/>
    </xf>
    <xf numFmtId="0" fontId="20" fillId="0" borderId="94" xfId="4" applyFont="1" applyBorder="1">
      <alignment vertical="center"/>
    </xf>
    <xf numFmtId="0" fontId="19" fillId="0" borderId="0" xfId="4" applyFont="1" applyAlignment="1">
      <alignment horizontal="left"/>
    </xf>
    <xf numFmtId="0" fontId="19" fillId="0" borderId="0" xfId="4" applyFont="1" applyAlignment="1"/>
    <xf numFmtId="6" fontId="19" fillId="0" borderId="0" xfId="2" applyFont="1">
      <alignment vertical="center"/>
    </xf>
    <xf numFmtId="0" fontId="20" fillId="0" borderId="0" xfId="4" applyFont="1" applyAlignment="1">
      <alignment shrinkToFit="1"/>
    </xf>
    <xf numFmtId="0" fontId="20" fillId="0" borderId="0" xfId="4" applyFont="1" applyAlignment="1"/>
    <xf numFmtId="0" fontId="20" fillId="0" borderId="26" xfId="4" applyFont="1" applyBorder="1">
      <alignment vertical="center"/>
    </xf>
    <xf numFmtId="6" fontId="20" fillId="0" borderId="0" xfId="2" applyFont="1">
      <alignment vertical="center"/>
    </xf>
    <xf numFmtId="0" fontId="32" fillId="0" borderId="0" xfId="4" applyFont="1">
      <alignment vertical="center"/>
    </xf>
    <xf numFmtId="0" fontId="33" fillId="0" borderId="0" xfId="4" applyFont="1" applyAlignment="1">
      <alignment vertical="top" wrapText="1"/>
    </xf>
    <xf numFmtId="0" fontId="19" fillId="0" borderId="286" xfId="4" applyFont="1" applyBorder="1" applyAlignment="1">
      <alignment horizontal="left" vertical="center"/>
    </xf>
    <xf numFmtId="0" fontId="19" fillId="0" borderId="12" xfId="4" applyFont="1" applyBorder="1">
      <alignment vertical="center"/>
    </xf>
    <xf numFmtId="0" fontId="19" fillId="0" borderId="13" xfId="4" applyFont="1" applyBorder="1">
      <alignment vertical="center"/>
    </xf>
    <xf numFmtId="0" fontId="20" fillId="0" borderId="285" xfId="4" applyFont="1" applyBorder="1" applyAlignment="1">
      <alignment vertical="center" shrinkToFit="1"/>
    </xf>
    <xf numFmtId="0" fontId="19" fillId="0" borderId="286" xfId="4" applyFont="1" applyBorder="1">
      <alignment vertical="center"/>
    </xf>
    <xf numFmtId="0" fontId="19" fillId="0" borderId="290" xfId="4" applyFont="1" applyBorder="1" applyAlignment="1">
      <alignment horizontal="left" vertical="center"/>
    </xf>
    <xf numFmtId="0" fontId="19" fillId="0" borderId="287" xfId="4" applyFont="1" applyBorder="1">
      <alignment vertical="center"/>
    </xf>
    <xf numFmtId="0" fontId="19" fillId="0" borderId="288" xfId="4" applyFont="1" applyBorder="1">
      <alignment vertical="center"/>
    </xf>
    <xf numFmtId="0" fontId="20" fillId="0" borderId="288" xfId="4" applyFont="1" applyBorder="1" applyAlignment="1">
      <alignment vertical="center" shrinkToFit="1"/>
    </xf>
    <xf numFmtId="0" fontId="19" fillId="0" borderId="290" xfId="4" applyFont="1" applyBorder="1">
      <alignment vertical="center"/>
    </xf>
    <xf numFmtId="0" fontId="19" fillId="2" borderId="0" xfId="4" applyFont="1" applyFill="1" applyAlignment="1">
      <alignment vertical="center" shrinkToFit="1"/>
    </xf>
    <xf numFmtId="0" fontId="19" fillId="2" borderId="0" xfId="0" applyFont="1" applyFill="1" applyAlignment="1">
      <alignment horizontal="center" vertical="center"/>
    </xf>
    <xf numFmtId="0" fontId="31" fillId="2" borderId="94" xfId="4" applyFont="1" applyFill="1" applyBorder="1" applyAlignment="1">
      <alignment horizontal="right" vertical="top"/>
    </xf>
    <xf numFmtId="0" fontId="31" fillId="2" borderId="94" xfId="4" applyFont="1" applyFill="1" applyBorder="1" applyAlignment="1">
      <alignment horizontal="center" vertical="top"/>
    </xf>
    <xf numFmtId="0" fontId="31" fillId="0" borderId="0" xfId="4" applyFont="1" applyAlignment="1">
      <alignment horizontal="right" vertical="top"/>
    </xf>
    <xf numFmtId="0" fontId="23" fillId="0" borderId="0" xfId="4" applyFont="1" applyAlignment="1">
      <alignment horizontal="center" vertical="top"/>
    </xf>
    <xf numFmtId="0" fontId="19" fillId="2" borderId="318" xfId="4" applyFont="1" applyFill="1" applyBorder="1" applyAlignment="1">
      <alignment horizontal="left" vertical="center"/>
    </xf>
    <xf numFmtId="0" fontId="20" fillId="2" borderId="94" xfId="4" applyFont="1" applyFill="1" applyBorder="1" applyAlignment="1">
      <alignment horizontal="center" vertical="top"/>
    </xf>
    <xf numFmtId="0" fontId="26" fillId="0" borderId="0" xfId="4" applyFont="1" applyAlignment="1">
      <alignment horizontal="center" vertical="center"/>
    </xf>
    <xf numFmtId="0" fontId="26" fillId="0" borderId="94" xfId="4" applyFont="1" applyBorder="1" applyAlignment="1">
      <alignment horizontal="center" vertical="center"/>
    </xf>
    <xf numFmtId="0" fontId="20" fillId="2" borderId="26" xfId="4" applyFont="1" applyFill="1" applyBorder="1" applyAlignment="1">
      <alignment horizontal="left" vertical="center"/>
    </xf>
    <xf numFmtId="0" fontId="31" fillId="2" borderId="0" xfId="4" applyFont="1" applyFill="1">
      <alignment vertical="center"/>
    </xf>
    <xf numFmtId="0" fontId="35" fillId="2" borderId="0" xfId="4" applyFont="1" applyFill="1" applyAlignment="1">
      <alignment horizontal="left" vertical="center"/>
    </xf>
    <xf numFmtId="0" fontId="20" fillId="2" borderId="0" xfId="4" applyFont="1" applyFill="1" applyAlignment="1">
      <alignment vertical="top"/>
    </xf>
    <xf numFmtId="0" fontId="21" fillId="0" borderId="0" xfId="0" applyFont="1" applyAlignment="1">
      <alignment vertical="top"/>
    </xf>
    <xf numFmtId="0" fontId="20" fillId="2" borderId="94" xfId="4" applyFont="1" applyFill="1" applyBorder="1" applyAlignment="1">
      <alignment horizontal="right" vertical="center"/>
    </xf>
    <xf numFmtId="0" fontId="20" fillId="2" borderId="0" xfId="4" applyFont="1" applyFill="1" applyAlignment="1">
      <alignment horizontal="right" vertical="center"/>
    </xf>
    <xf numFmtId="0" fontId="20" fillId="2" borderId="0" xfId="4" applyFont="1" applyFill="1" applyAlignment="1">
      <alignment horizontal="left" vertical="top"/>
    </xf>
    <xf numFmtId="0" fontId="21" fillId="0" borderId="94" xfId="0" applyFont="1" applyBorder="1" applyAlignment="1">
      <alignment vertical="top"/>
    </xf>
    <xf numFmtId="184" fontId="19" fillId="2" borderId="0" xfId="1" applyNumberFormat="1" applyFont="1" applyFill="1">
      <alignment vertical="center"/>
    </xf>
    <xf numFmtId="0" fontId="36" fillId="0" borderId="94" xfId="4" applyFont="1" applyBorder="1" applyAlignment="1">
      <alignment horizontal="center" vertical="center"/>
    </xf>
    <xf numFmtId="0" fontId="36" fillId="0" borderId="0" xfId="4" applyFont="1" applyAlignment="1">
      <alignment horizontal="center" vertical="center"/>
    </xf>
    <xf numFmtId="6" fontId="20" fillId="2" borderId="94" xfId="2" applyFont="1" applyFill="1" applyBorder="1">
      <alignment vertical="center"/>
    </xf>
    <xf numFmtId="6" fontId="20" fillId="2" borderId="0" xfId="2" applyFont="1" applyFill="1">
      <alignment vertical="center"/>
    </xf>
    <xf numFmtId="0" fontId="19" fillId="0" borderId="0" xfId="4" applyFont="1" applyAlignment="1">
      <alignment horizontal="left" vertical="center"/>
    </xf>
    <xf numFmtId="0" fontId="19" fillId="2" borderId="0" xfId="4" applyFont="1" applyFill="1" applyAlignment="1">
      <alignment horizontal="left" vertical="top"/>
    </xf>
    <xf numFmtId="0" fontId="19" fillId="0" borderId="7" xfId="4" applyFont="1" applyBorder="1" applyAlignment="1">
      <alignment horizontal="left" vertical="center"/>
    </xf>
    <xf numFmtId="0" fontId="25" fillId="2" borderId="26" xfId="4" applyFont="1" applyFill="1" applyBorder="1">
      <alignment vertical="center"/>
    </xf>
    <xf numFmtId="0" fontId="19" fillId="2" borderId="13" xfId="4" applyFont="1" applyFill="1" applyBorder="1" applyAlignment="1">
      <alignment horizontal="left" vertical="center"/>
    </xf>
    <xf numFmtId="0" fontId="20" fillId="2" borderId="38" xfId="4" applyFont="1" applyFill="1" applyBorder="1" applyAlignment="1">
      <alignment horizontal="left" vertical="center"/>
    </xf>
    <xf numFmtId="0" fontId="26" fillId="0" borderId="26" xfId="4" applyFont="1" applyBorder="1" applyAlignment="1">
      <alignment horizontal="center" vertical="center"/>
    </xf>
    <xf numFmtId="0" fontId="28" fillId="2" borderId="0" xfId="4" applyFont="1" applyFill="1">
      <alignment vertical="center"/>
    </xf>
    <xf numFmtId="0" fontId="37" fillId="2" borderId="94" xfId="4" applyFont="1" applyFill="1" applyBorder="1" applyAlignment="1">
      <alignment horizontal="center" vertical="center"/>
    </xf>
    <xf numFmtId="0" fontId="19" fillId="2" borderId="0" xfId="5" applyFont="1" applyFill="1" applyAlignment="1">
      <alignment horizontal="left" vertical="center"/>
    </xf>
    <xf numFmtId="0" fontId="19" fillId="2" borderId="0" xfId="5" applyFont="1" applyFill="1" applyAlignment="1">
      <alignment horizontal="center" vertical="center"/>
    </xf>
    <xf numFmtId="0" fontId="38" fillId="0" borderId="0" xfId="4" applyFont="1" applyAlignment="1">
      <alignment horizontal="center" vertical="center"/>
    </xf>
    <xf numFmtId="0" fontId="26" fillId="0" borderId="0" xfId="4" applyFont="1">
      <alignment vertical="center"/>
    </xf>
    <xf numFmtId="0" fontId="20" fillId="0" borderId="0" xfId="6" applyFont="1">
      <alignment vertical="center"/>
    </xf>
    <xf numFmtId="0" fontId="20" fillId="0" borderId="0" xfId="0" applyFont="1" applyAlignment="1">
      <alignment vertical="top"/>
    </xf>
    <xf numFmtId="0" fontId="19" fillId="2" borderId="13" xfId="4" applyFont="1" applyFill="1" applyBorder="1">
      <alignment vertical="center"/>
    </xf>
    <xf numFmtId="0" fontId="37" fillId="2" borderId="0" xfId="4" applyFont="1" applyFill="1" applyAlignment="1">
      <alignment horizontal="left" vertical="center"/>
    </xf>
    <xf numFmtId="0" fontId="19" fillId="0" borderId="19" xfId="4" applyFont="1" applyBorder="1">
      <alignment vertical="center"/>
    </xf>
    <xf numFmtId="0" fontId="19" fillId="0" borderId="20" xfId="4" applyFont="1" applyBorder="1">
      <alignment vertical="center"/>
    </xf>
    <xf numFmtId="0" fontId="19" fillId="0" borderId="21" xfId="4" applyFont="1" applyBorder="1">
      <alignment vertical="center"/>
    </xf>
    <xf numFmtId="0" fontId="20" fillId="2" borderId="38" xfId="4" applyFont="1" applyFill="1" applyBorder="1" applyAlignment="1">
      <alignment horizontal="center" vertical="center"/>
    </xf>
    <xf numFmtId="0" fontId="20" fillId="0" borderId="0" xfId="4" applyFont="1" applyAlignment="1">
      <alignment vertical="center" wrapText="1"/>
    </xf>
    <xf numFmtId="0" fontId="19" fillId="2" borderId="0" xfId="5" applyFont="1" applyFill="1">
      <alignment vertical="center"/>
    </xf>
    <xf numFmtId="0" fontId="20" fillId="2" borderId="94" xfId="4" applyFont="1" applyFill="1" applyBorder="1" applyAlignment="1">
      <alignment horizontal="center"/>
    </xf>
    <xf numFmtId="0" fontId="26" fillId="0" borderId="13" xfId="4" applyFont="1" applyBorder="1" applyAlignment="1">
      <alignment horizontal="center" vertical="center"/>
    </xf>
    <xf numFmtId="0" fontId="26" fillId="0" borderId="35" xfId="4" applyFont="1" applyBorder="1" applyAlignment="1">
      <alignment horizontal="center" vertical="center"/>
    </xf>
    <xf numFmtId="0" fontId="35" fillId="0" borderId="0" xfId="4" applyFont="1">
      <alignment vertical="center"/>
    </xf>
    <xf numFmtId="0" fontId="21" fillId="2" borderId="0" xfId="4" applyFont="1" applyFill="1" applyAlignment="1">
      <alignment horizontal="left" vertical="center"/>
    </xf>
    <xf numFmtId="0" fontId="39" fillId="0" borderId="0" xfId="0" applyFont="1">
      <alignment vertical="center"/>
    </xf>
    <xf numFmtId="0" fontId="19" fillId="0" borderId="0" xfId="4" applyFont="1" applyAlignment="1">
      <alignment vertical="center" shrinkToFit="1"/>
    </xf>
    <xf numFmtId="0" fontId="19" fillId="0" borderId="0" xfId="4" applyFont="1" applyAlignment="1">
      <alignment horizontal="left" vertical="center" wrapText="1" shrinkToFit="1"/>
    </xf>
    <xf numFmtId="0" fontId="19" fillId="2" borderId="15" xfId="4" applyFont="1" applyFill="1" applyBorder="1" applyAlignment="1">
      <alignment horizontal="left" vertical="center"/>
    </xf>
    <xf numFmtId="0" fontId="19" fillId="0" borderId="16" xfId="4" applyFont="1" applyBorder="1">
      <alignment vertical="center"/>
    </xf>
    <xf numFmtId="0" fontId="20" fillId="0" borderId="94" xfId="4" applyFont="1" applyBorder="1" applyAlignment="1">
      <alignment horizontal="left" vertical="center" shrinkToFit="1"/>
    </xf>
    <xf numFmtId="0" fontId="19" fillId="0" borderId="17" xfId="4" applyFont="1" applyBorder="1">
      <alignment vertical="center"/>
    </xf>
    <xf numFmtId="0" fontId="19" fillId="0" borderId="18" xfId="4" applyFont="1" applyBorder="1">
      <alignment vertical="center"/>
    </xf>
    <xf numFmtId="0" fontId="20" fillId="2" borderId="94" xfId="4" applyFont="1" applyFill="1" applyBorder="1" applyAlignment="1">
      <alignment horizontal="right" vertical="top"/>
    </xf>
    <xf numFmtId="0" fontId="24" fillId="2" borderId="94" xfId="4" applyFont="1" applyFill="1" applyBorder="1" applyAlignment="1">
      <alignment horizontal="right" vertical="top"/>
    </xf>
    <xf numFmtId="0" fontId="26" fillId="2" borderId="0" xfId="4" applyFont="1" applyFill="1" applyAlignment="1">
      <alignment horizontal="center" vertical="center"/>
    </xf>
    <xf numFmtId="0" fontId="22" fillId="2" borderId="0" xfId="4" applyFont="1" applyFill="1" applyAlignment="1">
      <alignment horizontal="right" vertical="center"/>
    </xf>
    <xf numFmtId="0" fontId="22" fillId="0" borderId="0" xfId="4" applyFont="1" applyAlignment="1">
      <alignment horizontal="left" vertical="center"/>
    </xf>
    <xf numFmtId="0" fontId="22" fillId="0" borderId="26" xfId="4" applyFont="1" applyBorder="1">
      <alignment vertical="center"/>
    </xf>
    <xf numFmtId="0" fontId="19" fillId="2" borderId="7" xfId="4" applyFont="1" applyFill="1" applyBorder="1" applyAlignment="1">
      <alignment vertical="center" wrapText="1"/>
    </xf>
    <xf numFmtId="0" fontId="19" fillId="2" borderId="42" xfId="4" applyFont="1" applyFill="1" applyBorder="1">
      <alignment vertical="center"/>
    </xf>
    <xf numFmtId="0" fontId="19" fillId="2" borderId="94" xfId="4" applyFont="1" applyFill="1" applyBorder="1" applyAlignment="1">
      <alignment horizontal="right" vertical="top"/>
    </xf>
    <xf numFmtId="0" fontId="19" fillId="2" borderId="0" xfId="4" applyFont="1" applyFill="1" applyAlignment="1">
      <alignment vertical="top"/>
    </xf>
    <xf numFmtId="0" fontId="20" fillId="2" borderId="0" xfId="4" applyFont="1" applyFill="1" applyAlignment="1">
      <alignment horizontal="right" vertical="top"/>
    </xf>
    <xf numFmtId="0" fontId="19" fillId="0" borderId="0" xfId="4" applyFont="1" applyAlignment="1">
      <alignment horizontal="right" vertical="center"/>
    </xf>
    <xf numFmtId="0" fontId="19" fillId="2" borderId="173" xfId="4" applyFont="1" applyFill="1" applyBorder="1" applyAlignment="1">
      <alignment horizontal="center" vertical="center"/>
    </xf>
    <xf numFmtId="0" fontId="19" fillId="2" borderId="174" xfId="4" applyFont="1" applyFill="1" applyBorder="1" applyAlignment="1">
      <alignment horizontal="center" vertical="center"/>
    </xf>
    <xf numFmtId="0" fontId="19" fillId="2" borderId="175" xfId="4" applyFont="1" applyFill="1" applyBorder="1" applyAlignment="1">
      <alignment horizontal="center" vertical="center"/>
    </xf>
    <xf numFmtId="0" fontId="44" fillId="0" borderId="15" xfId="4" applyFont="1" applyBorder="1" applyAlignment="1">
      <alignment horizontal="left" vertical="center"/>
    </xf>
    <xf numFmtId="0" fontId="20" fillId="0" borderId="17" xfId="4" applyFont="1" applyBorder="1">
      <alignment vertical="center"/>
    </xf>
    <xf numFmtId="0" fontId="20" fillId="0" borderId="18" xfId="4" applyFont="1" applyBorder="1" applyAlignment="1">
      <alignment horizontal="left" vertical="center"/>
    </xf>
    <xf numFmtId="0" fontId="20" fillId="0" borderId="7" xfId="4" applyFont="1" applyBorder="1">
      <alignment vertical="center"/>
    </xf>
    <xf numFmtId="0" fontId="20" fillId="0" borderId="7" xfId="4" applyFont="1" applyBorder="1" applyAlignment="1">
      <alignment horizontal="left" vertical="center"/>
    </xf>
    <xf numFmtId="0" fontId="20" fillId="0" borderId="115" xfId="4" applyFont="1" applyBorder="1" applyAlignment="1">
      <alignment vertical="top" shrinkToFit="1"/>
    </xf>
    <xf numFmtId="49" fontId="20" fillId="0" borderId="7" xfId="4" applyNumberFormat="1" applyFont="1" applyBorder="1" applyAlignment="1">
      <alignment horizontal="center" vertical="top" shrinkToFit="1"/>
    </xf>
    <xf numFmtId="0" fontId="20" fillId="0" borderId="17" xfId="4" applyFont="1" applyBorder="1" applyAlignment="1">
      <alignment vertical="top" shrinkToFit="1"/>
    </xf>
    <xf numFmtId="49" fontId="20" fillId="0" borderId="18" xfId="4" applyNumberFormat="1" applyFont="1" applyBorder="1" applyAlignment="1">
      <alignment horizontal="center" vertical="top" shrinkToFit="1"/>
    </xf>
    <xf numFmtId="0" fontId="20" fillId="2" borderId="17" xfId="4" applyFont="1" applyFill="1" applyBorder="1">
      <alignment vertical="center"/>
    </xf>
    <xf numFmtId="0" fontId="20" fillId="2" borderId="18" xfId="4" applyFont="1" applyFill="1" applyBorder="1" applyAlignment="1">
      <alignment horizontal="left" vertical="center"/>
    </xf>
    <xf numFmtId="0" fontId="20" fillId="2" borderId="7" xfId="4" applyFont="1" applyFill="1" applyBorder="1">
      <alignment vertical="center"/>
    </xf>
    <xf numFmtId="0" fontId="20" fillId="2" borderId="7" xfId="4" applyFont="1" applyFill="1" applyBorder="1" applyAlignment="1">
      <alignment horizontal="left" vertical="center"/>
    </xf>
    <xf numFmtId="0" fontId="20" fillId="0" borderId="15" xfId="4" applyFont="1" applyBorder="1" applyAlignment="1">
      <alignment vertical="center"/>
    </xf>
    <xf numFmtId="0" fontId="20" fillId="0" borderId="0" xfId="4" applyFont="1" applyAlignment="1">
      <alignment vertical="center"/>
    </xf>
    <xf numFmtId="0" fontId="20" fillId="0" borderId="16" xfId="4" applyFont="1" applyBorder="1" applyAlignment="1">
      <alignment vertical="center"/>
    </xf>
    <xf numFmtId="177" fontId="20" fillId="2" borderId="73" xfId="4" applyNumberFormat="1" applyFont="1" applyFill="1" applyBorder="1" applyAlignment="1">
      <alignment vertical="center" shrinkToFit="1"/>
    </xf>
    <xf numFmtId="177" fontId="20" fillId="2" borderId="22" xfId="4" applyNumberFormat="1" applyFont="1" applyFill="1" applyBorder="1" applyAlignment="1">
      <alignment vertical="center" shrinkToFit="1"/>
    </xf>
    <xf numFmtId="177" fontId="20" fillId="2" borderId="61" xfId="4" applyNumberFormat="1" applyFont="1" applyFill="1" applyBorder="1" applyAlignment="1">
      <alignment vertical="center" shrinkToFit="1"/>
    </xf>
    <xf numFmtId="0" fontId="20" fillId="2" borderId="23" xfId="4" applyFont="1" applyFill="1" applyBorder="1" applyAlignment="1">
      <alignment horizontal="center" vertical="center"/>
    </xf>
    <xf numFmtId="0" fontId="20" fillId="2" borderId="49" xfId="4" applyFont="1" applyFill="1" applyBorder="1" applyAlignment="1">
      <alignment horizontal="center" vertical="center"/>
    </xf>
    <xf numFmtId="0" fontId="45" fillId="0" borderId="94" xfId="4" applyFont="1" applyBorder="1" applyAlignment="1">
      <alignment horizontal="left" vertical="center"/>
    </xf>
    <xf numFmtId="177" fontId="20" fillId="2" borderId="42" xfId="4" applyNumberFormat="1" applyFont="1" applyFill="1" applyBorder="1" applyAlignment="1">
      <alignment vertical="center" shrinkToFit="1"/>
    </xf>
    <xf numFmtId="177" fontId="20" fillId="2" borderId="7" xfId="4" applyNumberFormat="1" applyFont="1" applyFill="1" applyBorder="1" applyAlignment="1">
      <alignment vertical="center" shrinkToFit="1"/>
    </xf>
    <xf numFmtId="177" fontId="20" fillId="2" borderId="17" xfId="4" applyNumberFormat="1" applyFont="1" applyFill="1" applyBorder="1" applyAlignment="1">
      <alignment vertical="center" shrinkToFit="1"/>
    </xf>
    <xf numFmtId="0" fontId="45" fillId="0" borderId="0" xfId="4" applyFont="1" applyAlignment="1">
      <alignment horizontal="left" vertical="center" shrinkToFit="1"/>
    </xf>
    <xf numFmtId="177" fontId="20" fillId="0" borderId="42" xfId="4" applyNumberFormat="1" applyFont="1" applyBorder="1" applyAlignment="1">
      <alignment vertical="center" shrinkToFit="1"/>
    </xf>
    <xf numFmtId="177" fontId="20" fillId="0" borderId="7" xfId="4" applyNumberFormat="1" applyFont="1" applyBorder="1" applyAlignment="1">
      <alignment vertical="center" shrinkToFit="1"/>
    </xf>
    <xf numFmtId="0" fontId="20" fillId="0" borderId="17" xfId="4" applyFont="1" applyBorder="1" applyAlignment="1">
      <alignment vertical="center" shrinkToFit="1"/>
    </xf>
    <xf numFmtId="0" fontId="19" fillId="2" borderId="0" xfId="4" applyFont="1" applyFill="1" applyAlignment="1">
      <alignment horizontal="center" vertical="center" shrinkToFit="1"/>
    </xf>
    <xf numFmtId="180" fontId="20" fillId="2" borderId="20" xfId="4" applyNumberFormat="1" applyFont="1" applyFill="1" applyBorder="1" applyAlignment="1">
      <alignment horizontal="center" vertical="center" shrinkToFit="1"/>
    </xf>
    <xf numFmtId="0" fontId="19" fillId="2" borderId="13" xfId="0" applyFont="1" applyFill="1" applyBorder="1">
      <alignment vertical="center"/>
    </xf>
    <xf numFmtId="0" fontId="19" fillId="2" borderId="0" xfId="0" applyFont="1" applyFill="1">
      <alignment vertical="center"/>
    </xf>
    <xf numFmtId="0" fontId="19" fillId="0" borderId="0" xfId="0" applyFont="1">
      <alignment vertical="center"/>
    </xf>
    <xf numFmtId="0" fontId="19" fillId="2" borderId="31" xfId="4" applyFont="1" applyFill="1" applyBorder="1" applyAlignment="1">
      <alignment horizontal="center" vertical="center"/>
    </xf>
    <xf numFmtId="0" fontId="19" fillId="2" borderId="24" xfId="4" applyFont="1" applyFill="1" applyBorder="1" applyAlignment="1">
      <alignment horizontal="center" vertical="center"/>
    </xf>
    <xf numFmtId="0" fontId="19" fillId="2" borderId="24" xfId="4" applyFont="1" applyFill="1" applyBorder="1" applyAlignment="1">
      <alignment vertical="center" shrinkToFit="1"/>
    </xf>
    <xf numFmtId="0" fontId="19" fillId="2" borderId="45" xfId="4" applyFont="1" applyFill="1" applyBorder="1" applyAlignment="1">
      <alignment vertical="center" shrinkToFit="1"/>
    </xf>
    <xf numFmtId="0" fontId="21" fillId="0" borderId="45" xfId="0" applyFont="1" applyBorder="1" applyAlignment="1">
      <alignment vertical="center" shrinkToFit="1"/>
    </xf>
    <xf numFmtId="0" fontId="21" fillId="0" borderId="45" xfId="0" applyFont="1" applyBorder="1" applyAlignment="1">
      <alignment horizontal="center" vertical="center" shrinkToFit="1"/>
    </xf>
    <xf numFmtId="0" fontId="46" fillId="2" borderId="45" xfId="4" applyFont="1" applyFill="1" applyBorder="1" applyAlignment="1">
      <alignment horizontal="center" vertical="center" shrinkToFit="1"/>
    </xf>
    <xf numFmtId="0" fontId="19" fillId="2" borderId="45" xfId="4" applyFont="1" applyFill="1" applyBorder="1" applyAlignment="1">
      <alignment horizontal="left" vertical="center" shrinkToFit="1"/>
    </xf>
    <xf numFmtId="0" fontId="25" fillId="2" borderId="45" xfId="4" applyFont="1" applyFill="1" applyBorder="1" applyAlignment="1">
      <alignment horizontal="center" vertical="center" shrinkToFit="1"/>
    </xf>
    <xf numFmtId="0" fontId="44" fillId="2" borderId="45" xfId="4" applyFont="1" applyFill="1" applyBorder="1" applyAlignment="1">
      <alignment horizontal="center" vertical="center" shrinkToFit="1"/>
    </xf>
    <xf numFmtId="0" fontId="19" fillId="2" borderId="45" xfId="4" applyFont="1" applyFill="1" applyBorder="1" applyAlignment="1">
      <alignment vertical="top" shrinkToFit="1"/>
    </xf>
    <xf numFmtId="0" fontId="19" fillId="0" borderId="0" xfId="4" applyFont="1" applyAlignment="1">
      <alignment horizontal="center" vertical="center" shrinkToFit="1"/>
    </xf>
    <xf numFmtId="0" fontId="19" fillId="2" borderId="0" xfId="0" applyFont="1" applyFill="1" applyAlignment="1">
      <alignment horizontal="left" vertical="center"/>
    </xf>
    <xf numFmtId="0" fontId="31" fillId="2" borderId="94" xfId="4" applyFont="1" applyFill="1" applyBorder="1" applyAlignment="1">
      <alignment horizontal="right" vertical="center"/>
    </xf>
    <xf numFmtId="0" fontId="23" fillId="0" borderId="7" xfId="4" applyFont="1" applyBorder="1">
      <alignment vertical="center"/>
    </xf>
    <xf numFmtId="0" fontId="26" fillId="0" borderId="0" xfId="4" applyFont="1" applyAlignment="1">
      <alignment horizontal="left" vertical="center"/>
    </xf>
    <xf numFmtId="0" fontId="20" fillId="0" borderId="38" xfId="4" applyFont="1" applyBorder="1" applyAlignment="1">
      <alignment horizontal="right" vertical="center"/>
    </xf>
    <xf numFmtId="0" fontId="19" fillId="2" borderId="27" xfId="4" applyFont="1" applyFill="1" applyBorder="1" applyAlignment="1">
      <alignment horizontal="left" vertical="center"/>
    </xf>
    <xf numFmtId="200" fontId="19" fillId="2" borderId="20" xfId="4" applyNumberFormat="1" applyFont="1" applyFill="1" applyBorder="1" applyAlignment="1">
      <alignment horizontal="left" vertical="center" shrinkToFit="1"/>
    </xf>
    <xf numFmtId="200" fontId="19" fillId="2" borderId="13" xfId="4" applyNumberFormat="1" applyFont="1" applyFill="1" applyBorder="1" applyAlignment="1">
      <alignment horizontal="left" vertical="center" shrinkToFit="1"/>
    </xf>
    <xf numFmtId="0" fontId="19" fillId="2" borderId="14" xfId="4" applyFont="1" applyFill="1" applyBorder="1" applyAlignment="1">
      <alignment horizontal="left" vertical="center"/>
    </xf>
    <xf numFmtId="0" fontId="19" fillId="2" borderId="14" xfId="4" applyFont="1" applyFill="1" applyBorder="1" applyAlignment="1">
      <alignment horizontal="left" vertical="center" shrinkToFit="1"/>
    </xf>
    <xf numFmtId="0" fontId="20" fillId="2" borderId="26" xfId="4" applyFont="1" applyFill="1" applyBorder="1" applyAlignment="1">
      <alignment vertical="top"/>
    </xf>
    <xf numFmtId="0" fontId="19" fillId="2" borderId="54" xfId="4" applyFont="1" applyFill="1" applyBorder="1" applyAlignment="1">
      <alignment horizontal="right" vertical="center"/>
    </xf>
    <xf numFmtId="0" fontId="19" fillId="2" borderId="52" xfId="4" applyFont="1" applyFill="1" applyBorder="1">
      <alignment vertical="center"/>
    </xf>
    <xf numFmtId="0" fontId="19" fillId="0" borderId="6" xfId="4" applyFont="1" applyBorder="1" applyAlignment="1">
      <alignment horizontal="left" vertical="top"/>
    </xf>
    <xf numFmtId="0" fontId="19" fillId="0" borderId="0" xfId="4" applyFont="1" applyAlignment="1">
      <alignment horizontal="distributed" vertical="center"/>
    </xf>
    <xf numFmtId="0" fontId="19" fillId="0" borderId="0" xfId="4" quotePrefix="1" applyFont="1" applyAlignment="1">
      <alignment horizontal="center" vertical="center"/>
    </xf>
    <xf numFmtId="0" fontId="19" fillId="0" borderId="0" xfId="4" quotePrefix="1" applyFont="1" applyAlignment="1">
      <alignment horizontal="left" vertical="center"/>
    </xf>
    <xf numFmtId="6" fontId="19" fillId="2" borderId="94" xfId="2" applyFont="1" applyFill="1" applyBorder="1" applyAlignment="1">
      <alignment horizontal="right" vertical="center"/>
    </xf>
    <xf numFmtId="0" fontId="35" fillId="2" borderId="0" xfId="4" applyFont="1" applyFill="1">
      <alignment vertical="center"/>
    </xf>
    <xf numFmtId="0" fontId="19" fillId="2" borderId="6" xfId="4" applyFont="1" applyFill="1" applyBorder="1">
      <alignment vertical="center"/>
    </xf>
    <xf numFmtId="0" fontId="19" fillId="0" borderId="7" xfId="4" applyFont="1" applyBorder="1" applyAlignment="1">
      <alignment horizontal="center" vertical="center"/>
    </xf>
    <xf numFmtId="0" fontId="19" fillId="0" borderId="7" xfId="5" applyFont="1" applyBorder="1" applyAlignment="1">
      <alignment vertical="center" shrinkToFit="1"/>
    </xf>
    <xf numFmtId="181" fontId="20" fillId="5" borderId="12" xfId="4" applyNumberFormat="1" applyFont="1" applyFill="1" applyBorder="1" applyAlignment="1">
      <alignment horizontal="left" vertical="center"/>
    </xf>
    <xf numFmtId="181" fontId="19" fillId="5" borderId="92" xfId="0" applyNumberFormat="1" applyFont="1" applyFill="1" applyBorder="1" applyAlignment="1">
      <alignment horizontal="right" vertical="center"/>
    </xf>
    <xf numFmtId="0" fontId="20" fillId="2" borderId="38" xfId="4" applyFont="1" applyFill="1" applyBorder="1" applyAlignment="1">
      <alignment horizontal="left" vertical="top"/>
    </xf>
    <xf numFmtId="0" fontId="24" fillId="2" borderId="13" xfId="4" applyFont="1" applyFill="1" applyBorder="1" applyAlignment="1">
      <alignment horizontal="left" vertical="top"/>
    </xf>
    <xf numFmtId="0" fontId="19" fillId="2" borderId="18" xfId="4" applyFont="1" applyFill="1" applyBorder="1" applyAlignment="1">
      <alignment horizontal="left" vertical="center" shrinkToFit="1"/>
    </xf>
    <xf numFmtId="0" fontId="19" fillId="2" borderId="7" xfId="4" applyFont="1" applyFill="1" applyBorder="1" applyAlignment="1">
      <alignment vertical="center" shrinkToFit="1"/>
    </xf>
    <xf numFmtId="0" fontId="19" fillId="2" borderId="67" xfId="4" applyFont="1" applyFill="1" applyBorder="1" applyAlignment="1">
      <alignment horizontal="center" vertical="center"/>
    </xf>
    <xf numFmtId="0" fontId="19" fillId="0" borderId="162" xfId="4" applyFont="1" applyBorder="1">
      <alignment vertical="center"/>
    </xf>
    <xf numFmtId="0" fontId="19" fillId="0" borderId="17" xfId="4" applyFont="1" applyBorder="1" applyAlignment="1">
      <alignment horizontal="center" vertical="center"/>
    </xf>
    <xf numFmtId="0" fontId="19" fillId="0" borderId="12" xfId="4" applyFont="1" applyBorder="1" applyAlignment="1">
      <alignment horizontal="center" vertical="center"/>
    </xf>
    <xf numFmtId="0" fontId="19" fillId="0" borderId="13" xfId="4" applyFont="1" applyBorder="1" applyAlignment="1">
      <alignment horizontal="center" vertical="center"/>
    </xf>
    <xf numFmtId="0" fontId="19" fillId="0" borderId="14" xfId="4" applyFont="1" applyBorder="1" applyAlignment="1">
      <alignment horizontal="center" vertical="center"/>
    </xf>
    <xf numFmtId="0" fontId="48" fillId="0" borderId="141" xfId="4" applyFont="1" applyBorder="1" applyAlignment="1">
      <alignment horizontal="right" vertical="top"/>
    </xf>
    <xf numFmtId="181" fontId="48" fillId="0" borderId="141" xfId="4" applyNumberFormat="1" applyFont="1" applyBorder="1" applyAlignment="1">
      <alignment horizontal="right" vertical="top"/>
    </xf>
    <xf numFmtId="181" fontId="48" fillId="0" borderId="142" xfId="4" applyNumberFormat="1" applyFont="1" applyBorder="1" applyAlignment="1">
      <alignment horizontal="right" vertical="top"/>
    </xf>
    <xf numFmtId="0" fontId="19" fillId="0" borderId="53" xfId="4" applyFont="1" applyBorder="1">
      <alignment vertical="center"/>
    </xf>
    <xf numFmtId="181" fontId="19" fillId="0" borderId="147" xfId="4" applyNumberFormat="1" applyFont="1" applyBorder="1" applyAlignment="1">
      <alignment horizontal="center" vertical="center" shrinkToFit="1"/>
    </xf>
    <xf numFmtId="181" fontId="19" fillId="0" borderId="148" xfId="4" applyNumberFormat="1" applyFont="1" applyBorder="1" applyAlignment="1">
      <alignment horizontal="center" vertical="center" shrinkToFit="1"/>
    </xf>
    <xf numFmtId="0" fontId="19" fillId="0" borderId="173" xfId="4" applyFont="1" applyBorder="1">
      <alignment vertical="center"/>
    </xf>
    <xf numFmtId="0" fontId="19" fillId="0" borderId="77" xfId="4" applyFont="1" applyBorder="1">
      <alignment vertical="center"/>
    </xf>
    <xf numFmtId="0" fontId="19" fillId="0" borderId="18" xfId="4" applyFont="1" applyBorder="1" applyAlignment="1">
      <alignment horizontal="center" vertical="center"/>
    </xf>
    <xf numFmtId="0" fontId="19" fillId="0" borderId="84" xfId="4" applyFont="1" applyBorder="1">
      <alignment vertical="center"/>
    </xf>
    <xf numFmtId="0" fontId="19" fillId="2" borderId="17" xfId="4" applyFont="1" applyFill="1" applyBorder="1" applyAlignment="1">
      <alignment vertical="center" shrinkToFit="1"/>
    </xf>
    <xf numFmtId="0" fontId="19" fillId="2" borderId="18" xfId="4" applyFont="1" applyFill="1" applyBorder="1" applyAlignment="1">
      <alignment vertical="center" shrinkToFit="1"/>
    </xf>
    <xf numFmtId="0" fontId="25" fillId="0" borderId="13" xfId="4" applyFont="1" applyBorder="1">
      <alignment vertical="center"/>
    </xf>
    <xf numFmtId="0" fontId="25" fillId="2" borderId="13" xfId="4" applyFont="1" applyFill="1" applyBorder="1">
      <alignment vertical="center"/>
    </xf>
    <xf numFmtId="0" fontId="20" fillId="0" borderId="94" xfId="4" applyFont="1" applyBorder="1" applyAlignment="1">
      <alignment horizontal="right" vertical="top" shrinkToFit="1"/>
    </xf>
    <xf numFmtId="0" fontId="22" fillId="2" borderId="94" xfId="4" applyFont="1" applyFill="1" applyBorder="1" applyAlignment="1">
      <alignment horizontal="left" vertical="center"/>
    </xf>
    <xf numFmtId="0" fontId="41" fillId="0" borderId="26" xfId="4" applyFont="1" applyBorder="1" applyAlignment="1">
      <alignment horizontal="left" vertical="top" wrapText="1"/>
    </xf>
    <xf numFmtId="0" fontId="41" fillId="0" borderId="94" xfId="4" applyFont="1" applyBorder="1" applyAlignment="1">
      <alignment horizontal="right" vertical="top" shrinkToFit="1"/>
    </xf>
    <xf numFmtId="0" fontId="19" fillId="0" borderId="0" xfId="4" applyFont="1" applyBorder="1">
      <alignment vertical="center"/>
    </xf>
    <xf numFmtId="0" fontId="23" fillId="2" borderId="7" xfId="4" applyFont="1" applyFill="1" applyBorder="1" applyAlignment="1">
      <alignment horizontal="center" vertical="center"/>
    </xf>
    <xf numFmtId="0" fontId="23" fillId="2" borderId="7" xfId="4" applyFont="1" applyFill="1" applyBorder="1">
      <alignment vertical="center"/>
    </xf>
    <xf numFmtId="0" fontId="19" fillId="0" borderId="38" xfId="4" applyFont="1" applyBorder="1" applyAlignment="1">
      <alignment horizontal="left" vertical="center"/>
    </xf>
    <xf numFmtId="0" fontId="19" fillId="0" borderId="134" xfId="4" applyFont="1" applyBorder="1" applyAlignment="1">
      <alignment horizontal="center" vertical="center"/>
    </xf>
    <xf numFmtId="0" fontId="19" fillId="0" borderId="135" xfId="4" applyFont="1" applyBorder="1" applyAlignment="1">
      <alignment horizontal="center" vertical="center"/>
    </xf>
    <xf numFmtId="0" fontId="19" fillId="0" borderId="136" xfId="4" applyFont="1" applyBorder="1" applyAlignment="1">
      <alignment horizontal="center" vertical="center"/>
    </xf>
    <xf numFmtId="181" fontId="19" fillId="0" borderId="137" xfId="4" applyNumberFormat="1" applyFont="1" applyBorder="1" applyAlignment="1">
      <alignment horizontal="center" vertical="center"/>
    </xf>
    <xf numFmtId="181" fontId="19" fillId="0" borderId="138" xfId="4" applyNumberFormat="1" applyFont="1" applyBorder="1" applyAlignment="1">
      <alignment horizontal="center" vertical="center"/>
    </xf>
    <xf numFmtId="181" fontId="19" fillId="0" borderId="68" xfId="4" applyNumberFormat="1" applyFont="1" applyBorder="1" applyAlignment="1">
      <alignment horizontal="center" vertical="center"/>
    </xf>
    <xf numFmtId="181" fontId="19" fillId="4" borderId="84" xfId="4" applyNumberFormat="1" applyFont="1" applyFill="1" applyBorder="1" applyAlignment="1">
      <alignment horizontal="center" vertical="center"/>
    </xf>
    <xf numFmtId="181" fontId="19" fillId="0" borderId="117" xfId="4" applyNumberFormat="1" applyFont="1" applyBorder="1" applyAlignment="1">
      <alignment horizontal="center" vertical="center"/>
    </xf>
    <xf numFmtId="0" fontId="19" fillId="0" borderId="135" xfId="0" applyFont="1" applyBorder="1" applyAlignment="1">
      <alignment horizontal="center" vertical="center"/>
    </xf>
    <xf numFmtId="0" fontId="35" fillId="0" borderId="0" xfId="4" applyFont="1" applyAlignment="1">
      <alignment horizontal="left" vertical="center"/>
    </xf>
    <xf numFmtId="0" fontId="20" fillId="0" borderId="7" xfId="4" applyFont="1" applyBorder="1" applyAlignment="1">
      <alignment horizontal="left" vertical="top"/>
    </xf>
    <xf numFmtId="0" fontId="19" fillId="0" borderId="16" xfId="4" applyFont="1" applyBorder="1" applyAlignment="1">
      <alignment horizontal="left" vertical="center"/>
    </xf>
    <xf numFmtId="0" fontId="19" fillId="0" borderId="16" xfId="4" applyFont="1" applyBorder="1" applyAlignment="1">
      <alignment horizontal="center" vertical="center" textRotation="255"/>
    </xf>
    <xf numFmtId="178" fontId="19" fillId="0" borderId="12" xfId="4" applyNumberFormat="1" applyFont="1" applyBorder="1" applyAlignment="1">
      <alignment horizontal="center" vertical="center"/>
    </xf>
    <xf numFmtId="0" fontId="19" fillId="0" borderId="52" xfId="4" applyFont="1" applyBorder="1" applyAlignment="1">
      <alignment horizontal="left" vertical="center"/>
    </xf>
    <xf numFmtId="0" fontId="19" fillId="0" borderId="78" xfId="4" applyFont="1" applyBorder="1" applyAlignment="1">
      <alignment horizontal="left" vertical="center"/>
    </xf>
    <xf numFmtId="0" fontId="19" fillId="0" borderId="69" xfId="4" applyFont="1" applyBorder="1" applyAlignment="1">
      <alignment horizontal="left" vertical="center"/>
    </xf>
    <xf numFmtId="0" fontId="19" fillId="0" borderId="70" xfId="4" applyFont="1" applyBorder="1" applyAlignment="1">
      <alignment horizontal="left" vertical="center"/>
    </xf>
    <xf numFmtId="178" fontId="19" fillId="0" borderId="84" xfId="4" applyNumberFormat="1" applyFont="1" applyBorder="1" applyAlignment="1">
      <alignment horizontal="right" vertical="center"/>
    </xf>
    <xf numFmtId="0" fontId="19" fillId="0" borderId="83" xfId="4" applyFont="1" applyBorder="1" applyAlignment="1">
      <alignment horizontal="left" vertical="center"/>
    </xf>
    <xf numFmtId="0" fontId="25" fillId="0" borderId="20" xfId="4" applyFont="1" applyBorder="1" applyAlignment="1">
      <alignment vertical="center" shrinkToFit="1"/>
    </xf>
    <xf numFmtId="4" fontId="19" fillId="0" borderId="20" xfId="4" applyNumberFormat="1" applyFont="1" applyBorder="1" applyAlignment="1">
      <alignment horizontal="left" vertical="center" shrinkToFit="1"/>
    </xf>
    <xf numFmtId="0" fontId="54" fillId="0" borderId="0" xfId="0" applyFont="1" applyAlignment="1">
      <alignment horizontal="left" vertical="center" wrapText="1"/>
    </xf>
    <xf numFmtId="0" fontId="20" fillId="0" borderId="94" xfId="0" applyFont="1" applyBorder="1" applyAlignment="1">
      <alignment horizontal="right" vertical="top" shrinkToFit="1"/>
    </xf>
    <xf numFmtId="0" fontId="20" fillId="0" borderId="0" xfId="0" applyFont="1" applyAlignment="1">
      <alignment horizontal="left" vertical="top"/>
    </xf>
    <xf numFmtId="0" fontId="20" fillId="0" borderId="6" xfId="0" applyFont="1" applyBorder="1" applyAlignment="1">
      <alignment horizontal="left" vertical="top"/>
    </xf>
    <xf numFmtId="0" fontId="54" fillId="0" borderId="0" xfId="0" applyFont="1" applyAlignment="1">
      <alignment vertical="top" wrapText="1"/>
    </xf>
    <xf numFmtId="0" fontId="19" fillId="0" borderId="0" xfId="4" applyFont="1" applyAlignment="1">
      <alignment vertical="center"/>
    </xf>
    <xf numFmtId="0" fontId="19" fillId="0" borderId="94" xfId="0" applyFont="1" applyBorder="1">
      <alignment vertical="center"/>
    </xf>
    <xf numFmtId="0" fontId="19" fillId="0" borderId="6" xfId="0" applyFont="1" applyBorder="1">
      <alignment vertical="center"/>
    </xf>
    <xf numFmtId="0" fontId="20" fillId="0" borderId="94" xfId="4" applyFont="1" applyBorder="1" applyAlignment="1">
      <alignment horizontal="left" vertical="top" shrinkToFit="1"/>
    </xf>
    <xf numFmtId="0" fontId="52" fillId="0" borderId="6" xfId="0" applyFont="1" applyBorder="1" applyAlignment="1">
      <alignment vertical="top" wrapText="1"/>
    </xf>
    <xf numFmtId="0" fontId="19" fillId="0" borderId="0" xfId="0" applyFont="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left" vertical="center" wrapText="1"/>
    </xf>
    <xf numFmtId="0" fontId="19" fillId="0" borderId="0" xfId="4" applyFont="1" applyBorder="1" applyAlignment="1">
      <alignment vertical="center"/>
    </xf>
    <xf numFmtId="0" fontId="19" fillId="0" borderId="0" xfId="4" applyFont="1" applyBorder="1" applyAlignment="1">
      <alignment horizontal="left" vertical="center"/>
    </xf>
    <xf numFmtId="0" fontId="21" fillId="0" borderId="13" xfId="0" applyFont="1" applyBorder="1" applyAlignment="1">
      <alignment horizontal="center" vertical="center"/>
    </xf>
    <xf numFmtId="0" fontId="19" fillId="0" borderId="0" xfId="4" applyFont="1" applyBorder="1" applyAlignment="1">
      <alignment horizontal="center" vertical="center"/>
    </xf>
    <xf numFmtId="0" fontId="19" fillId="0" borderId="0" xfId="4" applyFont="1" applyAlignment="1">
      <alignment horizontal="center" vertical="center"/>
    </xf>
    <xf numFmtId="0" fontId="19" fillId="0" borderId="55" xfId="4" applyFont="1" applyBorder="1" applyAlignment="1">
      <alignment horizontal="left" vertical="center"/>
    </xf>
    <xf numFmtId="0" fontId="19" fillId="0" borderId="55" xfId="4" applyFont="1" applyBorder="1" applyAlignment="1">
      <alignment horizontal="center" vertical="center"/>
    </xf>
    <xf numFmtId="188" fontId="19" fillId="0" borderId="79" xfId="4" applyNumberFormat="1" applyFont="1" applyBorder="1" applyAlignment="1">
      <alignment horizontal="center" vertical="center"/>
    </xf>
    <xf numFmtId="188" fontId="19" fillId="0" borderId="15" xfId="4" applyNumberFormat="1" applyFont="1" applyBorder="1" applyAlignment="1">
      <alignment horizontal="center" vertical="center"/>
    </xf>
    <xf numFmtId="0" fontId="19" fillId="0" borderId="16" xfId="4" applyFont="1" applyBorder="1" applyAlignment="1">
      <alignment horizontal="center" vertical="center"/>
    </xf>
    <xf numFmtId="0" fontId="19" fillId="0" borderId="45" xfId="4" applyFont="1" applyBorder="1" applyAlignment="1">
      <alignment horizontal="center" vertical="center" shrinkToFit="1"/>
    </xf>
    <xf numFmtId="0" fontId="19" fillId="0" borderId="55" xfId="4" applyFont="1" applyBorder="1">
      <alignment vertical="center"/>
    </xf>
    <xf numFmtId="178" fontId="19" fillId="0" borderId="82" xfId="4" applyNumberFormat="1" applyFont="1" applyBorder="1" applyAlignment="1">
      <alignment horizontal="right" vertical="center"/>
    </xf>
    <xf numFmtId="0" fontId="19" fillId="0" borderId="69" xfId="4" applyFont="1" applyBorder="1">
      <alignment vertical="center"/>
    </xf>
    <xf numFmtId="0" fontId="20" fillId="0" borderId="52" xfId="4" applyFont="1" applyBorder="1" applyAlignment="1">
      <alignment horizontal="left" vertical="center"/>
    </xf>
    <xf numFmtId="0" fontId="20" fillId="0" borderId="0" xfId="4" applyFont="1" applyAlignment="1">
      <alignment horizontal="left" vertical="center"/>
    </xf>
    <xf numFmtId="0" fontId="20" fillId="0" borderId="0" xfId="4" applyFont="1" applyAlignment="1">
      <alignment horizontal="left" vertical="top" wrapText="1"/>
    </xf>
    <xf numFmtId="0" fontId="20" fillId="0" borderId="6" xfId="4" applyFont="1" applyBorder="1" applyAlignment="1">
      <alignment horizontal="left" vertical="top" wrapText="1"/>
    </xf>
    <xf numFmtId="0" fontId="19" fillId="0" borderId="19" xfId="4" applyFont="1" applyBorder="1" applyAlignment="1">
      <alignment horizontal="center" vertical="center"/>
    </xf>
    <xf numFmtId="0" fontId="19" fillId="0" borderId="20" xfId="4" applyFont="1" applyBorder="1" applyAlignment="1">
      <alignment horizontal="center" vertical="center"/>
    </xf>
    <xf numFmtId="0" fontId="20" fillId="0" borderId="0" xfId="4" applyFont="1" applyAlignment="1">
      <alignment horizontal="left" vertical="center" shrinkToFit="1"/>
    </xf>
    <xf numFmtId="0" fontId="21" fillId="0" borderId="0" xfId="0" applyFont="1" applyAlignment="1">
      <alignment horizontal="left" vertical="center" shrinkToFit="1"/>
    </xf>
    <xf numFmtId="181" fontId="19" fillId="4" borderId="84" xfId="4" applyNumberFormat="1" applyFont="1" applyFill="1" applyBorder="1" applyAlignment="1">
      <alignment horizontal="center" vertical="center"/>
    </xf>
    <xf numFmtId="181" fontId="19" fillId="0" borderId="0" xfId="4" applyNumberFormat="1" applyFont="1" applyAlignment="1">
      <alignment horizontal="center" vertical="center"/>
    </xf>
    <xf numFmtId="181" fontId="19" fillId="0" borderId="68" xfId="4" applyNumberFormat="1" applyFont="1" applyBorder="1" applyAlignment="1">
      <alignment horizontal="center" vertical="center"/>
    </xf>
    <xf numFmtId="0" fontId="19" fillId="0" borderId="134" xfId="4" applyFont="1" applyBorder="1" applyAlignment="1">
      <alignment horizontal="center" vertical="center"/>
    </xf>
    <xf numFmtId="0" fontId="19" fillId="0" borderId="135" xfId="4" applyFont="1" applyBorder="1" applyAlignment="1">
      <alignment horizontal="center" vertical="center"/>
    </xf>
    <xf numFmtId="0" fontId="19" fillId="0" borderId="12" xfId="4" applyFont="1" applyBorder="1" applyAlignment="1">
      <alignment horizontal="center" vertical="center"/>
    </xf>
    <xf numFmtId="0" fontId="19" fillId="0" borderId="13" xfId="4" applyFont="1" applyBorder="1" applyAlignment="1">
      <alignment horizontal="center" vertical="center"/>
    </xf>
    <xf numFmtId="0" fontId="19" fillId="0" borderId="17" xfId="4" applyFont="1" applyBorder="1" applyAlignment="1">
      <alignment horizontal="center" vertical="center"/>
    </xf>
    <xf numFmtId="0" fontId="19" fillId="0" borderId="7" xfId="4" applyFont="1" applyBorder="1" applyAlignment="1">
      <alignment horizontal="center" vertical="center"/>
    </xf>
    <xf numFmtId="0" fontId="19" fillId="0" borderId="14" xfId="4" applyFont="1" applyBorder="1" applyAlignment="1">
      <alignment horizontal="center" vertical="center"/>
    </xf>
    <xf numFmtId="0" fontId="19" fillId="0" borderId="18" xfId="4" applyFont="1" applyBorder="1" applyAlignment="1">
      <alignment horizontal="center" vertical="center"/>
    </xf>
    <xf numFmtId="0" fontId="20" fillId="0" borderId="13" xfId="4" applyFont="1" applyBorder="1">
      <alignment vertical="center"/>
    </xf>
    <xf numFmtId="0" fontId="20" fillId="2" borderId="0" xfId="4" applyFont="1" applyFill="1" applyAlignment="1">
      <alignment horizontal="left" vertical="top" wrapText="1"/>
    </xf>
    <xf numFmtId="0" fontId="19" fillId="2" borderId="0" xfId="4" applyFont="1" applyFill="1" applyAlignment="1">
      <alignment horizontal="center" vertical="center"/>
    </xf>
    <xf numFmtId="0" fontId="20" fillId="2" borderId="6" xfId="4" applyFont="1" applyFill="1" applyBorder="1" applyAlignment="1">
      <alignment horizontal="left" vertical="top" wrapText="1"/>
    </xf>
    <xf numFmtId="0" fontId="19" fillId="2" borderId="21" xfId="4" applyFont="1" applyFill="1" applyBorder="1" applyAlignment="1">
      <alignment horizontal="center" vertical="center"/>
    </xf>
    <xf numFmtId="0" fontId="20" fillId="2" borderId="13" xfId="4" applyFont="1" applyFill="1" applyBorder="1" applyAlignment="1">
      <alignment horizontal="center" vertical="center"/>
    </xf>
    <xf numFmtId="0" fontId="20" fillId="2" borderId="0" xfId="4" applyFont="1" applyFill="1" applyAlignment="1">
      <alignment horizontal="center" vertical="center"/>
    </xf>
    <xf numFmtId="0" fontId="19" fillId="2" borderId="13" xfId="4" applyFont="1" applyFill="1" applyBorder="1" applyAlignment="1">
      <alignment horizontal="center" vertical="center" shrinkToFit="1"/>
    </xf>
    <xf numFmtId="0" fontId="22" fillId="2" borderId="0" xfId="4" applyFont="1" applyFill="1" applyAlignment="1">
      <alignment horizontal="center" vertical="center"/>
    </xf>
    <xf numFmtId="0" fontId="19" fillId="2" borderId="21" xfId="4" applyFont="1" applyFill="1" applyBorder="1" applyAlignment="1">
      <alignment horizontal="center" vertical="center" shrinkToFit="1"/>
    </xf>
    <xf numFmtId="0" fontId="41" fillId="0" borderId="0" xfId="4" applyFont="1" applyAlignment="1">
      <alignment horizontal="left" vertical="top"/>
    </xf>
    <xf numFmtId="0" fontId="20" fillId="0" borderId="94" xfId="4" applyFont="1" applyBorder="1" applyAlignment="1">
      <alignment horizontal="left" vertical="top"/>
    </xf>
    <xf numFmtId="0" fontId="20" fillId="0" borderId="0" xfId="4" applyFont="1" applyAlignment="1">
      <alignment horizontal="left" vertical="top"/>
    </xf>
    <xf numFmtId="0" fontId="19" fillId="2" borderId="94" xfId="4" applyFont="1" applyFill="1" applyBorder="1" applyAlignment="1">
      <alignment horizontal="center" vertical="center"/>
    </xf>
    <xf numFmtId="0" fontId="19" fillId="2" borderId="16" xfId="4" applyFont="1" applyFill="1" applyBorder="1" applyAlignment="1">
      <alignment horizontal="right" vertical="center"/>
    </xf>
    <xf numFmtId="0" fontId="19" fillId="2" borderId="16" xfId="4" applyFont="1" applyFill="1" applyBorder="1" applyAlignment="1">
      <alignment horizontal="center" vertical="center"/>
    </xf>
    <xf numFmtId="0" fontId="19" fillId="2" borderId="76" xfId="4" applyFont="1" applyFill="1" applyBorder="1" applyAlignment="1">
      <alignment horizontal="center" vertical="center" shrinkToFit="1"/>
    </xf>
    <xf numFmtId="0" fontId="19" fillId="0" borderId="20" xfId="4" applyFont="1" applyBorder="1" applyAlignment="1">
      <alignment horizontal="left" vertical="center" shrinkToFit="1"/>
    </xf>
    <xf numFmtId="0" fontId="19" fillId="2" borderId="20" xfId="4" applyFont="1" applyFill="1" applyBorder="1" applyAlignment="1">
      <alignment horizontal="left" vertical="center"/>
    </xf>
    <xf numFmtId="0" fontId="19" fillId="2" borderId="21" xfId="4" applyFont="1" applyFill="1" applyBorder="1" applyAlignment="1">
      <alignment horizontal="left" vertical="center"/>
    </xf>
    <xf numFmtId="0" fontId="19" fillId="0" borderId="0" xfId="4" applyFont="1" applyAlignment="1">
      <alignment horizontal="left" vertical="center" wrapText="1"/>
    </xf>
    <xf numFmtId="0" fontId="19" fillId="0" borderId="0" xfId="4" applyFont="1" applyAlignment="1">
      <alignment horizontal="left" vertical="center" shrinkToFit="1"/>
    </xf>
    <xf numFmtId="0" fontId="19" fillId="2" borderId="7" xfId="4" applyFont="1" applyFill="1" applyBorder="1" applyAlignment="1">
      <alignment horizontal="left" vertical="center"/>
    </xf>
    <xf numFmtId="0" fontId="19" fillId="2" borderId="12" xfId="4" applyFont="1" applyFill="1" applyBorder="1" applyAlignment="1">
      <alignment horizontal="left" vertical="center"/>
    </xf>
    <xf numFmtId="0" fontId="21" fillId="0" borderId="0" xfId="0" applyFont="1">
      <alignment vertical="center"/>
    </xf>
    <xf numFmtId="3" fontId="19" fillId="0" borderId="0" xfId="4" applyNumberFormat="1" applyFont="1" applyAlignment="1">
      <alignment horizontal="center" vertical="center"/>
    </xf>
    <xf numFmtId="0" fontId="19" fillId="0" borderId="0" xfId="4" applyFont="1" applyAlignment="1">
      <alignment horizontal="left" vertical="center"/>
    </xf>
    <xf numFmtId="0" fontId="19" fillId="0" borderId="0" xfId="4" applyFont="1" applyAlignment="1">
      <alignment horizontal="left" vertical="top" wrapText="1" shrinkToFit="1"/>
    </xf>
    <xf numFmtId="0" fontId="20" fillId="2" borderId="94" xfId="4" applyFont="1" applyFill="1" applyBorder="1" applyAlignment="1">
      <alignment horizontal="right" vertical="top" shrinkToFit="1"/>
    </xf>
    <xf numFmtId="0" fontId="20" fillId="0" borderId="0" xfId="4" applyFont="1">
      <alignment vertical="center"/>
    </xf>
    <xf numFmtId="57" fontId="19" fillId="0" borderId="0" xfId="4" applyNumberFormat="1" applyFont="1" applyAlignment="1">
      <alignment horizontal="center" vertical="center"/>
    </xf>
    <xf numFmtId="0" fontId="20" fillId="2" borderId="0" xfId="4" applyFont="1" applyFill="1" applyAlignment="1">
      <alignment horizontal="center" vertical="top"/>
    </xf>
    <xf numFmtId="0" fontId="23" fillId="0" borderId="0" xfId="4" applyFont="1" applyAlignment="1">
      <alignment horizontal="left" vertical="center"/>
    </xf>
    <xf numFmtId="0" fontId="23" fillId="0" borderId="0" xfId="4" applyFont="1" applyAlignment="1">
      <alignment horizontal="center" vertical="center"/>
    </xf>
    <xf numFmtId="0" fontId="31" fillId="2" borderId="0" xfId="4" applyFont="1" applyFill="1" applyAlignment="1">
      <alignment horizontal="center" vertical="center"/>
    </xf>
    <xf numFmtId="0" fontId="20" fillId="0" borderId="15" xfId="4" applyFont="1" applyBorder="1" applyAlignment="1">
      <alignment horizontal="left" vertical="center" shrinkToFit="1"/>
    </xf>
    <xf numFmtId="0" fontId="20" fillId="0" borderId="16" xfId="4" applyFont="1" applyBorder="1" applyAlignment="1">
      <alignment horizontal="left" vertical="center" shrinkToFit="1"/>
    </xf>
    <xf numFmtId="183" fontId="20" fillId="2" borderId="13" xfId="1" applyNumberFormat="1" applyFont="1" applyFill="1" applyBorder="1" applyAlignment="1">
      <alignment horizontal="right" vertical="center" shrinkToFit="1"/>
    </xf>
    <xf numFmtId="183" fontId="20" fillId="2" borderId="14" xfId="1" applyNumberFormat="1" applyFont="1" applyFill="1" applyBorder="1" applyAlignment="1">
      <alignment horizontal="right" vertical="center" shrinkToFit="1"/>
    </xf>
    <xf numFmtId="183" fontId="20" fillId="2" borderId="12" xfId="1" applyNumberFormat="1" applyFont="1" applyFill="1" applyBorder="1" applyAlignment="1">
      <alignment horizontal="right" vertical="center" shrinkToFit="1"/>
    </xf>
    <xf numFmtId="0" fontId="20" fillId="0" borderId="15" xfId="4" applyFont="1" applyBorder="1" applyAlignment="1">
      <alignment horizontal="center" vertical="center"/>
    </xf>
    <xf numFmtId="0" fontId="20" fillId="0" borderId="0" xfId="4" applyFont="1" applyBorder="1" applyAlignment="1">
      <alignment horizontal="center" vertical="center"/>
    </xf>
    <xf numFmtId="0" fontId="20" fillId="0" borderId="0" xfId="4" applyFont="1" applyAlignment="1">
      <alignment horizontal="center" vertical="center"/>
    </xf>
    <xf numFmtId="0" fontId="19" fillId="0" borderId="26" xfId="4" applyFont="1" applyBorder="1" applyAlignment="1">
      <alignment horizontal="left" vertical="center" wrapText="1"/>
    </xf>
    <xf numFmtId="0" fontId="20" fillId="0" borderId="94" xfId="4" applyFont="1" applyBorder="1" applyAlignment="1">
      <alignment horizontal="center" vertical="center"/>
    </xf>
    <xf numFmtId="0" fontId="20" fillId="0" borderId="0" xfId="4" applyFont="1" applyAlignment="1">
      <alignment horizontal="left" vertical="center" wrapText="1"/>
    </xf>
    <xf numFmtId="0" fontId="20" fillId="2" borderId="94" xfId="4" applyFont="1" applyFill="1" applyBorder="1" applyAlignment="1">
      <alignment horizontal="left" vertical="center"/>
    </xf>
    <xf numFmtId="0" fontId="20" fillId="2" borderId="0" xfId="4" applyFont="1" applyFill="1" applyAlignment="1">
      <alignment horizontal="left" vertical="center"/>
    </xf>
    <xf numFmtId="0" fontId="19" fillId="2" borderId="7" xfId="4" applyFont="1" applyFill="1" applyBorder="1">
      <alignment vertical="center"/>
    </xf>
    <xf numFmtId="0" fontId="19" fillId="2" borderId="26" xfId="4" applyFont="1" applyFill="1" applyBorder="1" applyAlignment="1">
      <alignment horizontal="center" vertical="center"/>
    </xf>
    <xf numFmtId="180" fontId="19" fillId="2" borderId="0" xfId="4" applyNumberFormat="1" applyFont="1" applyFill="1" applyAlignment="1">
      <alignment horizontal="center" vertical="center"/>
    </xf>
    <xf numFmtId="0" fontId="20" fillId="0" borderId="0" xfId="4" applyFont="1" applyAlignment="1">
      <alignment vertical="top" wrapText="1"/>
    </xf>
    <xf numFmtId="0" fontId="19" fillId="0" borderId="7" xfId="4" applyFont="1" applyBorder="1">
      <alignment vertical="center"/>
    </xf>
    <xf numFmtId="0" fontId="20" fillId="2" borderId="0" xfId="4" applyFont="1" applyFill="1" applyAlignment="1">
      <alignment vertical="top" wrapText="1"/>
    </xf>
    <xf numFmtId="0" fontId="19" fillId="2" borderId="0" xfId="4" applyFont="1" applyFill="1">
      <alignment vertical="center"/>
    </xf>
    <xf numFmtId="178" fontId="19" fillId="0" borderId="19" xfId="4" applyNumberFormat="1" applyFont="1" applyBorder="1">
      <alignment vertical="center"/>
    </xf>
    <xf numFmtId="0" fontId="19" fillId="0" borderId="20" xfId="4" applyFont="1" applyBorder="1" applyAlignment="1">
      <alignment horizontal="left" vertical="center"/>
    </xf>
    <xf numFmtId="0" fontId="25" fillId="0" borderId="20" xfId="4" applyFont="1" applyBorder="1">
      <alignment vertical="center"/>
    </xf>
    <xf numFmtId="0" fontId="35" fillId="0" borderId="4" xfId="4" applyFont="1" applyBorder="1" applyAlignment="1">
      <alignment horizontal="left" vertical="center"/>
    </xf>
    <xf numFmtId="49" fontId="26" fillId="0" borderId="0" xfId="4" applyNumberFormat="1" applyFont="1" applyAlignment="1">
      <alignment horizontal="center" vertical="center"/>
    </xf>
    <xf numFmtId="49" fontId="26" fillId="0" borderId="0" xfId="4" quotePrefix="1" applyNumberFormat="1" applyFont="1" applyAlignment="1">
      <alignment horizontal="center" vertical="center"/>
    </xf>
    <xf numFmtId="0" fontId="26" fillId="0" borderId="33" xfId="4" applyFont="1" applyBorder="1" applyAlignment="1">
      <alignment horizontal="center" vertical="center"/>
    </xf>
    <xf numFmtId="0" fontId="35" fillId="0" borderId="4" xfId="4" applyFont="1" applyBorder="1">
      <alignment vertical="center"/>
    </xf>
    <xf numFmtId="0" fontId="19" fillId="0" borderId="4" xfId="4" applyFont="1" applyBorder="1" applyAlignment="1">
      <alignment horizontal="left" vertical="center"/>
    </xf>
    <xf numFmtId="0" fontId="19" fillId="0" borderId="3" xfId="4" applyFont="1" applyBorder="1" applyAlignment="1">
      <alignment horizontal="center" vertical="center"/>
    </xf>
    <xf numFmtId="181" fontId="19" fillId="0" borderId="0" xfId="4" applyNumberFormat="1" applyFont="1" applyAlignment="1">
      <alignment horizontal="right" vertical="center"/>
    </xf>
    <xf numFmtId="0" fontId="19" fillId="0" borderId="4" xfId="4" applyFont="1" applyBorder="1">
      <alignment vertical="center"/>
    </xf>
    <xf numFmtId="178" fontId="19" fillId="0" borderId="84" xfId="4" applyNumberFormat="1" applyFont="1" applyBorder="1" applyAlignment="1">
      <alignment horizontal="center" vertical="center"/>
    </xf>
    <xf numFmtId="0" fontId="25" fillId="0" borderId="55" xfId="4" applyFont="1" applyBorder="1">
      <alignment vertical="center"/>
    </xf>
    <xf numFmtId="181" fontId="19" fillId="0" borderId="55" xfId="4" applyNumberFormat="1" applyFont="1" applyBorder="1" applyAlignment="1">
      <alignment horizontal="right" vertical="center"/>
    </xf>
    <xf numFmtId="0" fontId="19" fillId="0" borderId="0" xfId="4" quotePrefix="1" applyFont="1">
      <alignment vertical="center"/>
    </xf>
    <xf numFmtId="0" fontId="19" fillId="0" borderId="4" xfId="0" applyFont="1" applyBorder="1">
      <alignment vertical="center"/>
    </xf>
    <xf numFmtId="0" fontId="19" fillId="0" borderId="15" xfId="4" applyFont="1" applyBorder="1">
      <alignment vertical="center"/>
    </xf>
    <xf numFmtId="0" fontId="19" fillId="0" borderId="9" xfId="4" applyFont="1" applyBorder="1" applyAlignment="1">
      <alignment horizontal="left" vertical="center"/>
    </xf>
    <xf numFmtId="0" fontId="19" fillId="0" borderId="8" xfId="4" applyFont="1" applyBorder="1" applyAlignment="1">
      <alignment horizontal="left" vertical="center"/>
    </xf>
    <xf numFmtId="0" fontId="19" fillId="0" borderId="8" xfId="4" applyFont="1" applyBorder="1">
      <alignment vertical="center"/>
    </xf>
    <xf numFmtId="0" fontId="19" fillId="0" borderId="8" xfId="4" applyFont="1" applyBorder="1" applyAlignment="1">
      <alignment horizontal="center" vertical="center"/>
    </xf>
    <xf numFmtId="0" fontId="19" fillId="0" borderId="60" xfId="4" applyFont="1" applyBorder="1" applyAlignment="1">
      <alignment horizontal="left" vertical="center"/>
    </xf>
    <xf numFmtId="0" fontId="20" fillId="0" borderId="8" xfId="4" applyFont="1" applyBorder="1" applyAlignment="1">
      <alignment horizontal="left" vertical="top"/>
    </xf>
    <xf numFmtId="0" fontId="20" fillId="0" borderId="11" xfId="4" applyFont="1" applyBorder="1" applyAlignment="1">
      <alignment horizontal="left" vertical="top"/>
    </xf>
    <xf numFmtId="0" fontId="20" fillId="0" borderId="13" xfId="4" applyFont="1" applyBorder="1">
      <alignment vertical="center"/>
    </xf>
    <xf numFmtId="0" fontId="19" fillId="0" borderId="13" xfId="4" applyFont="1" applyBorder="1" applyAlignment="1">
      <alignment horizontal="center" vertical="center"/>
    </xf>
    <xf numFmtId="0" fontId="19" fillId="0" borderId="0" xfId="4" applyFont="1" applyAlignment="1">
      <alignment horizontal="center" vertical="center"/>
    </xf>
    <xf numFmtId="0" fontId="20" fillId="0" borderId="6" xfId="4" applyFont="1" applyBorder="1" applyAlignment="1">
      <alignment horizontal="left" vertical="top" wrapText="1"/>
    </xf>
    <xf numFmtId="0" fontId="20" fillId="0" borderId="0" xfId="4" applyFont="1" applyAlignment="1">
      <alignment horizontal="left" vertical="center" shrinkToFit="1"/>
    </xf>
    <xf numFmtId="0" fontId="20" fillId="0" borderId="0" xfId="4" applyFont="1" applyAlignment="1">
      <alignment horizontal="left" vertical="center"/>
    </xf>
    <xf numFmtId="0" fontId="19" fillId="0" borderId="16" xfId="4" applyFont="1" applyBorder="1" applyAlignment="1">
      <alignment horizontal="center" vertical="center"/>
    </xf>
    <xf numFmtId="0" fontId="19" fillId="0" borderId="0" xfId="4" applyFont="1" applyBorder="1" applyAlignment="1">
      <alignment horizontal="center" vertical="center"/>
    </xf>
    <xf numFmtId="0" fontId="20" fillId="2" borderId="0" xfId="4" applyFont="1" applyFill="1" applyAlignment="1">
      <alignment horizontal="left" vertical="top" wrapText="1"/>
    </xf>
    <xf numFmtId="0" fontId="20" fillId="2" borderId="6" xfId="4" applyFont="1" applyFill="1" applyBorder="1" applyAlignment="1">
      <alignment horizontal="left" vertical="top" wrapText="1"/>
    </xf>
    <xf numFmtId="0" fontId="19" fillId="2" borderId="0" xfId="4" applyFont="1" applyFill="1" applyAlignment="1">
      <alignment horizontal="center" vertical="center"/>
    </xf>
    <xf numFmtId="0" fontId="19" fillId="2" borderId="0" xfId="4" applyFont="1" applyFill="1" applyAlignment="1">
      <alignment horizontal="left" vertical="center" wrapText="1"/>
    </xf>
    <xf numFmtId="0" fontId="19" fillId="2" borderId="20" xfId="4" applyFont="1" applyFill="1" applyBorder="1" applyAlignment="1">
      <alignment horizontal="center" vertical="center"/>
    </xf>
    <xf numFmtId="0" fontId="19" fillId="2" borderId="13" xfId="4" applyFont="1" applyFill="1" applyBorder="1" applyAlignment="1">
      <alignment horizontal="center" vertical="center" shrinkToFit="1"/>
    </xf>
    <xf numFmtId="0" fontId="20" fillId="2" borderId="0" xfId="4" applyFont="1" applyFill="1" applyAlignment="1">
      <alignment horizontal="center" vertical="center"/>
    </xf>
    <xf numFmtId="0" fontId="19" fillId="2" borderId="13" xfId="4" applyFont="1" applyFill="1" applyBorder="1" applyAlignment="1">
      <alignment horizontal="center" vertical="center"/>
    </xf>
    <xf numFmtId="0" fontId="19" fillId="2" borderId="94" xfId="4" applyFont="1" applyFill="1" applyBorder="1" applyAlignment="1">
      <alignment horizontal="center" vertical="center"/>
    </xf>
    <xf numFmtId="0" fontId="20" fillId="0" borderId="0" xfId="4" applyFont="1" applyAlignment="1">
      <alignment horizontal="left" vertical="top"/>
    </xf>
    <xf numFmtId="0" fontId="19" fillId="2" borderId="20" xfId="4" applyFont="1" applyFill="1" applyBorder="1" applyAlignment="1">
      <alignment horizontal="left" vertical="center"/>
    </xf>
    <xf numFmtId="0" fontId="19" fillId="0" borderId="0" xfId="4" applyFont="1" applyAlignment="1">
      <alignment horizontal="left" vertical="center" wrapText="1"/>
    </xf>
    <xf numFmtId="0" fontId="19" fillId="2" borderId="7" xfId="4" applyFont="1" applyFill="1" applyBorder="1" applyAlignment="1">
      <alignment horizontal="left" vertical="center"/>
    </xf>
    <xf numFmtId="0" fontId="19" fillId="0" borderId="0" xfId="4" applyFont="1" applyAlignment="1">
      <alignment horizontal="left" vertical="top" wrapText="1"/>
    </xf>
    <xf numFmtId="0" fontId="19" fillId="2" borderId="12" xfId="4" applyFont="1" applyFill="1" applyBorder="1" applyAlignment="1">
      <alignment horizontal="left" vertical="center"/>
    </xf>
    <xf numFmtId="0" fontId="19" fillId="0" borderId="0" xfId="4" applyFont="1" applyAlignment="1">
      <alignment horizontal="left" vertical="center" shrinkToFit="1"/>
    </xf>
    <xf numFmtId="0" fontId="19" fillId="0" borderId="0" xfId="4" applyFont="1" applyAlignment="1">
      <alignment horizontal="left" vertical="center"/>
    </xf>
    <xf numFmtId="0" fontId="21" fillId="0" borderId="0" xfId="0" applyFont="1" applyAlignment="1">
      <alignment horizontal="left" vertical="top" wrapText="1"/>
    </xf>
    <xf numFmtId="0" fontId="20" fillId="0" borderId="0" xfId="4" applyFont="1">
      <alignment vertical="center"/>
    </xf>
    <xf numFmtId="0" fontId="23" fillId="2" borderId="0" xfId="4" applyFont="1" applyFill="1" applyAlignment="1">
      <alignment horizontal="left" vertical="center"/>
    </xf>
    <xf numFmtId="0" fontId="23" fillId="0" borderId="0" xfId="4" applyFont="1" applyAlignment="1">
      <alignment horizontal="left" vertical="center"/>
    </xf>
    <xf numFmtId="0" fontId="23" fillId="0" borderId="0" xfId="4" applyFont="1" applyAlignment="1">
      <alignment horizontal="center" vertical="center"/>
    </xf>
    <xf numFmtId="0" fontId="19" fillId="2" borderId="21" xfId="4" applyFont="1" applyFill="1" applyBorder="1">
      <alignment vertical="center"/>
    </xf>
    <xf numFmtId="0" fontId="20" fillId="2" borderId="0" xfId="4" applyFont="1" applyFill="1" applyAlignment="1">
      <alignment horizontal="center" vertical="center" wrapText="1"/>
    </xf>
    <xf numFmtId="0" fontId="20" fillId="2" borderId="15" xfId="4" applyFont="1" applyFill="1" applyBorder="1" applyAlignment="1">
      <alignment horizontal="right" vertical="center"/>
    </xf>
    <xf numFmtId="0" fontId="20" fillId="0" borderId="0" xfId="4" applyFont="1" applyBorder="1" applyAlignment="1">
      <alignment horizontal="center" vertical="center"/>
    </xf>
    <xf numFmtId="0" fontId="31" fillId="2" borderId="0" xfId="4" applyFont="1" applyFill="1" applyAlignment="1">
      <alignment horizontal="center" vertical="center"/>
    </xf>
    <xf numFmtId="0" fontId="20" fillId="0" borderId="0" xfId="4" applyFont="1" applyAlignment="1">
      <alignment horizontal="center" vertical="center"/>
    </xf>
    <xf numFmtId="0" fontId="20" fillId="0" borderId="94" xfId="4" applyFont="1" applyBorder="1" applyAlignment="1">
      <alignment horizontal="center" vertical="center"/>
    </xf>
    <xf numFmtId="0" fontId="20" fillId="2" borderId="94" xfId="4" applyFont="1" applyFill="1" applyBorder="1" applyAlignment="1">
      <alignment horizontal="left" vertical="center"/>
    </xf>
    <xf numFmtId="0" fontId="20" fillId="2" borderId="0" xfId="4" applyFont="1" applyFill="1" applyAlignment="1">
      <alignment horizontal="left" vertical="center"/>
    </xf>
    <xf numFmtId="0" fontId="19" fillId="2" borderId="7" xfId="4" applyFont="1" applyFill="1" applyBorder="1">
      <alignment vertical="center"/>
    </xf>
    <xf numFmtId="0" fontId="19" fillId="2" borderId="26" xfId="4" applyFont="1" applyFill="1" applyBorder="1" applyAlignment="1">
      <alignment horizontal="center" vertical="center"/>
    </xf>
    <xf numFmtId="0" fontId="19" fillId="0" borderId="0" xfId="4" applyFont="1" applyAlignment="1">
      <alignment horizontal="center" shrinkToFit="1"/>
    </xf>
    <xf numFmtId="0" fontId="19" fillId="0" borderId="7" xfId="4" applyFont="1" applyBorder="1">
      <alignment vertical="center"/>
    </xf>
    <xf numFmtId="0" fontId="20" fillId="2" borderId="0" xfId="4" applyFont="1" applyFill="1" applyAlignment="1">
      <alignment vertical="top" wrapText="1"/>
    </xf>
    <xf numFmtId="0" fontId="21" fillId="0" borderId="0" xfId="0" applyFont="1" applyAlignment="1">
      <alignment vertical="top" wrapText="1"/>
    </xf>
    <xf numFmtId="0" fontId="19" fillId="2" borderId="0" xfId="4" applyFont="1" applyFill="1">
      <alignment vertical="center"/>
    </xf>
    <xf numFmtId="0" fontId="20" fillId="2" borderId="94" xfId="4" applyFont="1" applyFill="1" applyBorder="1" applyAlignment="1">
      <alignment horizontal="center" vertical="center" wrapText="1"/>
    </xf>
    <xf numFmtId="0" fontId="19" fillId="2" borderId="0" xfId="4" applyFont="1" applyFill="1" applyAlignment="1">
      <alignment horizontal="left" vertical="top" wrapText="1"/>
    </xf>
    <xf numFmtId="49" fontId="26" fillId="0" borderId="0" xfId="4" applyNumberFormat="1" applyFont="1" applyAlignment="1">
      <alignment horizontal="center" vertical="center"/>
    </xf>
    <xf numFmtId="190" fontId="19" fillId="0" borderId="84" xfId="4" applyNumberFormat="1" applyFont="1" applyBorder="1">
      <alignment vertical="center"/>
    </xf>
    <xf numFmtId="190" fontId="19" fillId="0" borderId="83" xfId="4" applyNumberFormat="1" applyFont="1" applyBorder="1">
      <alignment vertical="center"/>
    </xf>
    <xf numFmtId="178" fontId="19" fillId="0" borderId="79" xfId="4" applyNumberFormat="1" applyFont="1" applyBorder="1" applyAlignment="1">
      <alignment horizontal="center" vertical="center"/>
    </xf>
    <xf numFmtId="0" fontId="19" fillId="0" borderId="21" xfId="4" applyFont="1" applyBorder="1" applyAlignment="1">
      <alignment horizontal="left" vertical="center"/>
    </xf>
    <xf numFmtId="4" fontId="19" fillId="0" borderId="20" xfId="4" applyNumberFormat="1" applyFont="1" applyBorder="1" applyAlignment="1">
      <alignment horizontal="left" vertical="center"/>
    </xf>
    <xf numFmtId="0" fontId="32" fillId="0" borderId="0" xfId="4" applyFont="1" applyAlignment="1">
      <alignment horizontal="left" vertical="center"/>
    </xf>
    <xf numFmtId="0" fontId="32" fillId="0" borderId="0" xfId="4" applyFont="1" applyAlignment="1">
      <alignment horizontal="center" vertical="center"/>
    </xf>
    <xf numFmtId="0" fontId="56" fillId="0" borderId="0" xfId="4" applyFont="1">
      <alignment vertical="center"/>
    </xf>
    <xf numFmtId="0" fontId="33" fillId="0" borderId="0" xfId="0" applyFont="1" applyAlignment="1">
      <alignment vertical="top" wrapText="1"/>
    </xf>
    <xf numFmtId="0" fontId="33" fillId="0" borderId="6" xfId="0" applyFont="1" applyBorder="1" applyAlignment="1">
      <alignment vertical="top" wrapText="1"/>
    </xf>
    <xf numFmtId="0" fontId="19" fillId="2" borderId="0" xfId="4" applyFont="1" applyFill="1" applyBorder="1" applyAlignment="1">
      <alignment horizontal="right" vertical="center"/>
    </xf>
    <xf numFmtId="0" fontId="19" fillId="0" borderId="0" xfId="4" applyFont="1" applyBorder="1" applyAlignment="1">
      <alignment horizontal="right" vertical="center"/>
    </xf>
    <xf numFmtId="0" fontId="20" fillId="2" borderId="0" xfId="4" applyFont="1" applyFill="1" applyBorder="1" applyAlignment="1">
      <alignment horizontal="right" vertical="center"/>
    </xf>
    <xf numFmtId="0" fontId="20" fillId="2" borderId="0" xfId="4" applyFont="1" applyFill="1" applyBorder="1" applyAlignment="1">
      <alignment horizontal="left" vertical="center"/>
    </xf>
    <xf numFmtId="0" fontId="23" fillId="2" borderId="0" xfId="4" applyFont="1" applyFill="1" applyBorder="1" applyAlignment="1">
      <alignment horizontal="left" vertical="center"/>
    </xf>
    <xf numFmtId="0" fontId="19" fillId="2" borderId="0" xfId="4" applyFont="1" applyFill="1" applyBorder="1">
      <alignment vertical="center"/>
    </xf>
    <xf numFmtId="0" fontId="20" fillId="2" borderId="0" xfId="4" applyFont="1" applyFill="1" applyBorder="1" applyAlignment="1">
      <alignment horizontal="left" vertical="top" wrapText="1"/>
    </xf>
    <xf numFmtId="0" fontId="31" fillId="2" borderId="0" xfId="4" applyFont="1" applyFill="1" applyBorder="1" applyAlignment="1">
      <alignment vertical="top" wrapText="1"/>
    </xf>
    <xf numFmtId="0" fontId="19" fillId="2" borderId="60" xfId="4" applyFont="1" applyFill="1" applyBorder="1" applyAlignment="1">
      <alignment horizontal="left" vertical="center"/>
    </xf>
    <xf numFmtId="0" fontId="26" fillId="0" borderId="38" xfId="4" applyFont="1" applyBorder="1" applyAlignment="1">
      <alignment horizontal="right" vertical="center" shrinkToFit="1"/>
    </xf>
    <xf numFmtId="0" fontId="20" fillId="2" borderId="94" xfId="4" applyFont="1" applyFill="1" applyBorder="1" applyAlignment="1">
      <alignment horizontal="right" vertical="center" shrinkToFit="1"/>
    </xf>
    <xf numFmtId="0" fontId="19" fillId="0" borderId="94" xfId="4" applyFont="1" applyBorder="1" applyAlignment="1">
      <alignment horizontal="right" vertical="center" shrinkToFit="1"/>
    </xf>
    <xf numFmtId="0" fontId="21" fillId="0" borderId="94" xfId="0" applyFont="1" applyBorder="1" applyAlignment="1">
      <alignment horizontal="right" vertical="top" shrinkToFit="1"/>
    </xf>
    <xf numFmtId="0" fontId="26" fillId="0" borderId="0" xfId="4" applyFont="1" applyBorder="1" applyAlignment="1">
      <alignment horizontal="center" vertical="center"/>
    </xf>
    <xf numFmtId="0" fontId="19" fillId="0" borderId="0" xfId="4" applyFont="1" applyBorder="1" applyAlignment="1">
      <alignment horizontal="right" vertical="center" shrinkToFit="1"/>
    </xf>
    <xf numFmtId="0" fontId="35" fillId="0" borderId="0" xfId="4" applyFont="1" applyBorder="1">
      <alignment vertical="center"/>
    </xf>
    <xf numFmtId="0" fontId="35" fillId="2" borderId="0" xfId="4" applyFont="1" applyFill="1" applyBorder="1" applyAlignment="1">
      <alignment horizontal="left" vertical="center"/>
    </xf>
    <xf numFmtId="0" fontId="21" fillId="2" borderId="0" xfId="4" applyFont="1" applyFill="1" applyBorder="1" applyAlignment="1">
      <alignment horizontal="left" vertical="center"/>
    </xf>
    <xf numFmtId="0" fontId="25" fillId="2" borderId="0" xfId="4" applyFont="1" applyFill="1" applyBorder="1">
      <alignment vertical="center"/>
    </xf>
    <xf numFmtId="0" fontId="25" fillId="0" borderId="0" xfId="4" applyFont="1" applyBorder="1">
      <alignment vertical="center"/>
    </xf>
    <xf numFmtId="0" fontId="20" fillId="0" borderId="0" xfId="4" applyFont="1" applyBorder="1">
      <alignment vertical="center"/>
    </xf>
    <xf numFmtId="0" fontId="23" fillId="0" borderId="0" xfId="4" applyFont="1" applyBorder="1">
      <alignment vertical="center"/>
    </xf>
    <xf numFmtId="0" fontId="19" fillId="2" borderId="0" xfId="4" applyFont="1" applyFill="1" applyBorder="1" applyAlignment="1">
      <alignment horizontal="center" vertical="center"/>
    </xf>
    <xf numFmtId="0" fontId="24" fillId="2" borderId="0" xfId="4" applyFont="1" applyFill="1" applyBorder="1">
      <alignment vertical="center"/>
    </xf>
    <xf numFmtId="0" fontId="20" fillId="2" borderId="0" xfId="4" applyFont="1" applyFill="1" applyBorder="1" applyAlignment="1">
      <alignment vertical="top"/>
    </xf>
    <xf numFmtId="0" fontId="21" fillId="0" borderId="0" xfId="0" applyFont="1" applyBorder="1" applyAlignment="1">
      <alignment vertical="top"/>
    </xf>
    <xf numFmtId="0" fontId="20" fillId="2" borderId="0" xfId="4" applyFont="1" applyFill="1" applyBorder="1" applyAlignment="1">
      <alignment horizontal="left" vertical="top"/>
    </xf>
    <xf numFmtId="0" fontId="19" fillId="2" borderId="4" xfId="4" applyFont="1" applyFill="1" applyBorder="1" applyAlignment="1">
      <alignment horizontal="left" vertical="center"/>
    </xf>
    <xf numFmtId="0" fontId="25" fillId="2" borderId="6" xfId="4" applyFont="1" applyFill="1" applyBorder="1" applyAlignment="1">
      <alignment horizontal="left" vertical="center"/>
    </xf>
    <xf numFmtId="0" fontId="19" fillId="2" borderId="0" xfId="4" applyFont="1" applyFill="1" applyBorder="1" applyAlignment="1">
      <alignment vertical="center" wrapText="1"/>
    </xf>
    <xf numFmtId="0" fontId="19" fillId="2" borderId="0" xfId="4" applyFont="1" applyFill="1" applyBorder="1" applyAlignment="1">
      <alignment horizontal="left" vertical="top"/>
    </xf>
    <xf numFmtId="0" fontId="19" fillId="2" borderId="6" xfId="4" applyFont="1" applyFill="1" applyBorder="1" applyAlignment="1">
      <alignment horizontal="left" vertical="top"/>
    </xf>
    <xf numFmtId="0" fontId="19" fillId="2" borderId="6" xfId="4" applyFont="1" applyFill="1" applyBorder="1" applyAlignment="1">
      <alignment horizontal="left" vertical="center"/>
    </xf>
    <xf numFmtId="0" fontId="19" fillId="2" borderId="9" xfId="4" applyFont="1" applyFill="1" applyBorder="1" applyAlignment="1">
      <alignment horizontal="left" vertical="center"/>
    </xf>
    <xf numFmtId="0" fontId="19" fillId="2" borderId="8" xfId="4" applyFont="1" applyFill="1" applyBorder="1" applyAlignment="1">
      <alignment horizontal="left" vertical="center"/>
    </xf>
    <xf numFmtId="0" fontId="19" fillId="2" borderId="8" xfId="4" applyFont="1" applyFill="1" applyBorder="1">
      <alignment vertical="center"/>
    </xf>
    <xf numFmtId="0" fontId="25" fillId="2" borderId="11" xfId="4" applyFont="1" applyFill="1" applyBorder="1" applyAlignment="1">
      <alignment horizontal="left" vertical="center"/>
    </xf>
    <xf numFmtId="0" fontId="26" fillId="0" borderId="4" xfId="4" applyFont="1" applyBorder="1" applyAlignment="1">
      <alignment horizontal="center" vertical="center"/>
    </xf>
    <xf numFmtId="0" fontId="26" fillId="0" borderId="40" xfId="4" applyFont="1" applyBorder="1" applyAlignment="1">
      <alignment horizontal="center" vertical="center"/>
    </xf>
    <xf numFmtId="0" fontId="35" fillId="2" borderId="4" xfId="4" applyFont="1" applyFill="1" applyBorder="1" applyAlignment="1">
      <alignment horizontal="left" vertical="center"/>
    </xf>
    <xf numFmtId="0" fontId="37" fillId="2" borderId="6" xfId="4" applyFont="1" applyFill="1" applyBorder="1" applyAlignment="1">
      <alignment horizontal="left" vertical="center"/>
    </xf>
    <xf numFmtId="0" fontId="21" fillId="0" borderId="6" xfId="0" applyFont="1" applyBorder="1" applyAlignment="1">
      <alignment vertical="top"/>
    </xf>
    <xf numFmtId="0" fontId="38" fillId="0" borderId="15" xfId="0" applyFont="1" applyBorder="1" applyAlignment="1">
      <alignment horizontal="left" vertical="center"/>
    </xf>
    <xf numFmtId="0" fontId="20" fillId="2" borderId="6" xfId="4" applyFont="1" applyFill="1" applyBorder="1" applyAlignment="1">
      <alignment horizontal="left" vertical="top"/>
    </xf>
    <xf numFmtId="0" fontId="20" fillId="0" borderId="16" xfId="0" applyFont="1" applyBorder="1" applyAlignment="1">
      <alignment horizontal="left" vertical="top"/>
    </xf>
    <xf numFmtId="0" fontId="20" fillId="2" borderId="0" xfId="4" applyFont="1" applyFill="1" applyBorder="1">
      <alignment vertical="center"/>
    </xf>
    <xf numFmtId="0" fontId="20" fillId="2" borderId="0" xfId="4" applyFont="1" applyFill="1" applyBorder="1" applyAlignment="1">
      <alignment vertical="center" wrapText="1"/>
    </xf>
    <xf numFmtId="0" fontId="37" fillId="0" borderId="6" xfId="0" applyFont="1" applyBorder="1">
      <alignment vertical="center"/>
    </xf>
    <xf numFmtId="0" fontId="38" fillId="0" borderId="0" xfId="4" applyFont="1">
      <alignment vertical="center"/>
    </xf>
    <xf numFmtId="0" fontId="19" fillId="0" borderId="9" xfId="4" applyFont="1" applyBorder="1">
      <alignment vertical="center"/>
    </xf>
    <xf numFmtId="0" fontId="19" fillId="0" borderId="60" xfId="4" applyFont="1" applyBorder="1" applyAlignment="1">
      <alignment horizontal="right" vertical="center" shrinkToFit="1"/>
    </xf>
    <xf numFmtId="0" fontId="19" fillId="0" borderId="11" xfId="4" applyFont="1" applyBorder="1">
      <alignment vertical="center"/>
    </xf>
    <xf numFmtId="49" fontId="51" fillId="0" borderId="0" xfId="4" quotePrefix="1" applyNumberFormat="1" applyFont="1" applyAlignment="1">
      <alignment horizontal="center" vertical="center"/>
    </xf>
    <xf numFmtId="0" fontId="22" fillId="0" borderId="0" xfId="4" quotePrefix="1" applyFont="1">
      <alignment vertical="center"/>
    </xf>
    <xf numFmtId="0" fontId="41" fillId="2" borderId="0" xfId="4" applyFont="1" applyFill="1" applyAlignment="1">
      <alignment horizontal="center" vertical="top"/>
    </xf>
    <xf numFmtId="0" fontId="50" fillId="2" borderId="4" xfId="4" applyFont="1" applyFill="1" applyBorder="1">
      <alignment vertical="center"/>
    </xf>
    <xf numFmtId="0" fontId="40" fillId="2" borderId="6" xfId="4" applyFont="1" applyFill="1" applyBorder="1" applyAlignment="1">
      <alignment horizontal="left" vertical="center"/>
    </xf>
    <xf numFmtId="0" fontId="58" fillId="0" borderId="0" xfId="0" applyFont="1">
      <alignment vertical="center"/>
    </xf>
    <xf numFmtId="0" fontId="50" fillId="2" borderId="4" xfId="4" applyFont="1" applyFill="1" applyBorder="1" applyAlignment="1">
      <alignment horizontal="left" vertical="center"/>
    </xf>
    <xf numFmtId="0" fontId="22" fillId="2" borderId="19" xfId="4" applyFont="1" applyFill="1" applyBorder="1" applyAlignment="1">
      <alignment horizontal="left" vertical="center"/>
    </xf>
    <xf numFmtId="0" fontId="22" fillId="2" borderId="20" xfId="4" applyFont="1" applyFill="1" applyBorder="1" applyAlignment="1">
      <alignment horizontal="left" vertical="center"/>
    </xf>
    <xf numFmtId="0" fontId="22" fillId="0" borderId="20" xfId="4" applyFont="1" applyBorder="1">
      <alignment vertical="center"/>
    </xf>
    <xf numFmtId="0" fontId="22" fillId="2" borderId="4" xfId="4" applyFont="1" applyFill="1" applyBorder="1" applyAlignment="1">
      <alignment horizontal="left" vertical="center"/>
    </xf>
    <xf numFmtId="0" fontId="58" fillId="0" borderId="6" xfId="6" applyFont="1" applyBorder="1">
      <alignment vertical="center"/>
    </xf>
    <xf numFmtId="0" fontId="41" fillId="2" borderId="15" xfId="4" applyFont="1" applyFill="1" applyBorder="1" applyAlignment="1">
      <alignment vertical="center" wrapText="1"/>
    </xf>
    <xf numFmtId="0" fontId="59" fillId="2" borderId="0" xfId="4" applyFont="1" applyFill="1" applyAlignment="1">
      <alignment horizontal="center" vertical="top"/>
    </xf>
    <xf numFmtId="190" fontId="22" fillId="2" borderId="15" xfId="4" applyNumberFormat="1" applyFont="1" applyFill="1" applyBorder="1">
      <alignment vertical="center"/>
    </xf>
    <xf numFmtId="197" fontId="22" fillId="2" borderId="0" xfId="4" applyNumberFormat="1" applyFont="1" applyFill="1" applyAlignment="1">
      <alignment horizontal="center" vertical="center"/>
    </xf>
    <xf numFmtId="181" fontId="22" fillId="0" borderId="0" xfId="4" applyNumberFormat="1" applyFont="1" applyAlignment="1">
      <alignment horizontal="center" vertical="center"/>
    </xf>
    <xf numFmtId="0" fontId="22" fillId="0" borderId="6" xfId="4" applyFont="1" applyBorder="1">
      <alignment vertical="center"/>
    </xf>
    <xf numFmtId="0" fontId="41" fillId="2" borderId="0" xfId="4" applyFont="1" applyFill="1" applyAlignment="1">
      <alignment horizontal="left" vertical="top"/>
    </xf>
    <xf numFmtId="0" fontId="22" fillId="0" borderId="4" xfId="4" applyFont="1" applyBorder="1">
      <alignment vertical="center"/>
    </xf>
    <xf numFmtId="0" fontId="22" fillId="0" borderId="229" xfId="4" applyFont="1" applyBorder="1">
      <alignment vertical="center"/>
    </xf>
    <xf numFmtId="0" fontId="22" fillId="0" borderId="230" xfId="4" applyFont="1" applyBorder="1">
      <alignment vertical="center"/>
    </xf>
    <xf numFmtId="0" fontId="22" fillId="2" borderId="0" xfId="4" applyFont="1" applyFill="1" applyBorder="1" applyAlignment="1">
      <alignment horizontal="center" vertical="center"/>
    </xf>
    <xf numFmtId="0" fontId="41" fillId="0" borderId="94" xfId="4" applyFont="1" applyBorder="1" applyAlignment="1">
      <alignment horizontal="right" vertical="center"/>
    </xf>
    <xf numFmtId="0" fontId="41" fillId="2" borderId="6" xfId="4" applyFont="1" applyFill="1" applyBorder="1" applyAlignment="1">
      <alignment horizontal="left" vertical="center"/>
    </xf>
    <xf numFmtId="0" fontId="41" fillId="0" borderId="94" xfId="4" applyFont="1" applyBorder="1" applyAlignment="1">
      <alignment horizontal="right" vertical="top"/>
    </xf>
    <xf numFmtId="0" fontId="41" fillId="2" borderId="6" xfId="4" applyFont="1" applyFill="1" applyBorder="1" applyAlignment="1">
      <alignment horizontal="left" vertical="top"/>
    </xf>
    <xf numFmtId="0" fontId="19" fillId="0" borderId="0" xfId="4" applyFont="1" applyAlignment="1">
      <alignment horizontal="right" vertical="top"/>
    </xf>
    <xf numFmtId="0" fontId="22" fillId="0" borderId="2" xfId="4" applyFont="1" applyBorder="1" applyAlignment="1">
      <alignment horizontal="left" vertical="center"/>
    </xf>
    <xf numFmtId="0" fontId="22" fillId="0" borderId="2" xfId="4" applyFont="1" applyBorder="1">
      <alignment vertical="center"/>
    </xf>
    <xf numFmtId="0" fontId="22" fillId="0" borderId="87" xfId="4" applyFont="1" applyBorder="1">
      <alignment vertical="center"/>
    </xf>
    <xf numFmtId="0" fontId="22" fillId="0" borderId="20" xfId="4" applyFont="1" applyBorder="1" applyAlignment="1">
      <alignment horizontal="left" vertical="center"/>
    </xf>
    <xf numFmtId="0" fontId="22" fillId="0" borderId="20" xfId="4" applyFont="1" applyBorder="1" applyAlignment="1">
      <alignment horizontal="center" vertical="center"/>
    </xf>
    <xf numFmtId="0" fontId="41" fillId="0" borderId="21" xfId="4" applyFont="1" applyBorder="1" applyAlignment="1">
      <alignment horizontal="left" vertical="center"/>
    </xf>
    <xf numFmtId="0" fontId="41" fillId="0" borderId="20" xfId="4" applyFont="1" applyBorder="1" applyAlignment="1">
      <alignment horizontal="left" vertical="center"/>
    </xf>
    <xf numFmtId="0" fontId="22" fillId="0" borderId="21" xfId="4" applyFont="1" applyBorder="1">
      <alignment vertical="center"/>
    </xf>
    <xf numFmtId="0" fontId="41" fillId="0" borderId="94" xfId="4" applyFont="1" applyBorder="1">
      <alignment vertical="center"/>
    </xf>
    <xf numFmtId="0" fontId="22" fillId="0" borderId="94" xfId="4" applyFont="1" applyBorder="1">
      <alignment vertical="center"/>
    </xf>
    <xf numFmtId="0" fontId="22" fillId="0" borderId="229" xfId="4" applyFont="1" applyBorder="1" applyAlignment="1">
      <alignment horizontal="left"/>
    </xf>
    <xf numFmtId="0" fontId="22" fillId="0" borderId="230" xfId="4" applyFont="1" applyBorder="1" applyAlignment="1">
      <alignment horizontal="left"/>
    </xf>
    <xf numFmtId="0" fontId="22" fillId="0" borderId="8" xfId="4" applyFont="1" applyBorder="1">
      <alignment vertical="center"/>
    </xf>
    <xf numFmtId="0" fontId="41" fillId="0" borderId="229" xfId="4" applyFont="1" applyBorder="1" applyAlignment="1">
      <alignment horizontal="left" vertical="top"/>
    </xf>
    <xf numFmtId="0" fontId="41" fillId="0" borderId="230" xfId="4" applyFont="1" applyBorder="1" applyAlignment="1">
      <alignment horizontal="left" vertical="top"/>
    </xf>
    <xf numFmtId="0" fontId="41" fillId="2" borderId="229" xfId="4" applyFont="1" applyFill="1" applyBorder="1" applyAlignment="1">
      <alignment horizontal="left" vertical="top"/>
    </xf>
    <xf numFmtId="0" fontId="41" fillId="2" borderId="230" xfId="4" applyFont="1" applyFill="1" applyBorder="1" applyAlignment="1">
      <alignment horizontal="left" vertical="top"/>
    </xf>
    <xf numFmtId="0" fontId="22" fillId="0" borderId="234" xfId="4" applyFont="1" applyBorder="1">
      <alignment vertical="center"/>
    </xf>
    <xf numFmtId="0" fontId="22" fillId="0" borderId="235" xfId="4" applyFont="1" applyBorder="1">
      <alignment vertical="center"/>
    </xf>
    <xf numFmtId="0" fontId="22" fillId="0" borderId="9" xfId="4" applyFont="1" applyBorder="1">
      <alignment vertical="center"/>
    </xf>
    <xf numFmtId="0" fontId="22" fillId="0" borderId="105" xfId="4" applyFont="1" applyBorder="1">
      <alignment vertical="center"/>
    </xf>
    <xf numFmtId="0" fontId="22" fillId="0" borderId="60" xfId="4" applyFont="1" applyBorder="1">
      <alignment vertical="center"/>
    </xf>
    <xf numFmtId="0" fontId="22" fillId="0" borderId="8" xfId="4" applyFont="1" applyBorder="1" applyAlignment="1">
      <alignment vertical="center" shrinkToFit="1"/>
    </xf>
    <xf numFmtId="0" fontId="22" fillId="0" borderId="8" xfId="4" applyFont="1" applyBorder="1" applyAlignment="1">
      <alignment horizontal="center" vertical="center" shrinkToFit="1"/>
    </xf>
    <xf numFmtId="0" fontId="22" fillId="0" borderId="8" xfId="4" applyFont="1" applyBorder="1" applyAlignment="1">
      <alignment horizontal="right" vertical="center" shrinkToFit="1"/>
    </xf>
    <xf numFmtId="0" fontId="22" fillId="0" borderId="11" xfId="4" applyFont="1" applyBorder="1">
      <alignment vertical="center"/>
    </xf>
    <xf numFmtId="0" fontId="22" fillId="2" borderId="3" xfId="4" applyFont="1" applyFill="1" applyBorder="1" applyAlignment="1">
      <alignment horizontal="left" vertical="center"/>
    </xf>
    <xf numFmtId="0" fontId="22" fillId="2" borderId="3" xfId="4" applyFont="1" applyFill="1" applyBorder="1">
      <alignment vertical="center"/>
    </xf>
    <xf numFmtId="0" fontId="22" fillId="0" borderId="3" xfId="4" applyFont="1" applyBorder="1">
      <alignment vertical="center"/>
    </xf>
    <xf numFmtId="0" fontId="35" fillId="2" borderId="4" xfId="4" applyFont="1" applyFill="1" applyBorder="1">
      <alignment vertical="center"/>
    </xf>
    <xf numFmtId="0" fontId="21" fillId="0" borderId="6" xfId="6" applyFont="1" applyBorder="1">
      <alignment vertical="center"/>
    </xf>
    <xf numFmtId="0" fontId="48" fillId="2" borderId="0" xfId="4" applyFont="1" applyFill="1" applyAlignment="1">
      <alignment horizontal="center" vertical="top"/>
    </xf>
    <xf numFmtId="190" fontId="19" fillId="2" borderId="0" xfId="4" applyNumberFormat="1" applyFont="1" applyFill="1">
      <alignment vertical="center"/>
    </xf>
    <xf numFmtId="197" fontId="19" fillId="2" borderId="0" xfId="4" applyNumberFormat="1" applyFont="1" applyFill="1" applyAlignment="1">
      <alignment horizontal="center" vertical="center"/>
    </xf>
    <xf numFmtId="0" fontId="19" fillId="0" borderId="229" xfId="4" applyFont="1" applyBorder="1">
      <alignment vertical="center"/>
    </xf>
    <xf numFmtId="0" fontId="19" fillId="0" borderId="230" xfId="4" applyFont="1" applyBorder="1">
      <alignment vertical="center"/>
    </xf>
    <xf numFmtId="0" fontId="19" fillId="0" borderId="26" xfId="4" applyFont="1" applyBorder="1" applyAlignment="1">
      <alignment vertical="center"/>
    </xf>
    <xf numFmtId="0" fontId="19" fillId="0" borderId="7" xfId="4" applyFont="1" applyBorder="1" applyAlignment="1">
      <alignment horizontal="left" vertical="center"/>
    </xf>
    <xf numFmtId="0" fontId="20" fillId="2" borderId="6" xfId="4" applyFont="1" applyFill="1" applyBorder="1" applyAlignment="1">
      <alignment horizontal="left" vertical="center"/>
    </xf>
    <xf numFmtId="0" fontId="20" fillId="0" borderId="94" xfId="4" applyFont="1" applyBorder="1" applyAlignment="1">
      <alignment horizontal="right" vertical="top"/>
    </xf>
    <xf numFmtId="0" fontId="19" fillId="2" borderId="0" xfId="4" applyFont="1" applyFill="1" applyBorder="1" applyAlignment="1">
      <alignment horizontal="right" vertical="center"/>
    </xf>
    <xf numFmtId="0" fontId="19" fillId="0" borderId="0" xfId="4" applyFont="1" applyBorder="1">
      <alignment vertical="center"/>
    </xf>
    <xf numFmtId="0" fontId="19" fillId="2" borderId="0" xfId="4" applyFont="1" applyFill="1" applyBorder="1" applyAlignment="1">
      <alignment horizontal="left" vertical="center"/>
    </xf>
    <xf numFmtId="0" fontId="20" fillId="0" borderId="8" xfId="4" applyFont="1" applyBorder="1" applyAlignment="1">
      <alignment horizontal="center" vertical="center"/>
    </xf>
    <xf numFmtId="0" fontId="20" fillId="0" borderId="8" xfId="4" applyFont="1" applyBorder="1" applyAlignment="1">
      <alignment horizontal="left" vertical="center"/>
    </xf>
    <xf numFmtId="0" fontId="19" fillId="0" borderId="13" xfId="4" applyFont="1" applyBorder="1">
      <alignment vertical="center"/>
    </xf>
    <xf numFmtId="0" fontId="19" fillId="2" borderId="13" xfId="4" applyFont="1" applyFill="1" applyBorder="1" applyAlignment="1">
      <alignment horizontal="left" vertical="center"/>
    </xf>
    <xf numFmtId="0" fontId="19" fillId="0" borderId="2" xfId="4" applyFont="1" applyBorder="1" applyAlignment="1">
      <alignment horizontal="left" vertical="center"/>
    </xf>
    <xf numFmtId="0" fontId="19" fillId="0" borderId="2" xfId="4" applyFont="1" applyBorder="1">
      <alignment vertical="center"/>
    </xf>
    <xf numFmtId="0" fontId="19" fillId="0" borderId="87" xfId="4" applyFont="1" applyBorder="1">
      <alignment vertical="center"/>
    </xf>
    <xf numFmtId="0" fontId="19" fillId="0" borderId="4" xfId="4" applyFont="1" applyBorder="1" applyAlignment="1">
      <alignment horizontal="center" vertical="center" textRotation="255"/>
    </xf>
    <xf numFmtId="0" fontId="20" fillId="0" borderId="21" xfId="4" applyFont="1" applyBorder="1" applyAlignment="1">
      <alignment horizontal="left" vertical="center"/>
    </xf>
    <xf numFmtId="0" fontId="20" fillId="0" borderId="20" xfId="4" applyFont="1" applyBorder="1" applyAlignment="1">
      <alignment horizontal="left" vertical="center"/>
    </xf>
    <xf numFmtId="0" fontId="19" fillId="2" borderId="8" xfId="4" applyFont="1" applyFill="1" applyBorder="1" applyAlignment="1">
      <alignment horizontal="right" vertical="center"/>
    </xf>
    <xf numFmtId="0" fontId="19" fillId="2" borderId="8" xfId="4" applyFont="1" applyFill="1" applyBorder="1" applyAlignment="1">
      <alignment horizontal="left" vertical="center"/>
    </xf>
    <xf numFmtId="0" fontId="19" fillId="0" borderId="229" xfId="4" applyFont="1" applyBorder="1" applyAlignment="1">
      <alignment horizontal="left"/>
    </xf>
    <xf numFmtId="0" fontId="19" fillId="0" borderId="230" xfId="4" applyFont="1" applyBorder="1" applyAlignment="1">
      <alignment horizontal="left"/>
    </xf>
    <xf numFmtId="0" fontId="20" fillId="0" borderId="229" xfId="4" applyFont="1" applyBorder="1" applyAlignment="1">
      <alignment horizontal="left" vertical="top"/>
    </xf>
    <xf numFmtId="0" fontId="20" fillId="0" borderId="230" xfId="4" applyFont="1" applyBorder="1" applyAlignment="1">
      <alignment horizontal="left" vertical="top"/>
    </xf>
    <xf numFmtId="0" fontId="20" fillId="0" borderId="6" xfId="4" applyFont="1" applyBorder="1" applyAlignment="1">
      <alignment horizontal="left" vertical="top"/>
    </xf>
    <xf numFmtId="0" fontId="20" fillId="2" borderId="229" xfId="4" applyFont="1" applyFill="1" applyBorder="1" applyAlignment="1">
      <alignment horizontal="left" vertical="top"/>
    </xf>
    <xf numFmtId="0" fontId="20" fillId="2" borderId="230" xfId="4" applyFont="1" applyFill="1" applyBorder="1" applyAlignment="1">
      <alignment horizontal="left" vertical="top"/>
    </xf>
    <xf numFmtId="0" fontId="19" fillId="0" borderId="8" xfId="4" applyFont="1" applyBorder="1" applyAlignment="1">
      <alignment horizontal="center" vertical="center"/>
    </xf>
    <xf numFmtId="0" fontId="19" fillId="0" borderId="98" xfId="4" applyFont="1" applyBorder="1" applyAlignment="1">
      <alignment horizontal="center" vertical="center"/>
    </xf>
    <xf numFmtId="0" fontId="19" fillId="0" borderId="273" xfId="4" applyFont="1" applyBorder="1" applyAlignment="1">
      <alignment horizontal="center" vertical="center"/>
    </xf>
    <xf numFmtId="0" fontId="19" fillId="0" borderId="249" xfId="4" applyFont="1" applyBorder="1" applyAlignment="1">
      <alignment horizontal="center" vertical="center"/>
    </xf>
    <xf numFmtId="0" fontId="19" fillId="0" borderId="250" xfId="4" applyFont="1" applyBorder="1" applyAlignment="1">
      <alignment horizontal="center" vertical="center"/>
    </xf>
    <xf numFmtId="0" fontId="19" fillId="0" borderId="283" xfId="4" applyFont="1" applyBorder="1" applyAlignment="1">
      <alignment horizontal="center" vertical="center"/>
    </xf>
    <xf numFmtId="0" fontId="21" fillId="0" borderId="0" xfId="0" applyFont="1" applyBorder="1">
      <alignment vertical="center"/>
    </xf>
    <xf numFmtId="0" fontId="19" fillId="0" borderId="254" xfId="4" applyFont="1" applyBorder="1">
      <alignment vertical="center"/>
    </xf>
    <xf numFmtId="0" fontId="20" fillId="0" borderId="0" xfId="4" applyFont="1" applyAlignment="1">
      <alignment horizontal="right" vertical="center" shrinkToFit="1"/>
    </xf>
    <xf numFmtId="0" fontId="19" fillId="0" borderId="0" xfId="4" applyFont="1" applyAlignment="1">
      <alignment horizontal="center" textRotation="255"/>
    </xf>
    <xf numFmtId="0" fontId="19" fillId="0" borderId="0" xfId="4" applyFont="1" applyAlignment="1">
      <alignment horizontal="right" vertical="center" shrinkToFit="1"/>
    </xf>
    <xf numFmtId="0" fontId="19" fillId="0" borderId="234" xfId="4" applyFont="1" applyBorder="1">
      <alignment vertical="center"/>
    </xf>
    <xf numFmtId="0" fontId="19" fillId="0" borderId="235" xfId="4" applyFont="1" applyBorder="1">
      <alignment vertical="center"/>
    </xf>
    <xf numFmtId="0" fontId="19" fillId="0" borderId="105" xfId="4" applyFont="1" applyBorder="1">
      <alignment vertical="center"/>
    </xf>
    <xf numFmtId="0" fontId="19" fillId="0" borderId="60" xfId="4" applyFont="1" applyBorder="1">
      <alignment vertical="center"/>
    </xf>
    <xf numFmtId="0" fontId="24" fillId="2" borderId="40" xfId="4" applyFont="1" applyFill="1" applyBorder="1" applyAlignment="1">
      <alignment horizontal="left" vertical="top"/>
    </xf>
    <xf numFmtId="0" fontId="19" fillId="0" borderId="0" xfId="4" applyFont="1" applyAlignment="1">
      <alignment horizontal="left" vertical="top"/>
    </xf>
    <xf numFmtId="0" fontId="19" fillId="2" borderId="0" xfId="4" applyFont="1" applyFill="1" applyAlignment="1">
      <alignment horizontal="right" vertical="center" shrinkToFit="1"/>
    </xf>
    <xf numFmtId="0" fontId="25" fillId="2" borderId="0" xfId="4" applyFont="1" applyFill="1" applyAlignment="1">
      <alignment horizontal="left" vertical="center"/>
    </xf>
    <xf numFmtId="197" fontId="19" fillId="0" borderId="0" xfId="4" applyNumberFormat="1" applyFont="1" applyAlignment="1">
      <alignment horizontal="center" vertical="center"/>
    </xf>
    <xf numFmtId="0" fontId="19" fillId="2" borderId="4" xfId="4" applyFont="1" applyFill="1" applyBorder="1" applyAlignment="1">
      <alignment horizontal="right" vertical="center"/>
    </xf>
    <xf numFmtId="0" fontId="19" fillId="0" borderId="79" xfId="4" applyFont="1" applyBorder="1">
      <alignment vertical="center"/>
    </xf>
    <xf numFmtId="0" fontId="20" fillId="0" borderId="15" xfId="4" applyFont="1" applyBorder="1">
      <alignment vertical="center"/>
    </xf>
    <xf numFmtId="0" fontId="19" fillId="0" borderId="180" xfId="4" applyFont="1" applyBorder="1">
      <alignment vertical="center"/>
    </xf>
    <xf numFmtId="0" fontId="20" fillId="2" borderId="7" xfId="4" applyFont="1" applyFill="1" applyBorder="1" applyAlignment="1">
      <alignment horizontal="center" vertical="top"/>
    </xf>
    <xf numFmtId="0" fontId="31" fillId="0" borderId="0" xfId="4" applyFont="1">
      <alignment vertical="center"/>
    </xf>
    <xf numFmtId="0" fontId="31" fillId="0" borderId="0" xfId="0" applyFont="1" applyAlignment="1">
      <alignment horizontal="center" vertical="center"/>
    </xf>
    <xf numFmtId="0" fontId="31" fillId="0" borderId="0" xfId="0" applyFont="1">
      <alignment vertical="center"/>
    </xf>
    <xf numFmtId="191" fontId="31" fillId="0" borderId="0" xfId="4" applyNumberFormat="1" applyFont="1">
      <alignment vertical="center"/>
    </xf>
    <xf numFmtId="192" fontId="31" fillId="0" borderId="0" xfId="4" applyNumberFormat="1" applyFont="1">
      <alignment vertical="center"/>
    </xf>
    <xf numFmtId="0" fontId="31" fillId="2" borderId="13" xfId="4" applyFont="1" applyFill="1" applyBorder="1">
      <alignment vertical="center"/>
    </xf>
    <xf numFmtId="181" fontId="31" fillId="2" borderId="0" xfId="4" applyNumberFormat="1" applyFont="1" applyFill="1">
      <alignment vertical="center"/>
    </xf>
    <xf numFmtId="0" fontId="62" fillId="2" borderId="0" xfId="4" applyFont="1" applyFill="1">
      <alignment vertical="center"/>
    </xf>
    <xf numFmtId="0" fontId="23" fillId="0" borderId="6" xfId="4" applyFont="1" applyBorder="1">
      <alignment vertical="center"/>
    </xf>
    <xf numFmtId="0" fontId="31" fillId="0" borderId="0" xfId="4" applyFont="1" applyAlignment="1">
      <alignment horizontal="left" vertical="top"/>
    </xf>
    <xf numFmtId="0" fontId="19" fillId="0" borderId="36" xfId="4" applyFont="1" applyBorder="1">
      <alignment vertical="center"/>
    </xf>
    <xf numFmtId="0" fontId="31" fillId="0" borderId="0" xfId="4" applyFont="1" applyAlignment="1">
      <alignment vertical="center" shrinkToFit="1"/>
    </xf>
    <xf numFmtId="0" fontId="31" fillId="0" borderId="0" xfId="4" applyFont="1" applyAlignment="1">
      <alignment horizontal="center" vertical="center" shrinkToFit="1"/>
    </xf>
    <xf numFmtId="0" fontId="31" fillId="0" borderId="0" xfId="4" applyFont="1" applyAlignment="1">
      <alignment horizontal="right" vertical="center" shrinkToFit="1"/>
    </xf>
    <xf numFmtId="0" fontId="31" fillId="2" borderId="0" xfId="4" applyFont="1" applyFill="1" applyAlignment="1">
      <alignment horizontal="right" vertical="center"/>
    </xf>
    <xf numFmtId="0" fontId="23" fillId="2" borderId="94" xfId="4" applyFont="1" applyFill="1" applyBorder="1">
      <alignment vertical="center"/>
    </xf>
    <xf numFmtId="0" fontId="20" fillId="0" borderId="26" xfId="4" applyFont="1" applyBorder="1" applyAlignment="1">
      <alignment horizontal="left" vertical="top"/>
    </xf>
    <xf numFmtId="0" fontId="19" fillId="0" borderId="8" xfId="4" applyFont="1" applyBorder="1" applyAlignment="1">
      <alignment vertical="center" shrinkToFit="1"/>
    </xf>
    <xf numFmtId="0" fontId="19" fillId="0" borderId="8" xfId="4" applyFont="1" applyBorder="1" applyAlignment="1">
      <alignment horizontal="center" vertical="center" shrinkToFit="1"/>
    </xf>
    <xf numFmtId="0" fontId="19" fillId="0" borderId="8" xfId="4" applyFont="1" applyBorder="1" applyAlignment="1">
      <alignment horizontal="right" vertical="center" shrinkToFit="1"/>
    </xf>
    <xf numFmtId="0" fontId="20" fillId="0" borderId="0" xfId="0" applyFont="1" applyAlignment="1">
      <alignment horizontal="center" vertical="center"/>
    </xf>
    <xf numFmtId="0" fontId="20" fillId="0" borderId="0" xfId="0" applyFont="1">
      <alignment vertical="center"/>
    </xf>
    <xf numFmtId="0" fontId="20" fillId="2" borderId="13" xfId="4" applyFont="1" applyFill="1" applyBorder="1">
      <alignment vertical="center"/>
    </xf>
    <xf numFmtId="0" fontId="20" fillId="0" borderId="0" xfId="4" applyFont="1" applyBorder="1" applyAlignment="1">
      <alignment horizontal="left" vertical="top"/>
    </xf>
    <xf numFmtId="0" fontId="20" fillId="2" borderId="26" xfId="4" applyFont="1" applyFill="1" applyBorder="1" applyAlignment="1">
      <alignment horizontal="left" vertical="top"/>
    </xf>
    <xf numFmtId="0" fontId="20" fillId="0" borderId="60" xfId="4" applyFont="1" applyBorder="1" applyAlignment="1">
      <alignment horizontal="left" vertical="top"/>
    </xf>
    <xf numFmtId="0" fontId="20" fillId="0" borderId="0" xfId="4" applyFont="1" applyBorder="1" applyAlignment="1">
      <alignment horizontal="left" vertical="top" wrapText="1"/>
    </xf>
    <xf numFmtId="0" fontId="31" fillId="2" borderId="0" xfId="4" applyFont="1" applyFill="1" applyBorder="1">
      <alignment vertical="center"/>
    </xf>
    <xf numFmtId="0" fontId="31" fillId="0" borderId="0" xfId="4" applyFont="1" applyBorder="1">
      <alignment vertical="center"/>
    </xf>
    <xf numFmtId="0" fontId="31" fillId="2" borderId="0" xfId="4" applyFont="1" applyFill="1" applyBorder="1" applyAlignment="1">
      <alignment horizontal="center" vertical="center"/>
    </xf>
    <xf numFmtId="0" fontId="31" fillId="0" borderId="0" xfId="0" applyFont="1" applyBorder="1" applyAlignment="1">
      <alignment horizontal="center" vertical="center"/>
    </xf>
    <xf numFmtId="0" fontId="31" fillId="0" borderId="0" xfId="0" applyFont="1" applyBorder="1">
      <alignment vertical="center"/>
    </xf>
    <xf numFmtId="191" fontId="31" fillId="0" borderId="0" xfId="4" applyNumberFormat="1" applyFont="1" applyBorder="1">
      <alignment vertical="center"/>
    </xf>
    <xf numFmtId="192" fontId="31" fillId="0" borderId="0" xfId="4" applyNumberFormat="1" applyFont="1" applyBorder="1">
      <alignment vertical="center"/>
    </xf>
    <xf numFmtId="181" fontId="31" fillId="2" borderId="0" xfId="4" applyNumberFormat="1" applyFont="1" applyFill="1" applyBorder="1">
      <alignment vertical="center"/>
    </xf>
    <xf numFmtId="0" fontId="62" fillId="2" borderId="0" xfId="4" applyFont="1" applyFill="1" applyBorder="1">
      <alignment vertical="center"/>
    </xf>
    <xf numFmtId="0" fontId="31" fillId="0" borderId="0" xfId="4" applyFont="1" applyBorder="1" applyAlignment="1">
      <alignment horizontal="left" vertical="top"/>
    </xf>
    <xf numFmtId="0" fontId="31" fillId="0" borderId="0" xfId="4" applyFont="1" applyBorder="1" applyAlignment="1">
      <alignment vertical="center" shrinkToFit="1"/>
    </xf>
    <xf numFmtId="0" fontId="31" fillId="0" borderId="0" xfId="4" applyFont="1" applyBorder="1" applyAlignment="1">
      <alignment horizontal="center" vertical="center" shrinkToFit="1"/>
    </xf>
    <xf numFmtId="0" fontId="31" fillId="0" borderId="0" xfId="4" applyFont="1" applyBorder="1" applyAlignment="1">
      <alignment horizontal="right" vertical="center" shrinkToFit="1"/>
    </xf>
    <xf numFmtId="0" fontId="31" fillId="2" borderId="0" xfId="4" applyFont="1" applyFill="1" applyBorder="1" applyAlignment="1">
      <alignment horizontal="right" vertical="center"/>
    </xf>
    <xf numFmtId="0" fontId="19" fillId="2" borderId="0" xfId="4" applyFont="1" applyFill="1" applyBorder="1" applyAlignment="1">
      <alignment vertical="center" shrinkToFit="1"/>
    </xf>
    <xf numFmtId="0" fontId="19" fillId="2" borderId="0" xfId="4" applyFont="1" applyFill="1" applyBorder="1" applyAlignment="1">
      <alignment horizontal="center" vertical="center" shrinkToFit="1"/>
    </xf>
    <xf numFmtId="0" fontId="19" fillId="2" borderId="0" xfId="4" applyFont="1" applyFill="1" applyBorder="1" applyAlignment="1">
      <alignment horizontal="right" vertical="center" shrinkToFit="1"/>
    </xf>
    <xf numFmtId="0" fontId="25" fillId="2" borderId="0" xfId="4" applyFont="1" applyFill="1" applyBorder="1" applyAlignment="1">
      <alignment horizontal="left" vertical="center"/>
    </xf>
    <xf numFmtId="0" fontId="19" fillId="0" borderId="0" xfId="4" applyFont="1" applyBorder="1" applyAlignment="1">
      <alignment horizontal="left" vertical="top"/>
    </xf>
    <xf numFmtId="49" fontId="26" fillId="0" borderId="0" xfId="4" quotePrefix="1" applyNumberFormat="1" applyFont="1" applyBorder="1" applyAlignment="1">
      <alignment horizontal="center" vertical="center"/>
    </xf>
    <xf numFmtId="0" fontId="19" fillId="2" borderId="0" xfId="5" applyFont="1" applyFill="1" applyBorder="1">
      <alignment vertical="center"/>
    </xf>
    <xf numFmtId="0" fontId="23" fillId="2" borderId="0" xfId="4" applyFont="1" applyFill="1" applyBorder="1" applyAlignment="1">
      <alignment vertical="center" shrinkToFit="1"/>
    </xf>
    <xf numFmtId="0" fontId="23" fillId="2" borderId="0" xfId="4" applyFont="1" applyFill="1" applyBorder="1">
      <alignment vertical="center"/>
    </xf>
    <xf numFmtId="0" fontId="23" fillId="2" borderId="0" xfId="4" applyFont="1" applyFill="1" applyBorder="1" applyAlignment="1">
      <alignment horizontal="center" vertical="center" shrinkToFit="1"/>
    </xf>
    <xf numFmtId="0" fontId="23" fillId="2" borderId="0" xfId="4" applyFont="1" applyFill="1" applyBorder="1" applyAlignment="1">
      <alignment horizontal="right" vertical="center" shrinkToFit="1"/>
    </xf>
    <xf numFmtId="0" fontId="62" fillId="2" borderId="0" xfId="4" applyFont="1" applyFill="1" applyBorder="1" applyAlignment="1">
      <alignment horizontal="left" vertical="center"/>
    </xf>
    <xf numFmtId="0" fontId="19" fillId="2" borderId="0" xfId="4" applyFont="1" applyFill="1" applyAlignment="1">
      <alignment horizontal="left" vertical="center"/>
    </xf>
    <xf numFmtId="0" fontId="19" fillId="2" borderId="26" xfId="4" applyFont="1" applyFill="1" applyBorder="1" applyAlignment="1">
      <alignment horizontal="left" vertical="center"/>
    </xf>
    <xf numFmtId="0" fontId="20" fillId="0" borderId="0" xfId="4" applyFont="1" applyBorder="1" applyAlignment="1">
      <alignment horizontal="center" vertical="top"/>
    </xf>
    <xf numFmtId="0" fontId="19" fillId="2" borderId="0" xfId="4" applyFont="1" applyFill="1" applyBorder="1" applyAlignment="1">
      <alignment vertical="center"/>
    </xf>
    <xf numFmtId="0" fontId="20" fillId="2" borderId="4" xfId="4" applyFont="1" applyFill="1" applyBorder="1" applyAlignment="1">
      <alignment horizontal="left" vertical="top"/>
    </xf>
    <xf numFmtId="0" fontId="19" fillId="0" borderId="4" xfId="4" applyFont="1" applyBorder="1" applyAlignment="1">
      <alignment horizontal="left" vertical="top"/>
    </xf>
    <xf numFmtId="0" fontId="19" fillId="2" borderId="4" xfId="4" applyFont="1" applyFill="1" applyBorder="1">
      <alignment vertical="center"/>
    </xf>
    <xf numFmtId="0" fontId="20" fillId="0" borderId="13" xfId="0" applyFont="1" applyBorder="1" applyAlignment="1">
      <alignment horizontal="left" vertical="center"/>
    </xf>
    <xf numFmtId="181" fontId="20" fillId="2" borderId="0" xfId="4" applyNumberFormat="1" applyFont="1" applyFill="1" applyAlignment="1">
      <alignment horizontal="right"/>
    </xf>
    <xf numFmtId="181" fontId="20" fillId="2" borderId="0" xfId="4" applyNumberFormat="1" applyFont="1" applyFill="1" applyAlignment="1"/>
    <xf numFmtId="181" fontId="19" fillId="2" borderId="13" xfId="4" applyNumberFormat="1" applyFont="1" applyFill="1" applyBorder="1" applyAlignment="1"/>
    <xf numFmtId="181" fontId="19" fillId="2" borderId="13" xfId="4" applyNumberFormat="1" applyFont="1" applyFill="1" applyBorder="1" applyAlignment="1">
      <alignment horizontal="right" vertical="center"/>
    </xf>
    <xf numFmtId="181" fontId="19" fillId="2" borderId="0" xfId="4" applyNumberFormat="1" applyFont="1" applyFill="1" applyAlignment="1">
      <alignment horizontal="right" vertical="center"/>
    </xf>
    <xf numFmtId="181" fontId="19" fillId="2" borderId="0" xfId="4" applyNumberFormat="1" applyFont="1" applyFill="1" applyAlignment="1"/>
    <xf numFmtId="181" fontId="19" fillId="2" borderId="6" xfId="4" applyNumberFormat="1" applyFont="1" applyFill="1" applyBorder="1" applyAlignment="1"/>
    <xf numFmtId="181" fontId="19" fillId="2" borderId="0" xfId="4" applyNumberFormat="1" applyFont="1" applyFill="1">
      <alignment vertical="center"/>
    </xf>
    <xf numFmtId="181" fontId="19" fillId="2" borderId="0" xfId="4" applyNumberFormat="1" applyFont="1" applyFill="1" applyAlignment="1">
      <alignment horizontal="right"/>
    </xf>
    <xf numFmtId="0" fontId="19" fillId="0" borderId="0" xfId="5" applyFont="1" applyAlignment="1">
      <alignment vertical="center" shrinkToFit="1"/>
    </xf>
    <xf numFmtId="0" fontId="19" fillId="2" borderId="7" xfId="4" applyFont="1" applyFill="1" applyBorder="1" applyAlignment="1">
      <alignment vertical="center" shrinkToFit="1"/>
    </xf>
    <xf numFmtId="0" fontId="19" fillId="0" borderId="7" xfId="4" applyFont="1" applyBorder="1" applyAlignment="1">
      <alignment vertical="center" shrinkToFit="1"/>
    </xf>
    <xf numFmtId="0" fontId="19" fillId="2" borderId="7" xfId="4" applyFont="1" applyFill="1" applyBorder="1" applyAlignment="1">
      <alignment horizontal="left" vertical="center" shrinkToFit="1"/>
    </xf>
    <xf numFmtId="0" fontId="20" fillId="0" borderId="13" xfId="0" applyFont="1" applyBorder="1" applyAlignment="1">
      <alignment horizontal="center" vertical="center"/>
    </xf>
    <xf numFmtId="181" fontId="19" fillId="2" borderId="4" xfId="4" applyNumberFormat="1" applyFont="1" applyFill="1" applyBorder="1">
      <alignment vertical="center"/>
    </xf>
    <xf numFmtId="183" fontId="19" fillId="2" borderId="0" xfId="4" applyNumberFormat="1" applyFont="1" applyFill="1" applyAlignment="1"/>
    <xf numFmtId="0" fontId="19" fillId="2" borderId="0" xfId="4" applyFont="1" applyFill="1" applyAlignment="1">
      <alignment horizontal="right" vertical="center" wrapText="1"/>
    </xf>
    <xf numFmtId="0" fontId="19" fillId="0" borderId="6" xfId="4" applyFont="1" applyBorder="1" applyAlignment="1">
      <alignment horizontal="center" vertical="center"/>
    </xf>
    <xf numFmtId="0" fontId="19" fillId="2" borderId="11" xfId="4" applyFont="1" applyFill="1" applyBorder="1">
      <alignment vertical="center"/>
    </xf>
    <xf numFmtId="0" fontId="19" fillId="0" borderId="3" xfId="4" applyFont="1" applyBorder="1">
      <alignment vertical="center"/>
    </xf>
    <xf numFmtId="0" fontId="19" fillId="0" borderId="26" xfId="4" applyFont="1" applyBorder="1" applyAlignment="1">
      <alignment horizontal="left" vertical="center"/>
    </xf>
    <xf numFmtId="0" fontId="19" fillId="2" borderId="69" xfId="4" applyFont="1" applyFill="1" applyBorder="1">
      <alignment vertical="center"/>
    </xf>
    <xf numFmtId="0" fontId="19" fillId="2" borderId="69" xfId="4" applyFont="1" applyFill="1" applyBorder="1" applyAlignment="1">
      <alignment horizontal="center" vertical="center"/>
    </xf>
    <xf numFmtId="0" fontId="19" fillId="2" borderId="55" xfId="4" applyFont="1" applyFill="1" applyBorder="1">
      <alignment vertical="center"/>
    </xf>
    <xf numFmtId="0" fontId="19" fillId="2" borderId="55" xfId="4" applyFont="1" applyFill="1" applyBorder="1" applyAlignment="1">
      <alignment horizontal="center" vertical="center"/>
    </xf>
    <xf numFmtId="0" fontId="19" fillId="2" borderId="174" xfId="4" applyFont="1" applyFill="1" applyBorder="1">
      <alignment vertical="center"/>
    </xf>
    <xf numFmtId="0" fontId="19" fillId="2" borderId="182" xfId="4" applyFont="1" applyFill="1" applyBorder="1" applyAlignment="1">
      <alignment horizontal="right" vertical="center"/>
    </xf>
    <xf numFmtId="0" fontId="20" fillId="2" borderId="0" xfId="4" applyFont="1" applyFill="1" applyAlignment="1">
      <alignment horizontal="right" vertical="center" shrinkToFit="1"/>
    </xf>
    <xf numFmtId="0" fontId="20" fillId="2" borderId="4" xfId="4" applyFont="1" applyFill="1" applyBorder="1" applyAlignment="1">
      <alignment horizontal="left" vertical="center"/>
    </xf>
    <xf numFmtId="0" fontId="21" fillId="0" borderId="4" xfId="0" applyFont="1" applyBorder="1" applyAlignment="1">
      <alignment vertical="top"/>
    </xf>
    <xf numFmtId="0" fontId="21" fillId="0" borderId="0" xfId="0" applyFont="1" applyAlignment="1">
      <alignment horizontal="left" vertical="center"/>
    </xf>
    <xf numFmtId="0" fontId="25" fillId="0" borderId="94" xfId="4" applyFont="1" applyBorder="1">
      <alignment vertical="center"/>
    </xf>
    <xf numFmtId="0" fontId="26" fillId="0" borderId="42" xfId="4" applyFont="1" applyBorder="1" applyAlignment="1">
      <alignment horizontal="center" vertical="center"/>
    </xf>
    <xf numFmtId="0" fontId="20" fillId="0" borderId="26" xfId="4" applyFont="1" applyBorder="1" applyAlignment="1">
      <alignment horizontal="left" vertical="center"/>
    </xf>
    <xf numFmtId="0" fontId="31" fillId="2" borderId="0" xfId="4" applyFont="1" applyFill="1" applyAlignment="1">
      <alignment horizontal="left" vertical="center"/>
    </xf>
    <xf numFmtId="0" fontId="20" fillId="2" borderId="40" xfId="4" applyFont="1" applyFill="1" applyBorder="1" applyAlignment="1">
      <alignment horizontal="left" vertical="center"/>
    </xf>
    <xf numFmtId="0" fontId="61" fillId="0" borderId="0" xfId="4" applyFont="1" applyAlignment="1">
      <alignment horizontal="left" vertical="center"/>
    </xf>
    <xf numFmtId="0" fontId="26" fillId="0" borderId="6" xfId="4" applyFont="1" applyBorder="1" applyAlignment="1">
      <alignment horizontal="center" vertical="center"/>
    </xf>
    <xf numFmtId="0" fontId="20" fillId="0" borderId="4" xfId="4" applyFont="1" applyBorder="1" applyAlignment="1">
      <alignment horizontal="center" vertical="center"/>
    </xf>
    <xf numFmtId="0" fontId="38" fillId="0" borderId="15" xfId="4" applyFont="1" applyBorder="1" applyAlignment="1">
      <alignment horizontal="right" vertical="center"/>
    </xf>
    <xf numFmtId="0" fontId="20" fillId="0" borderId="4" xfId="4" applyFont="1" applyBorder="1">
      <alignment vertical="center"/>
    </xf>
    <xf numFmtId="0" fontId="20" fillId="2" borderId="15" xfId="4" applyFont="1" applyFill="1" applyBorder="1" applyAlignment="1">
      <alignment horizontal="left" vertical="center"/>
    </xf>
    <xf numFmtId="0" fontId="20" fillId="0" borderId="6" xfId="4" applyFont="1" applyBorder="1" applyAlignment="1">
      <alignment horizontal="center" vertical="top"/>
    </xf>
    <xf numFmtId="0" fontId="31" fillId="0" borderId="6" xfId="4" applyFont="1" applyBorder="1" applyAlignment="1">
      <alignment horizontal="center" vertical="top"/>
    </xf>
    <xf numFmtId="0" fontId="26" fillId="2" borderId="0" xfId="4" applyFont="1" applyFill="1">
      <alignment vertical="center"/>
    </xf>
    <xf numFmtId="0" fontId="20" fillId="2" borderId="94" xfId="5" applyFont="1" applyFill="1" applyBorder="1" applyAlignment="1">
      <alignment horizontal="right" vertical="top" wrapText="1"/>
    </xf>
    <xf numFmtId="0" fontId="19" fillId="0" borderId="0" xfId="4" applyFont="1" applyAlignment="1">
      <alignment horizontal="center" vertical="center" shrinkToFit="1"/>
    </xf>
    <xf numFmtId="0" fontId="20" fillId="2" borderId="94" xfId="5" applyFont="1" applyFill="1" applyBorder="1" applyAlignment="1">
      <alignment horizontal="right" vertical="top"/>
    </xf>
    <xf numFmtId="0" fontId="19" fillId="2" borderId="4" xfId="4" applyFont="1" applyFill="1" applyBorder="1" applyAlignment="1">
      <alignment horizontal="right" vertical="center" shrinkToFit="1"/>
    </xf>
    <xf numFmtId="0" fontId="20" fillId="2" borderId="17" xfId="4" applyFont="1" applyFill="1" applyBorder="1" applyAlignment="1">
      <alignment horizontal="left" vertical="center"/>
    </xf>
    <xf numFmtId="0" fontId="20" fillId="0" borderId="18" xfId="4" applyFont="1" applyBorder="1" applyAlignment="1">
      <alignment horizontal="left" vertical="top"/>
    </xf>
    <xf numFmtId="0" fontId="19" fillId="0" borderId="0" xfId="4" applyFont="1" applyAlignment="1">
      <alignment horizontal="right"/>
    </xf>
    <xf numFmtId="0" fontId="21" fillId="0" borderId="0" xfId="0" applyFont="1" applyAlignment="1">
      <alignment horizontal="left" wrapText="1"/>
    </xf>
    <xf numFmtId="0" fontId="38" fillId="0" borderId="0" xfId="4" applyFont="1" applyAlignment="1">
      <alignment horizontal="right" vertical="center"/>
    </xf>
    <xf numFmtId="0" fontId="20" fillId="0" borderId="8" xfId="4" applyFont="1" applyBorder="1">
      <alignment vertical="center"/>
    </xf>
    <xf numFmtId="0" fontId="19" fillId="2" borderId="16" xfId="4" applyFont="1" applyFill="1" applyBorder="1" applyAlignment="1">
      <alignment vertical="center" wrapText="1"/>
    </xf>
    <xf numFmtId="0" fontId="19" fillId="2" borderId="15" xfId="4" applyFont="1" applyFill="1" applyBorder="1" applyAlignment="1">
      <alignment horizontal="right" vertical="center" shrinkToFit="1"/>
    </xf>
    <xf numFmtId="0" fontId="19" fillId="0" borderId="5" xfId="4" applyFont="1" applyBorder="1" applyAlignment="1">
      <alignment horizontal="right" vertical="center" shrinkToFit="1"/>
    </xf>
    <xf numFmtId="0" fontId="19" fillId="2" borderId="20" xfId="4" applyFont="1" applyFill="1" applyBorder="1" applyAlignment="1">
      <alignment vertical="center"/>
    </xf>
    <xf numFmtId="0" fontId="19" fillId="2" borderId="21" xfId="4" applyFont="1" applyFill="1" applyBorder="1" applyAlignment="1">
      <alignment vertical="center"/>
    </xf>
    <xf numFmtId="0" fontId="19" fillId="2" borderId="5" xfId="4" applyFont="1" applyFill="1" applyBorder="1" applyAlignment="1">
      <alignment horizontal="right" vertical="center" shrinkToFit="1"/>
    </xf>
    <xf numFmtId="0" fontId="20" fillId="2" borderId="20" xfId="4" applyFont="1" applyFill="1" applyBorder="1" applyAlignment="1">
      <alignment horizontal="left" vertical="center"/>
    </xf>
    <xf numFmtId="0" fontId="20" fillId="2" borderId="20" xfId="4" applyFont="1" applyFill="1" applyBorder="1" applyAlignment="1">
      <alignment vertical="center"/>
    </xf>
    <xf numFmtId="0" fontId="20" fillId="2" borderId="21" xfId="4" applyFont="1" applyFill="1" applyBorder="1" applyAlignment="1">
      <alignment vertical="center"/>
    </xf>
    <xf numFmtId="0" fontId="20" fillId="0" borderId="0" xfId="4" applyFont="1" applyAlignment="1">
      <alignment horizontal="right" vertical="top"/>
    </xf>
    <xf numFmtId="0" fontId="19" fillId="2" borderId="20" xfId="4" applyFont="1" applyFill="1" applyBorder="1" applyAlignment="1">
      <alignment vertical="top"/>
    </xf>
    <xf numFmtId="0" fontId="19" fillId="2" borderId="21" xfId="4" applyFont="1" applyFill="1" applyBorder="1" applyAlignment="1">
      <alignment vertical="top"/>
    </xf>
    <xf numFmtId="0" fontId="31" fillId="2" borderId="0" xfId="4" applyFont="1" applyFill="1" applyBorder="1" applyAlignment="1">
      <alignment horizontal="center" vertical="top" shrinkToFit="1"/>
    </xf>
    <xf numFmtId="0" fontId="19" fillId="2" borderId="0" xfId="4" applyFont="1" applyFill="1" applyBorder="1" applyAlignment="1">
      <alignment vertical="top"/>
    </xf>
    <xf numFmtId="0" fontId="19" fillId="0" borderId="38" xfId="4" applyFont="1" applyBorder="1">
      <alignment vertical="center"/>
    </xf>
    <xf numFmtId="0" fontId="31" fillId="0" borderId="94" xfId="4" applyFont="1" applyBorder="1" applyAlignment="1">
      <alignment horizontal="right" vertical="top"/>
    </xf>
    <xf numFmtId="0" fontId="20" fillId="0" borderId="0" xfId="0" applyFont="1" applyBorder="1" applyAlignment="1">
      <alignment horizontal="left" vertical="top" wrapText="1"/>
    </xf>
    <xf numFmtId="0" fontId="33" fillId="0" borderId="0" xfId="4" applyFont="1" applyBorder="1" applyAlignment="1">
      <alignment horizontal="left" vertical="top"/>
    </xf>
    <xf numFmtId="0" fontId="19" fillId="0" borderId="26" xfId="4" applyFont="1" applyBorder="1" applyAlignment="1">
      <alignment horizontal="left" vertical="top"/>
    </xf>
    <xf numFmtId="0" fontId="21" fillId="0" borderId="6" xfId="0" applyFont="1" applyBorder="1" applyAlignment="1">
      <alignment horizontal="left" vertical="top"/>
    </xf>
    <xf numFmtId="0" fontId="26" fillId="0" borderId="15" xfId="4" applyFont="1" applyBorder="1" applyAlignment="1">
      <alignment horizontal="right" vertical="center"/>
    </xf>
    <xf numFmtId="0" fontId="20" fillId="0" borderId="16" xfId="4" applyFont="1" applyBorder="1">
      <alignment vertical="center"/>
    </xf>
    <xf numFmtId="0" fontId="20" fillId="0" borderId="6" xfId="0" applyFont="1" applyBorder="1" applyAlignment="1">
      <alignment horizontal="left" vertical="center"/>
    </xf>
    <xf numFmtId="0" fontId="19" fillId="0" borderId="15" xfId="4" applyFont="1" applyBorder="1" applyAlignment="1">
      <alignment horizontal="right" vertical="center"/>
    </xf>
    <xf numFmtId="0" fontId="19" fillId="2" borderId="295" xfId="4" applyFont="1" applyFill="1" applyBorder="1" applyAlignment="1">
      <alignment horizontal="center" vertical="center"/>
    </xf>
    <xf numFmtId="0" fontId="21" fillId="0" borderId="6" xfId="0" applyFont="1" applyBorder="1">
      <alignment vertical="center"/>
    </xf>
    <xf numFmtId="0" fontId="38" fillId="0" borderId="13" xfId="4" applyFont="1" applyBorder="1">
      <alignment vertical="center"/>
    </xf>
    <xf numFmtId="0" fontId="25" fillId="2" borderId="15" xfId="4" applyFont="1" applyFill="1" applyBorder="1" applyAlignment="1">
      <alignment horizontal="center" vertical="top" wrapText="1"/>
    </xf>
    <xf numFmtId="0" fontId="25" fillId="2" borderId="15" xfId="4" applyFont="1" applyFill="1" applyBorder="1" applyAlignment="1">
      <alignment vertical="center" wrapText="1"/>
    </xf>
    <xf numFmtId="0" fontId="25" fillId="2" borderId="17" xfId="4" applyFont="1" applyFill="1" applyBorder="1" applyAlignment="1">
      <alignment vertical="center" wrapText="1"/>
    </xf>
    <xf numFmtId="0" fontId="20" fillId="2" borderId="6" xfId="4" applyFont="1" applyFill="1" applyBorder="1">
      <alignment vertical="center"/>
    </xf>
    <xf numFmtId="0" fontId="28" fillId="0" borderId="0" xfId="4" applyFont="1">
      <alignment vertical="center"/>
    </xf>
    <xf numFmtId="0" fontId="20" fillId="0" borderId="0" xfId="4" applyFont="1" applyAlignment="1">
      <alignment vertical="top"/>
    </xf>
    <xf numFmtId="6" fontId="19" fillId="2" borderId="8" xfId="2" applyFont="1" applyFill="1" applyBorder="1">
      <alignment vertical="center"/>
    </xf>
    <xf numFmtId="6" fontId="20" fillId="2" borderId="60" xfId="2" applyFont="1" applyFill="1" applyBorder="1">
      <alignment vertical="center"/>
    </xf>
    <xf numFmtId="6" fontId="20" fillId="2" borderId="8" xfId="2" applyFont="1" applyFill="1" applyBorder="1">
      <alignment vertical="center"/>
    </xf>
    <xf numFmtId="0" fontId="20" fillId="2" borderId="8" xfId="4" applyFont="1" applyFill="1" applyBorder="1" applyAlignment="1">
      <alignment horizontal="left" vertical="center"/>
    </xf>
    <xf numFmtId="0" fontId="20" fillId="2" borderId="11" xfId="4" applyFont="1" applyFill="1" applyBorder="1" applyAlignment="1">
      <alignment horizontal="left" vertical="center"/>
    </xf>
    <xf numFmtId="0" fontId="20" fillId="2" borderId="3" xfId="4" applyFont="1" applyFill="1" applyBorder="1" applyAlignment="1">
      <alignment horizontal="left" vertical="center"/>
    </xf>
    <xf numFmtId="0" fontId="24" fillId="0" borderId="24" xfId="0" applyFont="1" applyBorder="1" applyAlignment="1">
      <alignment vertical="center" shrinkToFit="1"/>
    </xf>
    <xf numFmtId="0" fontId="35" fillId="2" borderId="45" xfId="4" applyFont="1" applyFill="1" applyBorder="1" applyAlignment="1">
      <alignment horizontal="center" vertical="center" shrinkToFit="1"/>
    </xf>
    <xf numFmtId="0" fontId="19" fillId="2" borderId="57" xfId="4" applyFont="1" applyFill="1" applyBorder="1" applyAlignment="1">
      <alignment vertical="top" shrinkToFit="1"/>
    </xf>
    <xf numFmtId="0" fontId="19" fillId="2" borderId="57" xfId="4" applyFont="1" applyFill="1" applyBorder="1" applyAlignment="1">
      <alignment horizontal="center" vertical="center" shrinkToFit="1"/>
    </xf>
    <xf numFmtId="3" fontId="19" fillId="2" borderId="57" xfId="4" applyNumberFormat="1" applyFont="1" applyFill="1" applyBorder="1" applyAlignment="1">
      <alignment horizontal="center" vertical="center" shrinkToFit="1"/>
    </xf>
    <xf numFmtId="0" fontId="25" fillId="2" borderId="57" xfId="4" applyFont="1" applyFill="1" applyBorder="1" applyAlignment="1">
      <alignment horizontal="center" vertical="center" shrinkToFit="1"/>
    </xf>
    <xf numFmtId="0" fontId="68" fillId="2" borderId="12" xfId="4" applyFont="1" applyFill="1" applyBorder="1" applyAlignment="1">
      <alignment horizontal="right" vertical="center"/>
    </xf>
    <xf numFmtId="0" fontId="68" fillId="2" borderId="13" xfId="4" applyFont="1" applyFill="1" applyBorder="1">
      <alignment vertical="center"/>
    </xf>
    <xf numFmtId="0" fontId="68" fillId="2" borderId="14" xfId="4" applyFont="1" applyFill="1" applyBorder="1">
      <alignment vertical="center"/>
    </xf>
    <xf numFmtId="0" fontId="68" fillId="2" borderId="13" xfId="4" applyFont="1" applyFill="1" applyBorder="1" applyAlignment="1">
      <alignment horizontal="right" vertical="center"/>
    </xf>
    <xf numFmtId="0" fontId="68" fillId="2" borderId="15" xfId="4" applyFont="1" applyFill="1" applyBorder="1" applyAlignment="1">
      <alignment horizontal="right" vertical="center"/>
    </xf>
    <xf numFmtId="0" fontId="68" fillId="2" borderId="0" xfId="4" applyFont="1" applyFill="1">
      <alignment vertical="center"/>
    </xf>
    <xf numFmtId="0" fontId="68" fillId="2" borderId="16" xfId="4" applyFont="1" applyFill="1" applyBorder="1">
      <alignment vertical="center"/>
    </xf>
    <xf numFmtId="0" fontId="68" fillId="2" borderId="0" xfId="4" applyFont="1" applyFill="1" applyAlignment="1">
      <alignment horizontal="right" vertical="center"/>
    </xf>
    <xf numFmtId="0" fontId="19" fillId="2" borderId="17" xfId="4" applyFont="1" applyFill="1" applyBorder="1" applyAlignment="1">
      <alignment horizontal="left" vertical="center"/>
    </xf>
    <xf numFmtId="0" fontId="19" fillId="2" borderId="7" xfId="4" applyFont="1" applyFill="1" applyBorder="1" applyAlignment="1">
      <alignment horizontal="left" vertical="center" textRotation="255"/>
    </xf>
    <xf numFmtId="0" fontId="19" fillId="2" borderId="18" xfId="4" applyFont="1" applyFill="1" applyBorder="1">
      <alignment vertical="center"/>
    </xf>
    <xf numFmtId="3" fontId="19" fillId="2" borderId="7" xfId="4" applyNumberFormat="1" applyFont="1" applyFill="1" applyBorder="1">
      <alignment vertical="center"/>
    </xf>
    <xf numFmtId="3" fontId="19" fillId="2" borderId="17" xfId="4" applyNumberFormat="1" applyFont="1" applyFill="1" applyBorder="1">
      <alignment vertical="center"/>
    </xf>
    <xf numFmtId="0" fontId="19" fillId="2" borderId="18" xfId="4" applyFont="1" applyFill="1" applyBorder="1" applyAlignment="1">
      <alignment horizontal="left" vertical="center"/>
    </xf>
    <xf numFmtId="0" fontId="19" fillId="2" borderId="13" xfId="4" applyFont="1" applyFill="1" applyBorder="1" applyAlignment="1">
      <alignment vertical="top"/>
    </xf>
    <xf numFmtId="3" fontId="19" fillId="2" borderId="0" xfId="4" applyNumberFormat="1" applyFont="1" applyFill="1" applyAlignment="1">
      <alignment horizontal="right" vertical="center"/>
    </xf>
    <xf numFmtId="0" fontId="19" fillId="2" borderId="0" xfId="4" applyFont="1" applyFill="1" applyAlignment="1">
      <alignment horizontal="right" vertical="center"/>
    </xf>
    <xf numFmtId="3" fontId="19" fillId="2" borderId="0" xfId="4" applyNumberFormat="1" applyFont="1" applyFill="1">
      <alignment vertical="center"/>
    </xf>
    <xf numFmtId="0" fontId="19" fillId="0" borderId="4" xfId="4" applyFont="1" applyBorder="1" applyAlignment="1">
      <alignment horizontal="right" vertical="center"/>
    </xf>
    <xf numFmtId="0" fontId="19" fillId="0" borderId="51" xfId="4" applyFont="1" applyBorder="1" applyAlignment="1">
      <alignment horizontal="left" vertical="center"/>
    </xf>
    <xf numFmtId="0" fontId="19" fillId="2" borderId="0" xfId="0" applyFont="1" applyFill="1" applyAlignment="1">
      <alignment horizontal="center" vertical="center" shrinkToFit="1"/>
    </xf>
    <xf numFmtId="0" fontId="19" fillId="0" borderId="0" xfId="4" applyFont="1" applyAlignment="1">
      <alignment horizontal="center" vertical="center" textRotation="255"/>
    </xf>
    <xf numFmtId="179" fontId="19" fillId="2" borderId="0" xfId="4" applyNumberFormat="1" applyFont="1" applyFill="1" applyAlignment="1">
      <alignment horizontal="center" vertical="center" shrinkToFit="1"/>
    </xf>
    <xf numFmtId="179" fontId="19" fillId="2" borderId="13" xfId="4" applyNumberFormat="1" applyFont="1" applyFill="1" applyBorder="1" applyAlignment="1">
      <alignment horizontal="center" vertical="center" shrinkToFit="1"/>
    </xf>
    <xf numFmtId="0" fontId="19" fillId="2" borderId="13" xfId="4" applyFont="1" applyFill="1" applyBorder="1" applyAlignment="1">
      <alignment horizontal="left" vertical="center" shrinkToFit="1"/>
    </xf>
    <xf numFmtId="0" fontId="20" fillId="0" borderId="6" xfId="4" applyFont="1" applyBorder="1">
      <alignment vertical="center"/>
    </xf>
    <xf numFmtId="0" fontId="19" fillId="0" borderId="12" xfId="4" applyFont="1" applyBorder="1" applyAlignment="1">
      <alignment horizontal="right" vertical="center"/>
    </xf>
    <xf numFmtId="0" fontId="19" fillId="0" borderId="13" xfId="4" applyFont="1" applyBorder="1" applyAlignment="1">
      <alignment horizontal="left" vertical="top"/>
    </xf>
    <xf numFmtId="0" fontId="19" fillId="0" borderId="14" xfId="4" applyFont="1" applyBorder="1" applyAlignment="1">
      <alignment horizontal="left" vertical="top"/>
    </xf>
    <xf numFmtId="0" fontId="19" fillId="0" borderId="16" xfId="4" applyFont="1" applyBorder="1" applyAlignment="1">
      <alignment horizontal="left" vertical="top"/>
    </xf>
    <xf numFmtId="0" fontId="20" fillId="0" borderId="6" xfId="0" applyFont="1" applyBorder="1" applyAlignment="1">
      <alignment vertical="top"/>
    </xf>
    <xf numFmtId="0" fontId="19" fillId="2" borderId="8" xfId="4" applyFont="1" applyFill="1" applyBorder="1" applyAlignment="1">
      <alignment horizontal="center" vertical="center" shrinkToFit="1"/>
    </xf>
    <xf numFmtId="0" fontId="19" fillId="2" borderId="11" xfId="4" applyFont="1" applyFill="1" applyBorder="1" applyAlignment="1">
      <alignment horizontal="left" vertical="center"/>
    </xf>
    <xf numFmtId="0" fontId="23" fillId="0" borderId="0" xfId="4" applyFont="1" applyAlignment="1">
      <alignment shrinkToFit="1"/>
    </xf>
    <xf numFmtId="177" fontId="20" fillId="2" borderId="62" xfId="4" applyNumberFormat="1" applyFont="1" applyFill="1" applyBorder="1" applyAlignment="1">
      <alignment vertical="center" shrinkToFit="1"/>
    </xf>
    <xf numFmtId="0" fontId="20" fillId="0" borderId="18" xfId="4" applyFont="1" applyBorder="1" applyAlignment="1">
      <alignment vertical="center" shrinkToFit="1"/>
    </xf>
    <xf numFmtId="177" fontId="20" fillId="2" borderId="18" xfId="4" applyNumberFormat="1" applyFont="1" applyFill="1" applyBorder="1" applyAlignment="1">
      <alignment vertical="center" shrinkToFit="1"/>
    </xf>
    <xf numFmtId="0" fontId="20" fillId="2" borderId="59" xfId="4" applyFont="1" applyFill="1" applyBorder="1">
      <alignment vertical="center"/>
    </xf>
    <xf numFmtId="0" fontId="20" fillId="2" borderId="28" xfId="4" applyFont="1" applyFill="1" applyBorder="1" applyAlignment="1">
      <alignment horizontal="left" vertical="center"/>
    </xf>
    <xf numFmtId="0" fontId="20" fillId="2" borderId="8" xfId="4" applyFont="1" applyFill="1" applyBorder="1">
      <alignment vertical="center"/>
    </xf>
    <xf numFmtId="0" fontId="20" fillId="2" borderId="105" xfId="4" applyFont="1" applyFill="1" applyBorder="1" applyAlignment="1">
      <alignment horizontal="left" vertical="center"/>
    </xf>
    <xf numFmtId="177" fontId="20" fillId="2" borderId="60" xfId="4" applyNumberFormat="1" applyFont="1" applyFill="1" applyBorder="1" applyAlignment="1">
      <alignment vertical="center" shrinkToFit="1"/>
    </xf>
    <xf numFmtId="177" fontId="20" fillId="2" borderId="8" xfId="4" applyNumberFormat="1" applyFont="1" applyFill="1" applyBorder="1" applyAlignment="1">
      <alignment vertical="center" shrinkToFit="1"/>
    </xf>
    <xf numFmtId="177" fontId="20" fillId="2" borderId="59" xfId="4" applyNumberFormat="1" applyFont="1" applyFill="1" applyBorder="1" applyAlignment="1">
      <alignment vertical="center" shrinkToFit="1"/>
    </xf>
    <xf numFmtId="177" fontId="20" fillId="2" borderId="28" xfId="4" applyNumberFormat="1" applyFont="1" applyFill="1" applyBorder="1" applyAlignment="1">
      <alignment vertical="center" shrinkToFit="1"/>
    </xf>
    <xf numFmtId="0" fontId="20" fillId="2" borderId="12" xfId="4" applyFont="1" applyFill="1" applyBorder="1" applyAlignment="1">
      <alignment horizontal="left" vertical="center"/>
    </xf>
    <xf numFmtId="0" fontId="20" fillId="2" borderId="14" xfId="4" applyFont="1" applyFill="1" applyBorder="1" applyAlignment="1">
      <alignment horizontal="left" vertical="center"/>
    </xf>
    <xf numFmtId="0" fontId="20" fillId="2" borderId="24" xfId="4" applyFont="1" applyFill="1" applyBorder="1" applyAlignment="1">
      <alignment horizontal="left" vertical="center"/>
    </xf>
    <xf numFmtId="0" fontId="20" fillId="2" borderId="44" xfId="4" applyFont="1" applyFill="1" applyBorder="1">
      <alignment vertical="center"/>
    </xf>
    <xf numFmtId="0" fontId="20" fillId="2" borderId="44" xfId="4" applyFont="1" applyFill="1" applyBorder="1" applyAlignment="1">
      <alignment horizontal="left" vertical="center"/>
    </xf>
    <xf numFmtId="0" fontId="20" fillId="2" borderId="39" xfId="4" applyFont="1" applyFill="1" applyBorder="1" applyAlignment="1">
      <alignment vertical="center" wrapText="1"/>
    </xf>
    <xf numFmtId="0" fontId="20" fillId="2" borderId="12" xfId="4" applyFont="1" applyFill="1" applyBorder="1">
      <alignment vertical="center"/>
    </xf>
    <xf numFmtId="0" fontId="20" fillId="2" borderId="14" xfId="4" applyFont="1" applyFill="1" applyBorder="1">
      <alignment vertical="center"/>
    </xf>
    <xf numFmtId="0" fontId="20" fillId="2" borderId="34" xfId="4" applyFont="1" applyFill="1" applyBorder="1" applyAlignment="1">
      <alignment horizontal="left" vertical="center"/>
    </xf>
    <xf numFmtId="0" fontId="20" fillId="2" borderId="9" xfId="4" applyFont="1" applyFill="1" applyBorder="1">
      <alignment vertical="center"/>
    </xf>
    <xf numFmtId="0" fontId="20" fillId="2" borderId="9" xfId="4" applyFont="1" applyFill="1" applyBorder="1" applyAlignment="1">
      <alignment horizontal="left" vertical="center"/>
    </xf>
    <xf numFmtId="0" fontId="20" fillId="2" borderId="43" xfId="4" applyFont="1" applyFill="1" applyBorder="1" applyAlignment="1">
      <alignment vertical="center" wrapText="1"/>
    </xf>
    <xf numFmtId="0" fontId="20" fillId="2" borderId="18" xfId="4" applyFont="1" applyFill="1" applyBorder="1">
      <alignment vertical="center"/>
    </xf>
    <xf numFmtId="0" fontId="20" fillId="0" borderId="0" xfId="0" quotePrefix="1" applyFont="1" applyAlignment="1">
      <alignment vertical="top"/>
    </xf>
    <xf numFmtId="0" fontId="31" fillId="0" borderId="0" xfId="0" quotePrefix="1" applyFont="1" applyAlignment="1">
      <alignment vertical="top"/>
    </xf>
    <xf numFmtId="0" fontId="20" fillId="2" borderId="13" xfId="4" applyFont="1" applyFill="1" applyBorder="1" applyAlignment="1">
      <alignment vertical="center" wrapText="1"/>
    </xf>
    <xf numFmtId="0" fontId="20" fillId="2" borderId="14" xfId="4" applyFont="1" applyFill="1" applyBorder="1" applyAlignment="1">
      <alignment vertical="center" wrapText="1"/>
    </xf>
    <xf numFmtId="0" fontId="20" fillId="2" borderId="8" xfId="4" applyFont="1" applyFill="1" applyBorder="1">
      <alignment vertical="center"/>
    </xf>
    <xf numFmtId="0" fontId="20" fillId="0" borderId="0" xfId="0" quotePrefix="1" applyFont="1">
      <alignment vertical="center"/>
    </xf>
    <xf numFmtId="0" fontId="20" fillId="2" borderId="53" xfId="4" applyFont="1" applyFill="1" applyBorder="1">
      <alignment vertical="center"/>
    </xf>
    <xf numFmtId="0" fontId="20" fillId="2" borderId="51" xfId="4" applyFont="1" applyFill="1" applyBorder="1">
      <alignment vertical="center"/>
    </xf>
    <xf numFmtId="0" fontId="20" fillId="2" borderId="201" xfId="4" applyFont="1" applyFill="1" applyBorder="1">
      <alignment vertical="center"/>
    </xf>
    <xf numFmtId="0" fontId="20" fillId="2" borderId="82" xfId="4" applyFont="1" applyFill="1" applyBorder="1">
      <alignment vertical="center"/>
    </xf>
    <xf numFmtId="0" fontId="20" fillId="2" borderId="69" xfId="4" applyFont="1" applyFill="1" applyBorder="1">
      <alignment vertical="center"/>
    </xf>
    <xf numFmtId="0" fontId="20" fillId="2" borderId="202" xfId="4" applyFont="1" applyFill="1" applyBorder="1">
      <alignment vertical="center"/>
    </xf>
    <xf numFmtId="0" fontId="20" fillId="2" borderId="84" xfId="4" applyFont="1" applyFill="1" applyBorder="1">
      <alignment vertical="center"/>
    </xf>
    <xf numFmtId="0" fontId="20" fillId="2" borderId="55" xfId="4" applyFont="1" applyFill="1" applyBorder="1">
      <alignment vertical="center"/>
    </xf>
    <xf numFmtId="0" fontId="20" fillId="2" borderId="203" xfId="4" applyFont="1" applyFill="1" applyBorder="1">
      <alignment vertical="center"/>
    </xf>
    <xf numFmtId="0" fontId="20" fillId="2" borderId="204" xfId="4" applyFont="1" applyFill="1" applyBorder="1">
      <alignment vertical="center"/>
    </xf>
    <xf numFmtId="0" fontId="20" fillId="2" borderId="205" xfId="4" applyFont="1" applyFill="1" applyBorder="1">
      <alignment vertical="center"/>
    </xf>
    <xf numFmtId="0" fontId="20" fillId="2" borderId="206" xfId="4" applyFont="1" applyFill="1" applyBorder="1">
      <alignment vertical="center"/>
    </xf>
    <xf numFmtId="0" fontId="20" fillId="0" borderId="212" xfId="4" applyFont="1" applyBorder="1" applyAlignment="1">
      <alignment vertical="top" shrinkToFit="1"/>
    </xf>
    <xf numFmtId="49" fontId="20" fillId="0" borderId="8" xfId="4" applyNumberFormat="1" applyFont="1" applyBorder="1" applyAlignment="1">
      <alignment horizontal="center" vertical="top" shrinkToFit="1"/>
    </xf>
    <xf numFmtId="0" fontId="20" fillId="0" borderId="59" xfId="4" applyFont="1" applyBorder="1" applyAlignment="1">
      <alignment vertical="top" shrinkToFit="1"/>
    </xf>
    <xf numFmtId="49" fontId="20" fillId="0" borderId="28" xfId="4" applyNumberFormat="1" applyFont="1" applyBorder="1" applyAlignment="1">
      <alignment horizontal="center" vertical="top" shrinkToFit="1"/>
    </xf>
    <xf numFmtId="0" fontId="20" fillId="2" borderId="6" xfId="4" applyFont="1" applyFill="1" applyBorder="1" applyAlignment="1">
      <alignment vertical="top" wrapText="1"/>
    </xf>
    <xf numFmtId="202" fontId="20" fillId="2" borderId="55" xfId="0" applyNumberFormat="1" applyFont="1" applyFill="1" applyBorder="1" applyAlignment="1">
      <alignment horizontal="center" vertical="center"/>
    </xf>
    <xf numFmtId="0" fontId="25" fillId="2" borderId="129" xfId="4" applyFont="1" applyFill="1" applyBorder="1" applyAlignment="1">
      <alignment vertical="center" wrapText="1"/>
    </xf>
    <xf numFmtId="0" fontId="25" fillId="2" borderId="8" xfId="4" applyFont="1" applyFill="1" applyBorder="1" applyAlignment="1">
      <alignment vertical="center" wrapText="1"/>
    </xf>
    <xf numFmtId="202" fontId="20" fillId="2" borderId="0" xfId="0" applyNumberFormat="1" applyFont="1" applyFill="1" applyAlignment="1">
      <alignment horizontal="left" vertical="center"/>
    </xf>
    <xf numFmtId="202" fontId="19" fillId="2" borderId="0" xfId="0" applyNumberFormat="1" applyFont="1" applyFill="1" applyAlignment="1">
      <alignment horizontal="center" vertical="center"/>
    </xf>
    <xf numFmtId="203" fontId="21" fillId="0" borderId="0" xfId="0" applyNumberFormat="1" applyFont="1" applyAlignment="1">
      <alignment horizontal="left" vertical="center" wrapText="1"/>
    </xf>
    <xf numFmtId="204" fontId="19" fillId="2" borderId="0" xfId="4" applyNumberFormat="1" applyFont="1" applyFill="1" applyAlignment="1">
      <alignment horizontal="center" vertical="center"/>
    </xf>
    <xf numFmtId="0" fontId="25" fillId="2" borderId="0" xfId="4" applyFont="1" applyFill="1" applyAlignment="1">
      <alignment horizontal="left" vertical="center" wrapText="1"/>
    </xf>
    <xf numFmtId="0" fontId="25" fillId="2" borderId="317" xfId="4" applyFont="1" applyFill="1" applyBorder="1" applyAlignment="1">
      <alignment horizontal="left" vertical="center" wrapText="1"/>
    </xf>
    <xf numFmtId="0" fontId="19" fillId="2" borderId="105" xfId="4" applyFont="1" applyFill="1" applyBorder="1" applyAlignment="1">
      <alignment horizontal="left" vertical="center"/>
    </xf>
    <xf numFmtId="0" fontId="19" fillId="0" borderId="0" xfId="4" applyFont="1" applyBorder="1" applyAlignment="1">
      <alignment horizontal="center" vertical="center"/>
    </xf>
    <xf numFmtId="0" fontId="19" fillId="2" borderId="0" xfId="4" applyFont="1" applyFill="1" applyBorder="1" applyAlignment="1">
      <alignment horizontal="center" vertical="center"/>
    </xf>
    <xf numFmtId="0" fontId="21" fillId="0" borderId="0" xfId="0" applyFont="1" applyBorder="1">
      <alignment vertical="center"/>
    </xf>
    <xf numFmtId="0" fontId="19" fillId="2" borderId="0" xfId="4" applyFont="1" applyFill="1" applyBorder="1" applyAlignment="1">
      <alignment horizontal="right" vertical="center"/>
    </xf>
    <xf numFmtId="0" fontId="19" fillId="0" borderId="0" xfId="4" applyFont="1" applyBorder="1">
      <alignment vertical="center"/>
    </xf>
    <xf numFmtId="0" fontId="19" fillId="2" borderId="0" xfId="4" applyFont="1" applyFill="1" applyBorder="1" applyAlignment="1">
      <alignment horizontal="left" vertical="center"/>
    </xf>
    <xf numFmtId="0" fontId="19" fillId="2" borderId="0" xfId="4" applyFont="1" applyFill="1" applyAlignment="1">
      <alignment horizontal="left" vertical="center"/>
    </xf>
    <xf numFmtId="0" fontId="20" fillId="0" borderId="0" xfId="0" applyFont="1" applyBorder="1" applyAlignment="1">
      <alignment horizontal="left" vertical="top" wrapText="1"/>
    </xf>
    <xf numFmtId="0" fontId="23" fillId="2" borderId="26" xfId="4" applyFont="1" applyFill="1" applyBorder="1" applyAlignment="1">
      <alignment horizontal="left" vertical="center"/>
    </xf>
    <xf numFmtId="0" fontId="20" fillId="0" borderId="0" xfId="4" applyFont="1" applyBorder="1" applyAlignment="1">
      <alignment horizontal="center" vertical="center"/>
    </xf>
    <xf numFmtId="0" fontId="20" fillId="2" borderId="0" xfId="4" applyFont="1" applyFill="1" applyAlignment="1">
      <alignment horizontal="left" vertical="center"/>
    </xf>
    <xf numFmtId="0" fontId="26" fillId="2" borderId="4" xfId="4" applyFont="1" applyFill="1" applyBorder="1" applyAlignment="1">
      <alignment horizontal="left" vertical="center"/>
    </xf>
    <xf numFmtId="0" fontId="20" fillId="0" borderId="6" xfId="0" applyFont="1" applyBorder="1">
      <alignment vertical="center"/>
    </xf>
    <xf numFmtId="0" fontId="20" fillId="2" borderId="60" xfId="4" applyFont="1" applyFill="1" applyBorder="1" applyAlignment="1">
      <alignment horizontal="left" vertical="center"/>
    </xf>
    <xf numFmtId="0" fontId="19" fillId="3" borderId="0" xfId="4" applyFont="1" applyFill="1" applyAlignment="1">
      <alignment horizontal="right" vertical="center"/>
    </xf>
    <xf numFmtId="0" fontId="19" fillId="3" borderId="0" xfId="4" applyFont="1" applyFill="1" applyAlignment="1">
      <alignment horizontal="center" vertical="center"/>
    </xf>
    <xf numFmtId="0" fontId="25" fillId="3" borderId="0" xfId="4" applyFont="1" applyFill="1">
      <alignment vertical="center"/>
    </xf>
    <xf numFmtId="0" fontId="19" fillId="0" borderId="26" xfId="4" applyFont="1" applyBorder="1" applyAlignment="1">
      <alignment horizontal="left" vertical="top" wrapText="1"/>
    </xf>
    <xf numFmtId="0" fontId="19" fillId="0" borderId="94" xfId="4" applyFont="1" applyBorder="1" applyAlignment="1">
      <alignment horizontal="left" vertical="top" wrapText="1"/>
    </xf>
    <xf numFmtId="0" fontId="20" fillId="0" borderId="6" xfId="4" applyFont="1" applyBorder="1" applyAlignment="1">
      <alignment horizontal="left" vertical="center"/>
    </xf>
    <xf numFmtId="0" fontId="19" fillId="3" borderId="0" xfId="4" applyFont="1" applyFill="1" applyAlignment="1">
      <alignment horizontal="left" vertical="center"/>
    </xf>
    <xf numFmtId="0" fontId="21" fillId="2" borderId="0" xfId="4" applyFont="1" applyFill="1">
      <alignment vertical="center"/>
    </xf>
    <xf numFmtId="0" fontId="25" fillId="0" borderId="8" xfId="4" applyFont="1" applyBorder="1">
      <alignment vertical="center"/>
    </xf>
    <xf numFmtId="0" fontId="21" fillId="0" borderId="0" xfId="4" applyFont="1" applyAlignment="1">
      <alignment horizontal="left" vertical="center"/>
    </xf>
    <xf numFmtId="0" fontId="25" fillId="0" borderId="0" xfId="4" applyFont="1" applyAlignment="1">
      <alignment horizontal="left" vertical="center"/>
    </xf>
    <xf numFmtId="0" fontId="24" fillId="0" borderId="0" xfId="4" applyFont="1">
      <alignment vertical="center"/>
    </xf>
    <xf numFmtId="0" fontId="37" fillId="0" borderId="0" xfId="4" applyFont="1" applyAlignment="1">
      <alignment horizontal="left" vertical="center"/>
    </xf>
    <xf numFmtId="0" fontId="20" fillId="2" borderId="94" xfId="4" applyFont="1" applyFill="1" applyBorder="1" applyAlignment="1">
      <alignment vertical="top" wrapText="1"/>
    </xf>
    <xf numFmtId="0" fontId="20" fillId="2" borderId="0" xfId="4" applyFont="1" applyFill="1" applyBorder="1" applyAlignment="1">
      <alignment vertical="top" wrapText="1"/>
    </xf>
    <xf numFmtId="0" fontId="20" fillId="2" borderId="0" xfId="4" applyFont="1" applyFill="1" applyBorder="1" applyAlignment="1">
      <alignment horizontal="center" vertical="top" wrapText="1"/>
    </xf>
    <xf numFmtId="0" fontId="20" fillId="2" borderId="94" xfId="4" applyFont="1" applyFill="1" applyBorder="1" applyAlignment="1">
      <alignment horizontal="center" vertical="top" wrapText="1"/>
    </xf>
    <xf numFmtId="0" fontId="26" fillId="0" borderId="32" xfId="4" applyFont="1" applyBorder="1" applyAlignment="1">
      <alignment horizontal="center" vertical="center"/>
    </xf>
    <xf numFmtId="0" fontId="20" fillId="0" borderId="26" xfId="4" applyFont="1" applyBorder="1" applyAlignment="1">
      <alignment horizontal="right" vertical="center"/>
    </xf>
    <xf numFmtId="0" fontId="20" fillId="0" borderId="26" xfId="4" applyFont="1" applyBorder="1" applyAlignment="1">
      <alignment horizontal="left" vertical="center" shrinkToFit="1"/>
    </xf>
    <xf numFmtId="0" fontId="19" fillId="2" borderId="20" xfId="4" applyFont="1" applyFill="1" applyBorder="1" applyAlignment="1">
      <alignment horizontal="right" vertical="center"/>
    </xf>
    <xf numFmtId="0" fontId="20" fillId="0" borderId="20" xfId="4" applyFont="1" applyBorder="1" applyAlignment="1">
      <alignment horizontal="left" vertical="center" shrinkToFit="1"/>
    </xf>
    <xf numFmtId="0" fontId="20" fillId="0" borderId="21" xfId="4" applyFont="1" applyBorder="1" applyAlignment="1">
      <alignment horizontal="left" vertical="center" shrinkToFit="1"/>
    </xf>
    <xf numFmtId="0" fontId="20" fillId="0" borderId="225" xfId="4" applyFont="1" applyBorder="1" applyAlignment="1">
      <alignment horizontal="left" vertical="center" shrinkToFit="1"/>
    </xf>
    <xf numFmtId="200" fontId="19" fillId="2" borderId="0" xfId="4" applyNumberFormat="1" applyFont="1" applyFill="1" applyAlignment="1">
      <alignment horizontal="right" vertical="center"/>
    </xf>
    <xf numFmtId="200" fontId="19" fillId="2" borderId="0" xfId="4" applyNumberFormat="1" applyFont="1" applyFill="1" applyAlignment="1">
      <alignment horizontal="left" vertical="center"/>
    </xf>
    <xf numFmtId="3" fontId="19" fillId="2" borderId="0" xfId="4" applyNumberFormat="1" applyFont="1" applyFill="1" applyAlignment="1">
      <alignment horizontal="center" vertical="center"/>
    </xf>
    <xf numFmtId="0" fontId="37" fillId="2" borderId="0" xfId="4" applyFont="1" applyFill="1">
      <alignment vertical="center"/>
    </xf>
    <xf numFmtId="0" fontId="20" fillId="0" borderId="6" xfId="4" applyFont="1" applyBorder="1" applyAlignment="1">
      <alignment vertical="center" wrapText="1"/>
    </xf>
    <xf numFmtId="0" fontId="37" fillId="2" borderId="94" xfId="4" applyFont="1" applyFill="1" applyBorder="1" applyAlignment="1">
      <alignment horizontal="right" vertical="center"/>
    </xf>
    <xf numFmtId="0" fontId="20" fillId="2" borderId="94" xfId="4" applyFont="1" applyFill="1" applyBorder="1" applyAlignment="1">
      <alignment horizontal="center" vertical="center" shrinkToFit="1"/>
    </xf>
    <xf numFmtId="196" fontId="19" fillId="2" borderId="13" xfId="4" applyNumberFormat="1" applyFont="1" applyFill="1" applyBorder="1" applyAlignment="1">
      <alignment horizontal="center" vertical="center"/>
    </xf>
    <xf numFmtId="0" fontId="25" fillId="2" borderId="8" xfId="4" applyFont="1" applyFill="1" applyBorder="1">
      <alignment vertical="center"/>
    </xf>
    <xf numFmtId="0" fontId="19" fillId="2" borderId="60" xfId="4" applyFont="1" applyFill="1" applyBorder="1" applyAlignment="1">
      <alignment horizontal="center" vertical="center"/>
    </xf>
    <xf numFmtId="0" fontId="37" fillId="2" borderId="0" xfId="4" applyFont="1" applyFill="1" applyAlignment="1">
      <alignment horizontal="center" vertical="center"/>
    </xf>
    <xf numFmtId="0" fontId="20" fillId="2" borderId="94" xfId="4" applyFont="1" applyFill="1" applyBorder="1" applyAlignment="1">
      <alignment horizontal="center" vertical="top" shrinkToFit="1"/>
    </xf>
    <xf numFmtId="0" fontId="20" fillId="2" borderId="94" xfId="4" applyFont="1" applyFill="1" applyBorder="1" applyAlignment="1">
      <alignment vertical="top"/>
    </xf>
    <xf numFmtId="0" fontId="21" fillId="0" borderId="6" xfId="0" applyFont="1" applyBorder="1" applyAlignment="1">
      <alignment vertical="top" wrapText="1"/>
    </xf>
    <xf numFmtId="0" fontId="19" fillId="2" borderId="8" xfId="4" applyFont="1" applyFill="1" applyBorder="1" applyAlignment="1">
      <alignment horizontal="left" vertical="top"/>
    </xf>
    <xf numFmtId="0" fontId="19" fillId="2" borderId="32" xfId="4" applyFont="1" applyFill="1" applyBorder="1" applyAlignment="1">
      <alignment horizontal="left" vertical="center"/>
    </xf>
    <xf numFmtId="0" fontId="38" fillId="0" borderId="6" xfId="4" applyFont="1" applyBorder="1" applyAlignment="1">
      <alignment horizontal="center" vertical="center"/>
    </xf>
    <xf numFmtId="0" fontId="19" fillId="2" borderId="0" xfId="6" applyFont="1" applyFill="1">
      <alignment vertical="center"/>
    </xf>
    <xf numFmtId="0" fontId="25" fillId="2" borderId="0" xfId="6" applyFont="1" applyFill="1">
      <alignment vertical="center"/>
    </xf>
    <xf numFmtId="0" fontId="20" fillId="2" borderId="0" xfId="6" applyFont="1" applyFill="1">
      <alignment vertical="center"/>
    </xf>
    <xf numFmtId="0" fontId="19" fillId="0" borderId="0" xfId="0" applyFont="1" applyAlignment="1">
      <alignment horizontal="left" vertical="top" wrapText="1"/>
    </xf>
    <xf numFmtId="0" fontId="19" fillId="0" borderId="0" xfId="0" applyFont="1" applyAlignment="1">
      <alignment horizontal="left" vertical="top"/>
    </xf>
    <xf numFmtId="0" fontId="36" fillId="0" borderId="40" xfId="4" applyFont="1" applyBorder="1" applyAlignment="1">
      <alignment horizontal="center" vertical="center"/>
    </xf>
    <xf numFmtId="0" fontId="36" fillId="0" borderId="6" xfId="4" applyFont="1" applyBorder="1" applyAlignment="1">
      <alignment horizontal="center" vertical="center"/>
    </xf>
    <xf numFmtId="38" fontId="19" fillId="2" borderId="0" xfId="1" applyFont="1" applyFill="1">
      <alignment vertical="center"/>
    </xf>
    <xf numFmtId="0" fontId="20" fillId="0" borderId="6" xfId="6" applyFont="1" applyBorder="1">
      <alignment vertical="center"/>
    </xf>
    <xf numFmtId="0" fontId="19" fillId="2" borderId="15" xfId="4" applyFont="1" applyFill="1" applyBorder="1">
      <alignment vertical="center"/>
    </xf>
    <xf numFmtId="0" fontId="19" fillId="2" borderId="17" xfId="4" applyFont="1" applyFill="1" applyBorder="1">
      <alignment vertical="center"/>
    </xf>
    <xf numFmtId="0" fontId="35" fillId="2" borderId="8" xfId="4" applyFont="1" applyFill="1" applyBorder="1" applyAlignment="1">
      <alignment horizontal="left" vertical="center"/>
    </xf>
    <xf numFmtId="0" fontId="26" fillId="0" borderId="94" xfId="4" applyFont="1" applyBorder="1" applyAlignment="1">
      <alignment horizontal="right" vertical="center"/>
    </xf>
    <xf numFmtId="185" fontId="19" fillId="0" borderId="0" xfId="4" applyNumberFormat="1" applyFont="1" applyAlignment="1">
      <alignment horizontal="right" vertical="center"/>
    </xf>
    <xf numFmtId="0" fontId="19" fillId="0" borderId="94" xfId="4" applyFont="1" applyBorder="1" applyAlignment="1">
      <alignment vertical="center"/>
    </xf>
    <xf numFmtId="0" fontId="20" fillId="0" borderId="14" xfId="4" applyFont="1" applyBorder="1">
      <alignment vertical="center"/>
    </xf>
    <xf numFmtId="0" fontId="25" fillId="3" borderId="0" xfId="0" applyFont="1" applyFill="1">
      <alignment vertical="center"/>
    </xf>
    <xf numFmtId="0" fontId="21" fillId="0" borderId="0" xfId="0" applyFont="1" applyAlignment="1">
      <alignment vertical="center" wrapText="1"/>
    </xf>
    <xf numFmtId="0" fontId="21" fillId="0" borderId="6" xfId="0" applyFont="1" applyBorder="1" applyAlignment="1">
      <alignment vertical="center" wrapText="1"/>
    </xf>
    <xf numFmtId="0" fontId="19" fillId="2" borderId="8" xfId="4" applyFont="1" applyFill="1" applyBorder="1" applyAlignment="1">
      <alignment vertical="center" wrapText="1"/>
    </xf>
    <xf numFmtId="0" fontId="35" fillId="0" borderId="32" xfId="4" applyFont="1" applyBorder="1">
      <alignment vertical="center"/>
    </xf>
    <xf numFmtId="0" fontId="33" fillId="0" borderId="6" xfId="4" applyFont="1" applyBorder="1" applyAlignment="1">
      <alignment vertical="top" wrapText="1"/>
    </xf>
    <xf numFmtId="0" fontId="19" fillId="0" borderId="288" xfId="4" applyFont="1" applyBorder="1" applyAlignment="1">
      <alignment vertical="center"/>
    </xf>
    <xf numFmtId="0" fontId="26" fillId="0" borderId="287" xfId="4" applyFont="1" applyBorder="1">
      <alignment vertical="center"/>
    </xf>
    <xf numFmtId="0" fontId="19" fillId="0" borderId="296" xfId="4" applyFont="1" applyBorder="1" applyAlignment="1">
      <alignment horizontal="left" vertical="center"/>
    </xf>
    <xf numFmtId="0" fontId="19" fillId="0" borderId="293" xfId="4" applyFont="1" applyBorder="1">
      <alignment vertical="center"/>
    </xf>
    <xf numFmtId="0" fontId="19" fillId="0" borderId="294" xfId="4" applyFont="1" applyBorder="1">
      <alignment vertical="center"/>
    </xf>
    <xf numFmtId="0" fontId="19" fillId="0" borderId="294" xfId="4" applyFont="1" applyBorder="1" applyAlignment="1">
      <alignment vertical="center"/>
    </xf>
    <xf numFmtId="0" fontId="20" fillId="0" borderId="294" xfId="4" applyFont="1" applyBorder="1" applyAlignment="1">
      <alignment vertical="center" shrinkToFit="1"/>
    </xf>
    <xf numFmtId="0" fontId="19" fillId="0" borderId="296" xfId="4" applyFont="1" applyBorder="1">
      <alignment vertical="center"/>
    </xf>
    <xf numFmtId="0" fontId="20" fillId="0" borderId="94" xfId="4" applyFont="1" applyBorder="1" applyAlignment="1">
      <alignment horizontal="center" vertical="center" shrinkToFit="1"/>
    </xf>
    <xf numFmtId="0" fontId="19" fillId="0" borderId="7" xfId="4" applyFont="1" applyBorder="1" applyAlignment="1">
      <alignment shrinkToFit="1"/>
    </xf>
    <xf numFmtId="0" fontId="19" fillId="0" borderId="20" xfId="4" applyFont="1" applyBorder="1" applyAlignment="1">
      <alignment shrinkToFit="1"/>
    </xf>
    <xf numFmtId="0" fontId="19" fillId="0" borderId="0" xfId="4" applyFont="1" applyBorder="1" applyAlignment="1">
      <alignment horizontal="center" shrinkToFit="1"/>
    </xf>
    <xf numFmtId="0" fontId="19" fillId="0" borderId="0" xfId="4" applyFont="1" applyBorder="1" applyAlignment="1">
      <alignment shrinkToFit="1"/>
    </xf>
    <xf numFmtId="0" fontId="19" fillId="0" borderId="0" xfId="4" applyFont="1" applyBorder="1" applyAlignment="1">
      <alignment horizontal="center"/>
    </xf>
    <xf numFmtId="0" fontId="19" fillId="0" borderId="8" xfId="4" applyFont="1" applyBorder="1" applyAlignment="1">
      <alignment vertical="center" wrapText="1"/>
    </xf>
    <xf numFmtId="0" fontId="20" fillId="0" borderId="60" xfId="4" applyFont="1" applyBorder="1" applyAlignment="1">
      <alignment horizontal="left" vertical="center"/>
    </xf>
    <xf numFmtId="0" fontId="20" fillId="0" borderId="11" xfId="0" applyFont="1" applyBorder="1">
      <alignment vertical="center"/>
    </xf>
    <xf numFmtId="0" fontId="35" fillId="2" borderId="32" xfId="4" applyFont="1" applyFill="1" applyBorder="1">
      <alignment vertical="center"/>
    </xf>
    <xf numFmtId="0" fontId="38" fillId="2" borderId="0" xfId="4" applyFont="1" applyFill="1" applyAlignment="1">
      <alignment horizontal="left" vertical="center"/>
    </xf>
    <xf numFmtId="0" fontId="21" fillId="0" borderId="0" xfId="4" applyFont="1">
      <alignment vertical="center"/>
    </xf>
    <xf numFmtId="0" fontId="20" fillId="3" borderId="0" xfId="4" applyFont="1" applyFill="1">
      <alignment vertical="center"/>
    </xf>
    <xf numFmtId="0" fontId="37" fillId="2" borderId="94" xfId="4" applyFont="1" applyFill="1" applyBorder="1">
      <alignment vertical="center"/>
    </xf>
    <xf numFmtId="0" fontId="37" fillId="2" borderId="6" xfId="4" applyFont="1" applyFill="1" applyBorder="1">
      <alignment vertical="center"/>
    </xf>
    <xf numFmtId="0" fontId="37" fillId="2" borderId="94" xfId="4" applyFont="1" applyFill="1" applyBorder="1" applyAlignment="1">
      <alignment horizontal="left" vertical="center"/>
    </xf>
    <xf numFmtId="0" fontId="19" fillId="0" borderId="0" xfId="4" applyFont="1" applyAlignment="1">
      <alignment vertical="top"/>
    </xf>
    <xf numFmtId="6" fontId="37" fillId="2" borderId="94" xfId="2" applyFont="1" applyFill="1" applyBorder="1">
      <alignment vertical="center"/>
    </xf>
    <xf numFmtId="6" fontId="37" fillId="2" borderId="0" xfId="2" applyFont="1" applyFill="1">
      <alignment vertical="center"/>
    </xf>
    <xf numFmtId="0" fontId="37" fillId="2" borderId="42" xfId="4" applyFont="1" applyFill="1" applyBorder="1" applyAlignment="1">
      <alignment horizontal="left" vertical="center"/>
    </xf>
    <xf numFmtId="0" fontId="19" fillId="2" borderId="58" xfId="4" applyFont="1" applyFill="1" applyBorder="1">
      <alignment vertical="center"/>
    </xf>
    <xf numFmtId="0" fontId="19" fillId="2" borderId="13" xfId="4" applyFont="1" applyFill="1" applyBorder="1" applyAlignment="1">
      <alignment vertical="center" shrinkToFit="1"/>
    </xf>
    <xf numFmtId="0" fontId="25" fillId="2" borderId="58" xfId="4" applyFont="1" applyFill="1" applyBorder="1" applyAlignment="1">
      <alignment horizontal="left" vertical="center"/>
    </xf>
    <xf numFmtId="0" fontId="19" fillId="2" borderId="16" xfId="4" applyFont="1" applyFill="1" applyBorder="1" applyAlignment="1">
      <alignment horizontal="left" vertical="center"/>
    </xf>
    <xf numFmtId="38" fontId="37" fillId="2" borderId="0" xfId="1" applyFont="1" applyFill="1">
      <alignment vertical="center"/>
    </xf>
    <xf numFmtId="0" fontId="19" fillId="3" borderId="0" xfId="4" applyFont="1" applyFill="1" applyBorder="1">
      <alignment vertical="center"/>
    </xf>
    <xf numFmtId="0" fontId="26" fillId="2" borderId="0" xfId="4" applyFont="1" applyFill="1" applyBorder="1" applyAlignment="1">
      <alignment horizontal="left" vertical="center"/>
    </xf>
    <xf numFmtId="0" fontId="19" fillId="2" borderId="0" xfId="4" applyFont="1" applyFill="1" applyBorder="1" applyAlignment="1">
      <alignment vertical="top" wrapText="1"/>
    </xf>
    <xf numFmtId="0" fontId="21" fillId="0" borderId="0" xfId="0" applyFont="1" applyBorder="1" applyAlignment="1">
      <alignment horizontal="left" vertical="top"/>
    </xf>
    <xf numFmtId="0" fontId="19" fillId="0" borderId="0" xfId="4" applyFont="1" applyBorder="1" applyAlignment="1">
      <alignment horizontal="left" vertical="center"/>
    </xf>
    <xf numFmtId="6" fontId="19" fillId="2" borderId="0" xfId="2" applyFont="1" applyFill="1" applyBorder="1">
      <alignment vertical="center"/>
    </xf>
    <xf numFmtId="0" fontId="21" fillId="0" borderId="0" xfId="0" applyFont="1" applyBorder="1" applyAlignment="1">
      <alignment horizontal="left" vertical="center" wrapText="1"/>
    </xf>
    <xf numFmtId="0" fontId="19" fillId="2" borderId="0" xfId="4" applyFont="1" applyFill="1" applyBorder="1" applyAlignment="1">
      <alignment horizontal="left" vertical="center" shrinkToFit="1"/>
    </xf>
    <xf numFmtId="0" fontId="19" fillId="0" borderId="7" xfId="4" applyFont="1" applyBorder="1" applyAlignment="1">
      <alignment vertical="center"/>
    </xf>
    <xf numFmtId="0" fontId="19" fillId="2" borderId="7" xfId="4" applyFont="1" applyFill="1" applyBorder="1" applyAlignment="1">
      <alignment vertical="center"/>
    </xf>
    <xf numFmtId="0" fontId="22" fillId="2" borderId="0" xfId="4" applyFont="1" applyFill="1" applyBorder="1">
      <alignment vertical="center"/>
    </xf>
    <xf numFmtId="0" fontId="22" fillId="2" borderId="0" xfId="4" applyFont="1" applyFill="1" applyBorder="1" applyAlignment="1">
      <alignment horizontal="left" vertical="center"/>
    </xf>
    <xf numFmtId="0" fontId="22" fillId="2" borderId="0" xfId="4" applyFont="1" applyFill="1" applyBorder="1" applyAlignment="1">
      <alignment vertical="center"/>
    </xf>
    <xf numFmtId="0" fontId="28" fillId="2" borderId="0" xfId="4" applyFont="1" applyFill="1" applyBorder="1">
      <alignment vertical="center"/>
    </xf>
    <xf numFmtId="0" fontId="23" fillId="0" borderId="94" xfId="4" applyFont="1" applyBorder="1" applyAlignment="1">
      <alignment vertical="center" shrinkToFit="1"/>
    </xf>
    <xf numFmtId="0" fontId="23" fillId="0" borderId="94" xfId="4" applyFont="1" applyBorder="1" applyAlignment="1">
      <alignment horizontal="left" vertical="center" shrinkToFit="1"/>
    </xf>
    <xf numFmtId="6" fontId="20" fillId="2" borderId="0" xfId="2" applyFont="1" applyFill="1" applyBorder="1">
      <alignment vertical="center"/>
    </xf>
    <xf numFmtId="0" fontId="5" fillId="2" borderId="0" xfId="4" applyFill="1" applyBorder="1" applyAlignment="1">
      <alignment vertical="top"/>
    </xf>
    <xf numFmtId="0" fontId="23" fillId="2" borderId="0" xfId="4" applyFont="1" applyFill="1" applyBorder="1" applyAlignment="1">
      <alignment vertical="center"/>
    </xf>
    <xf numFmtId="180" fontId="23" fillId="0" borderId="0" xfId="4" applyNumberFormat="1" applyFont="1" applyBorder="1" applyAlignment="1">
      <alignment vertical="center" shrinkToFit="1"/>
    </xf>
    <xf numFmtId="0" fontId="23" fillId="0" borderId="0" xfId="4" applyFont="1" applyBorder="1" applyAlignment="1">
      <alignment vertical="center"/>
    </xf>
    <xf numFmtId="0" fontId="19" fillId="0" borderId="0" xfId="4" applyFont="1" applyBorder="1" applyAlignment="1">
      <alignment horizontal="center" vertical="center" shrinkToFit="1"/>
    </xf>
    <xf numFmtId="0" fontId="28" fillId="0" borderId="0" xfId="4" applyFont="1" applyBorder="1">
      <alignment vertical="center"/>
    </xf>
    <xf numFmtId="0" fontId="23" fillId="2" borderId="247" xfId="4" applyFont="1" applyFill="1" applyBorder="1" applyAlignment="1">
      <alignment vertical="center"/>
    </xf>
    <xf numFmtId="0" fontId="22" fillId="2" borderId="26" xfId="4" applyFont="1" applyFill="1" applyBorder="1" applyAlignment="1">
      <alignment vertical="center"/>
    </xf>
    <xf numFmtId="0" fontId="22" fillId="2" borderId="0" xfId="4" applyFont="1" applyFill="1" applyBorder="1" applyAlignment="1">
      <alignment vertical="center" wrapText="1"/>
    </xf>
    <xf numFmtId="0" fontId="40" fillId="2" borderId="0" xfId="4" applyFont="1" applyFill="1" applyBorder="1" applyAlignment="1">
      <alignment horizontal="left" vertical="center"/>
    </xf>
    <xf numFmtId="0" fontId="20" fillId="0" borderId="0" xfId="0" applyFont="1" applyBorder="1" applyAlignment="1">
      <alignment horizontal="center" vertical="center" wrapText="1"/>
    </xf>
    <xf numFmtId="0" fontId="20" fillId="0" borderId="0" xfId="0" applyFont="1" applyBorder="1" applyAlignment="1">
      <alignment horizontal="left" vertical="center" wrapText="1"/>
    </xf>
    <xf numFmtId="0" fontId="19" fillId="0" borderId="0" xfId="4" applyFont="1" applyBorder="1" applyAlignment="1">
      <alignment horizontal="left" vertical="top" wrapText="1"/>
    </xf>
    <xf numFmtId="0" fontId="20" fillId="0" borderId="0" xfId="0" applyFont="1" applyBorder="1" applyAlignment="1">
      <alignment horizontal="left" vertical="top"/>
    </xf>
    <xf numFmtId="0" fontId="20" fillId="0" borderId="0" xfId="0" applyFont="1" applyBorder="1" applyAlignment="1">
      <alignment horizontal="center" vertical="center" shrinkToFit="1"/>
    </xf>
    <xf numFmtId="0" fontId="20" fillId="2" borderId="16" xfId="4" applyFont="1" applyFill="1" applyBorder="1" applyAlignment="1">
      <alignment horizontal="left" vertical="center"/>
    </xf>
    <xf numFmtId="180" fontId="19" fillId="0" borderId="0" xfId="4" applyNumberFormat="1" applyFont="1" applyBorder="1" applyAlignment="1">
      <alignment horizontal="center" vertical="center"/>
    </xf>
    <xf numFmtId="0" fontId="31" fillId="2" borderId="0" xfId="4" applyFont="1" applyFill="1" applyBorder="1" applyAlignment="1">
      <alignment horizontal="center" vertical="top" wrapText="1"/>
    </xf>
    <xf numFmtId="0" fontId="19" fillId="2" borderId="0" xfId="0" applyFont="1" applyFill="1" applyBorder="1" applyAlignment="1">
      <alignment horizontal="left" vertical="center"/>
    </xf>
    <xf numFmtId="0" fontId="20" fillId="0" borderId="0" xfId="4" applyFont="1" applyBorder="1">
      <alignment vertical="center"/>
    </xf>
    <xf numFmtId="0" fontId="47" fillId="2" borderId="0" xfId="4" applyFont="1" applyFill="1" applyBorder="1" applyAlignment="1">
      <alignment horizontal="left" vertical="center"/>
    </xf>
    <xf numFmtId="0" fontId="23" fillId="2" borderId="0" xfId="4" applyFont="1" applyFill="1" applyBorder="1" applyAlignment="1">
      <alignment horizontal="left" vertical="center"/>
    </xf>
    <xf numFmtId="0" fontId="23" fillId="0" borderId="0" xfId="4" applyFont="1" applyBorder="1" applyAlignment="1">
      <alignment horizontal="left" vertical="top" wrapText="1"/>
    </xf>
    <xf numFmtId="57" fontId="19" fillId="0" borderId="0" xfId="4" applyNumberFormat="1" applyFont="1" applyBorder="1" applyAlignment="1">
      <alignment horizontal="center" vertical="center"/>
    </xf>
    <xf numFmtId="0" fontId="32" fillId="0" borderId="0" xfId="4" applyFont="1" applyBorder="1">
      <alignment vertical="center"/>
    </xf>
    <xf numFmtId="0" fontId="26" fillId="0" borderId="0" xfId="4" applyFont="1" applyBorder="1" applyAlignment="1">
      <alignment vertical="center"/>
    </xf>
    <xf numFmtId="0" fontId="19" fillId="0" borderId="7" xfId="4" applyFont="1" applyBorder="1" applyAlignment="1">
      <alignment horizontal="center" vertical="center"/>
    </xf>
    <xf numFmtId="0" fontId="19" fillId="0" borderId="0" xfId="4" applyFont="1" applyAlignment="1">
      <alignment horizontal="center" vertical="center"/>
    </xf>
    <xf numFmtId="0" fontId="19" fillId="0" borderId="20" xfId="4" applyFont="1" applyBorder="1" applyAlignment="1">
      <alignment horizontal="center" vertical="center"/>
    </xf>
    <xf numFmtId="0" fontId="20" fillId="0" borderId="0" xfId="4" applyFont="1" applyAlignment="1">
      <alignment horizontal="center" vertical="center"/>
    </xf>
    <xf numFmtId="0" fontId="20" fillId="2" borderId="0" xfId="4" applyFont="1" applyFill="1" applyBorder="1" applyAlignment="1">
      <alignment horizontal="left" vertical="top" wrapText="1"/>
    </xf>
    <xf numFmtId="49" fontId="51" fillId="0" borderId="0" xfId="4" quotePrefix="1" applyNumberFormat="1" applyFont="1" applyAlignment="1">
      <alignment horizontal="center" vertical="center"/>
    </xf>
    <xf numFmtId="0" fontId="19" fillId="2" borderId="7" xfId="4" applyFont="1" applyFill="1" applyBorder="1" applyAlignment="1">
      <alignment horizontal="center" vertical="center" shrinkToFit="1"/>
    </xf>
    <xf numFmtId="0" fontId="19" fillId="2" borderId="0" xfId="4" applyFont="1" applyFill="1" applyAlignment="1">
      <alignment horizontal="center" vertical="center"/>
    </xf>
    <xf numFmtId="0" fontId="19" fillId="0" borderId="0" xfId="4" applyFont="1" applyBorder="1">
      <alignment vertical="center"/>
    </xf>
    <xf numFmtId="0" fontId="19" fillId="2" borderId="7" xfId="4" applyFont="1" applyFill="1" applyBorder="1" applyAlignment="1">
      <alignment horizontal="left" vertical="center"/>
    </xf>
    <xf numFmtId="0" fontId="19" fillId="0" borderId="7" xfId="4" applyFont="1" applyBorder="1" applyAlignment="1">
      <alignment horizontal="left" vertical="center" shrinkToFit="1"/>
    </xf>
    <xf numFmtId="0" fontId="19" fillId="2" borderId="26" xfId="4" applyFont="1" applyFill="1" applyBorder="1" applyAlignment="1">
      <alignment vertical="center"/>
    </xf>
    <xf numFmtId="0" fontId="19" fillId="2" borderId="26" xfId="4" applyFont="1" applyFill="1" applyBorder="1" applyAlignment="1">
      <alignment horizontal="left" vertical="center"/>
    </xf>
    <xf numFmtId="0" fontId="19" fillId="2" borderId="0" xfId="4" applyFont="1" applyFill="1" applyAlignment="1">
      <alignment horizontal="left" vertical="center"/>
    </xf>
    <xf numFmtId="0" fontId="21" fillId="0" borderId="7" xfId="0" applyFont="1" applyBorder="1" applyAlignment="1">
      <alignment vertical="center" shrinkToFit="1"/>
    </xf>
    <xf numFmtId="0" fontId="19" fillId="0" borderId="7" xfId="4" applyFont="1" applyBorder="1" applyAlignment="1">
      <alignment horizontal="center" vertical="center" shrinkToFit="1"/>
    </xf>
    <xf numFmtId="0" fontId="19" fillId="2" borderId="7" xfId="4" applyFont="1" applyFill="1" applyBorder="1" applyAlignment="1">
      <alignment horizontal="left" vertical="center" shrinkToFit="1"/>
    </xf>
    <xf numFmtId="0" fontId="19" fillId="2" borderId="0" xfId="4" applyFont="1" applyFill="1" applyBorder="1" applyAlignment="1">
      <alignment horizontal="left" vertical="center" shrinkToFit="1"/>
    </xf>
    <xf numFmtId="0" fontId="19" fillId="2" borderId="0" xfId="4" applyFont="1" applyFill="1" applyAlignment="1">
      <alignment horizontal="right" vertical="center"/>
    </xf>
    <xf numFmtId="0" fontId="19" fillId="2" borderId="0" xfId="4" applyFont="1" applyFill="1">
      <alignment vertical="center"/>
    </xf>
    <xf numFmtId="0" fontId="19" fillId="0" borderId="7" xfId="4" applyFont="1" applyBorder="1" applyAlignment="1">
      <alignment vertical="center" shrinkToFit="1"/>
    </xf>
    <xf numFmtId="0" fontId="19" fillId="2" borderId="7" xfId="0" applyFont="1" applyFill="1" applyBorder="1" applyAlignment="1">
      <alignment vertical="center"/>
    </xf>
    <xf numFmtId="0" fontId="23" fillId="0" borderId="0" xfId="4" applyFont="1" applyAlignment="1">
      <alignment horizontal="left" vertical="center"/>
    </xf>
    <xf numFmtId="0" fontId="19" fillId="0" borderId="0" xfId="4" applyFont="1" applyBorder="1">
      <alignment vertical="center"/>
    </xf>
    <xf numFmtId="49" fontId="51" fillId="0" borderId="0" xfId="4" quotePrefix="1" applyNumberFormat="1" applyFont="1" applyBorder="1" applyAlignment="1">
      <alignment horizontal="center" vertical="center"/>
    </xf>
    <xf numFmtId="0" fontId="51" fillId="0" borderId="0" xfId="4" applyFont="1" applyBorder="1" applyAlignment="1">
      <alignment horizontal="center" vertical="center"/>
    </xf>
    <xf numFmtId="0" fontId="58" fillId="0" borderId="0" xfId="6" applyFont="1" applyBorder="1">
      <alignment vertical="center"/>
    </xf>
    <xf numFmtId="0" fontId="22" fillId="0" borderId="0" xfId="4" applyFont="1" applyBorder="1">
      <alignment vertical="center"/>
    </xf>
    <xf numFmtId="0" fontId="41" fillId="0" borderId="0" xfId="4" applyFont="1" applyBorder="1" applyAlignment="1">
      <alignment horizontal="left" vertical="top" wrapText="1"/>
    </xf>
    <xf numFmtId="0" fontId="41" fillId="0" borderId="0" xfId="4" applyFont="1" applyBorder="1" applyAlignment="1">
      <alignment horizontal="left" vertical="top"/>
    </xf>
    <xf numFmtId="0" fontId="41" fillId="2" borderId="0" xfId="4" applyFont="1" applyFill="1" applyBorder="1" applyAlignment="1">
      <alignment horizontal="left" vertical="center"/>
    </xf>
    <xf numFmtId="0" fontId="41" fillId="2" borderId="0" xfId="4" applyFont="1" applyFill="1" applyBorder="1" applyAlignment="1">
      <alignment horizontal="left" vertical="top"/>
    </xf>
    <xf numFmtId="0" fontId="41" fillId="2" borderId="0" xfId="4" applyFont="1" applyFill="1" applyBorder="1" applyAlignment="1">
      <alignment horizontal="left" vertical="top" wrapText="1"/>
    </xf>
    <xf numFmtId="0" fontId="41" fillId="0" borderId="0" xfId="4" applyFont="1" applyBorder="1" applyAlignment="1">
      <alignment horizontal="left" vertical="center" wrapText="1"/>
    </xf>
    <xf numFmtId="0" fontId="22" fillId="0" borderId="0" xfId="4" applyFont="1" applyBorder="1" applyAlignment="1">
      <alignment horizontal="center" vertical="center"/>
    </xf>
    <xf numFmtId="0" fontId="21" fillId="0" borderId="0" xfId="0" applyFont="1" applyBorder="1" applyAlignment="1">
      <alignment vertical="center" shrinkToFit="1"/>
    </xf>
    <xf numFmtId="0" fontId="34" fillId="0" borderId="20" xfId="4" applyFont="1" applyBorder="1" applyAlignment="1">
      <alignment horizontal="center" vertical="center"/>
    </xf>
    <xf numFmtId="0" fontId="19" fillId="0" borderId="0" xfId="5" applyFont="1" applyBorder="1" applyAlignment="1">
      <alignment vertical="center" shrinkToFit="1"/>
    </xf>
    <xf numFmtId="0" fontId="25" fillId="2" borderId="0" xfId="4" applyFont="1" applyFill="1" applyAlignment="1">
      <alignment vertical="center" shrinkToFit="1"/>
    </xf>
    <xf numFmtId="0" fontId="25" fillId="2" borderId="0" xfId="4" applyFont="1" applyFill="1" applyAlignment="1">
      <alignment horizontal="left" vertical="center" shrinkToFit="1"/>
    </xf>
    <xf numFmtId="0" fontId="19" fillId="0" borderId="20" xfId="5" applyFont="1" applyBorder="1" applyAlignment="1">
      <alignment vertical="center" shrinkToFit="1"/>
    </xf>
    <xf numFmtId="0" fontId="19" fillId="0" borderId="20" xfId="4" applyFont="1" applyBorder="1" applyAlignment="1">
      <alignment vertical="center" shrinkToFit="1"/>
    </xf>
    <xf numFmtId="0" fontId="61" fillId="0" borderId="0" xfId="4" applyFont="1" applyBorder="1" applyAlignment="1">
      <alignment horizontal="left" vertical="center"/>
    </xf>
    <xf numFmtId="0" fontId="19" fillId="0" borderId="247" xfId="4" applyFont="1" applyBorder="1" applyAlignment="1">
      <alignment vertical="center"/>
    </xf>
    <xf numFmtId="0" fontId="19" fillId="0" borderId="320" xfId="4" applyFont="1" applyBorder="1">
      <alignment vertical="center"/>
    </xf>
    <xf numFmtId="0" fontId="23" fillId="2" borderId="7" xfId="4" applyFont="1" applyFill="1" applyBorder="1" applyAlignment="1">
      <alignment vertical="center" shrinkToFit="1"/>
    </xf>
    <xf numFmtId="0" fontId="19" fillId="2" borderId="4" xfId="4" applyFont="1" applyFill="1" applyBorder="1" applyAlignment="1">
      <alignment vertical="center"/>
    </xf>
    <xf numFmtId="0" fontId="19" fillId="2" borderId="0" xfId="4" applyFont="1" applyFill="1" applyAlignment="1">
      <alignment vertical="center"/>
    </xf>
    <xf numFmtId="0" fontId="71" fillId="0" borderId="0" xfId="4" applyFont="1">
      <alignment vertical="center"/>
    </xf>
    <xf numFmtId="0" fontId="23" fillId="0" borderId="0" xfId="4" applyFont="1" applyBorder="1" applyAlignment="1">
      <alignment horizontal="center" vertical="center"/>
    </xf>
    <xf numFmtId="0" fontId="19" fillId="0" borderId="15" xfId="4" applyFont="1" applyBorder="1" applyAlignment="1">
      <alignment vertical="center"/>
    </xf>
    <xf numFmtId="0" fontId="19" fillId="0" borderId="268" xfId="4" applyFont="1" applyBorder="1" applyAlignment="1">
      <alignment vertical="center"/>
    </xf>
    <xf numFmtId="0" fontId="19" fillId="0" borderId="321" xfId="4" applyFont="1" applyBorder="1" applyAlignment="1">
      <alignment vertical="center"/>
    </xf>
    <xf numFmtId="0" fontId="19" fillId="0" borderId="322" xfId="4" applyFont="1" applyBorder="1" applyAlignment="1">
      <alignment vertical="center"/>
    </xf>
    <xf numFmtId="0" fontId="19" fillId="0" borderId="325" xfId="4" applyFont="1" applyBorder="1" applyAlignment="1">
      <alignment vertical="center"/>
    </xf>
    <xf numFmtId="0" fontId="19" fillId="0" borderId="0" xfId="4" applyFont="1" applyAlignment="1">
      <alignment horizontal="center" vertical="center"/>
    </xf>
    <xf numFmtId="0" fontId="19" fillId="0" borderId="0" xfId="4" applyFont="1" applyBorder="1" applyAlignment="1">
      <alignment horizontal="center" vertical="center"/>
    </xf>
    <xf numFmtId="0" fontId="20" fillId="0" borderId="0" xfId="4" applyFont="1" applyAlignment="1">
      <alignment horizontal="center" vertical="center"/>
    </xf>
    <xf numFmtId="0" fontId="19" fillId="2" borderId="0" xfId="4" applyFont="1" applyFill="1" applyBorder="1" applyAlignment="1">
      <alignment horizontal="center" vertical="center"/>
    </xf>
    <xf numFmtId="0" fontId="19" fillId="2" borderId="20" xfId="4" applyFont="1" applyFill="1" applyBorder="1" applyAlignment="1">
      <alignment horizontal="center" vertical="center"/>
    </xf>
    <xf numFmtId="0" fontId="19" fillId="2" borderId="13" xfId="4" applyFont="1" applyFill="1" applyBorder="1" applyAlignment="1">
      <alignment horizontal="center" vertical="center" shrinkToFit="1"/>
    </xf>
    <xf numFmtId="0" fontId="19" fillId="2" borderId="13" xfId="4" applyFont="1" applyFill="1" applyBorder="1" applyAlignment="1">
      <alignment horizontal="center" vertical="center"/>
    </xf>
    <xf numFmtId="0" fontId="19" fillId="2" borderId="0" xfId="4" applyFont="1" applyFill="1" applyAlignment="1">
      <alignment horizontal="center" vertical="center"/>
    </xf>
    <xf numFmtId="0" fontId="19" fillId="2" borderId="20" xfId="4" applyFont="1" applyFill="1" applyBorder="1" applyAlignment="1">
      <alignment horizontal="center" vertical="center" shrinkToFit="1"/>
    </xf>
    <xf numFmtId="0" fontId="19" fillId="2" borderId="0" xfId="4" applyFont="1" applyFill="1" applyBorder="1" applyAlignment="1">
      <alignment horizontal="center" vertical="center" wrapText="1"/>
    </xf>
    <xf numFmtId="0" fontId="19" fillId="2" borderId="0" xfId="4" applyFont="1" applyFill="1" applyBorder="1" applyAlignment="1">
      <alignment horizontal="right" vertical="center"/>
    </xf>
    <xf numFmtId="0" fontId="19" fillId="2" borderId="13" xfId="4" applyFont="1" applyFill="1" applyBorder="1" applyAlignment="1">
      <alignment horizontal="left" vertical="center"/>
    </xf>
    <xf numFmtId="0" fontId="19" fillId="2" borderId="8" xfId="4" applyFont="1" applyFill="1" applyBorder="1" applyAlignment="1">
      <alignment horizontal="left" vertical="center"/>
    </xf>
    <xf numFmtId="0" fontId="19" fillId="2" borderId="7" xfId="4" applyFont="1" applyFill="1" applyBorder="1" applyAlignment="1">
      <alignment horizontal="left" vertical="center"/>
    </xf>
    <xf numFmtId="0" fontId="19" fillId="0" borderId="0" xfId="4" applyFont="1" applyBorder="1">
      <alignment vertical="center"/>
    </xf>
    <xf numFmtId="0" fontId="19" fillId="2" borderId="0" xfId="4" applyFont="1" applyFill="1" applyBorder="1" applyAlignment="1">
      <alignment horizontal="left" vertical="center"/>
    </xf>
    <xf numFmtId="0" fontId="19" fillId="2" borderId="52" xfId="4" applyFont="1" applyFill="1" applyBorder="1" applyAlignment="1">
      <alignment horizontal="center" vertical="center"/>
    </xf>
    <xf numFmtId="0" fontId="20" fillId="0" borderId="13" xfId="4" applyFont="1" applyBorder="1" applyAlignment="1">
      <alignment horizontal="left" vertical="center"/>
    </xf>
    <xf numFmtId="0" fontId="19" fillId="2" borderId="0" xfId="4" applyFont="1" applyFill="1" applyAlignment="1">
      <alignment horizontal="left" vertical="center" shrinkToFit="1"/>
    </xf>
    <xf numFmtId="0" fontId="19" fillId="2" borderId="0" xfId="4" applyFont="1" applyFill="1" applyAlignment="1">
      <alignment horizontal="left" vertical="center"/>
    </xf>
    <xf numFmtId="0" fontId="19" fillId="2" borderId="26" xfId="4" applyFont="1" applyFill="1" applyBorder="1" applyAlignment="1">
      <alignment horizontal="left" vertical="center"/>
    </xf>
    <xf numFmtId="0" fontId="19" fillId="2" borderId="21" xfId="4" applyFont="1" applyFill="1" applyBorder="1" applyAlignment="1">
      <alignment horizontal="left" vertical="center" shrinkToFit="1"/>
    </xf>
    <xf numFmtId="0" fontId="19" fillId="2" borderId="20" xfId="4" applyFont="1" applyFill="1" applyBorder="1" applyAlignment="1">
      <alignment horizontal="left" vertical="center"/>
    </xf>
    <xf numFmtId="0" fontId="19" fillId="2" borderId="21" xfId="4" applyFont="1" applyFill="1" applyBorder="1" applyAlignment="1">
      <alignment horizontal="left" vertical="center"/>
    </xf>
    <xf numFmtId="0" fontId="19" fillId="2" borderId="35" xfId="4" applyFont="1" applyFill="1" applyBorder="1" applyAlignment="1">
      <alignment horizontal="left" vertical="center"/>
    </xf>
    <xf numFmtId="0" fontId="19" fillId="2" borderId="0" xfId="4" applyFont="1" applyFill="1" applyBorder="1" applyAlignment="1">
      <alignment vertical="center" shrinkToFit="1"/>
    </xf>
    <xf numFmtId="200" fontId="19" fillId="2" borderId="20" xfId="4" applyNumberFormat="1" applyFont="1" applyFill="1" applyBorder="1" applyAlignment="1">
      <alignment vertical="center" shrinkToFit="1"/>
    </xf>
    <xf numFmtId="200" fontId="19" fillId="2" borderId="13" xfId="4" applyNumberFormat="1" applyFont="1" applyFill="1" applyBorder="1" applyAlignment="1">
      <alignment vertical="center" shrinkToFit="1"/>
    </xf>
    <xf numFmtId="0" fontId="19" fillId="2" borderId="83" xfId="4" applyFont="1" applyFill="1" applyBorder="1" applyAlignment="1">
      <alignment horizontal="left" vertical="center" shrinkToFit="1"/>
    </xf>
    <xf numFmtId="0" fontId="19" fillId="0" borderId="0" xfId="4" applyFont="1" applyBorder="1" applyAlignment="1">
      <alignment horizontal="left" vertical="center"/>
    </xf>
    <xf numFmtId="0" fontId="20" fillId="0" borderId="0" xfId="4" applyFont="1" applyBorder="1">
      <alignment vertical="center"/>
    </xf>
    <xf numFmtId="0" fontId="21" fillId="0" borderId="6" xfId="0" applyFont="1" applyBorder="1">
      <alignment vertical="center"/>
    </xf>
    <xf numFmtId="0" fontId="19" fillId="2" borderId="0" xfId="4" applyFont="1" applyFill="1" applyAlignment="1">
      <alignment horizontal="right" vertical="center"/>
    </xf>
    <xf numFmtId="0" fontId="20" fillId="0" borderId="0" xfId="4" applyFont="1" applyBorder="1" applyAlignment="1">
      <alignment horizontal="center" vertical="center"/>
    </xf>
    <xf numFmtId="0" fontId="19" fillId="0" borderId="0" xfId="4" applyFont="1" applyAlignment="1">
      <alignment horizontal="right" vertical="center"/>
    </xf>
    <xf numFmtId="0" fontId="20" fillId="2" borderId="94" xfId="4" applyFont="1" applyFill="1" applyBorder="1" applyAlignment="1">
      <alignment horizontal="left" vertical="center"/>
    </xf>
    <xf numFmtId="0" fontId="20" fillId="2" borderId="0" xfId="4" applyFont="1" applyFill="1" applyAlignment="1">
      <alignment horizontal="left" vertical="center"/>
    </xf>
    <xf numFmtId="0" fontId="20" fillId="2" borderId="6" xfId="4" applyFont="1" applyFill="1" applyBorder="1" applyAlignment="1">
      <alignment horizontal="left" vertical="center"/>
    </xf>
    <xf numFmtId="0" fontId="19" fillId="2" borderId="7" xfId="4" applyFont="1" applyFill="1" applyBorder="1">
      <alignment vertical="center"/>
    </xf>
    <xf numFmtId="0" fontId="19" fillId="2" borderId="0" xfId="4" applyFont="1" applyFill="1">
      <alignment vertical="center"/>
    </xf>
    <xf numFmtId="0" fontId="19" fillId="0" borderId="0" xfId="4" applyFont="1" applyAlignment="1">
      <alignment horizontal="center" vertical="center"/>
    </xf>
    <xf numFmtId="0" fontId="19" fillId="2" borderId="7" xfId="4" applyFont="1" applyFill="1" applyBorder="1" applyAlignment="1">
      <alignment horizontal="center" vertical="center"/>
    </xf>
    <xf numFmtId="0" fontId="19" fillId="2" borderId="0" xfId="4" applyFont="1" applyFill="1" applyAlignment="1">
      <alignment horizontal="left" vertical="center"/>
    </xf>
    <xf numFmtId="0" fontId="19" fillId="2" borderId="7" xfId="4" applyFont="1" applyFill="1" applyBorder="1">
      <alignment vertical="center"/>
    </xf>
    <xf numFmtId="0" fontId="19" fillId="2" borderId="0" xfId="4" applyFont="1" applyFill="1">
      <alignment vertical="center"/>
    </xf>
    <xf numFmtId="0" fontId="23" fillId="2" borderId="4" xfId="4" applyFont="1" applyFill="1" applyBorder="1" applyAlignment="1">
      <alignment horizontal="left" vertical="center"/>
    </xf>
    <xf numFmtId="0" fontId="23" fillId="0" borderId="8" xfId="4" applyFont="1" applyBorder="1">
      <alignment vertical="center"/>
    </xf>
    <xf numFmtId="0" fontId="19" fillId="2" borderId="23" xfId="4" applyFont="1" applyFill="1" applyBorder="1" applyAlignment="1">
      <alignment horizontal="center" vertical="center" shrinkToFit="1"/>
    </xf>
    <xf numFmtId="200" fontId="19" fillId="2" borderId="23" xfId="4" applyNumberFormat="1" applyFont="1" applyFill="1" applyBorder="1" applyAlignment="1">
      <alignment horizontal="left" vertical="center" shrinkToFit="1"/>
    </xf>
    <xf numFmtId="200" fontId="19" fillId="2" borderId="23" xfId="4" applyNumberFormat="1" applyFont="1" applyFill="1" applyBorder="1" applyAlignment="1">
      <alignment vertical="center" shrinkToFit="1"/>
    </xf>
    <xf numFmtId="0" fontId="19" fillId="2" borderId="49" xfId="4" applyFont="1" applyFill="1" applyBorder="1" applyAlignment="1">
      <alignment horizontal="left" vertical="center"/>
    </xf>
    <xf numFmtId="0" fontId="19" fillId="2" borderId="23" xfId="4" applyFont="1" applyFill="1" applyBorder="1" applyAlignment="1">
      <alignment horizontal="center" vertical="center"/>
    </xf>
    <xf numFmtId="0" fontId="19" fillId="2" borderId="49" xfId="4" applyFont="1" applyFill="1" applyBorder="1" applyAlignment="1">
      <alignment horizontal="left" vertical="center" shrinkToFit="1"/>
    </xf>
    <xf numFmtId="0" fontId="19" fillId="2" borderId="55" xfId="4" applyFont="1" applyFill="1" applyBorder="1" applyAlignment="1">
      <alignment horizontal="center" vertical="center" shrinkToFit="1"/>
    </xf>
    <xf numFmtId="200" fontId="19" fillId="2" borderId="55" xfId="4" applyNumberFormat="1" applyFont="1" applyFill="1" applyBorder="1" applyAlignment="1">
      <alignment horizontal="left" vertical="center" shrinkToFit="1"/>
    </xf>
    <xf numFmtId="200" fontId="19" fillId="2" borderId="55" xfId="4" applyNumberFormat="1" applyFont="1" applyFill="1" applyBorder="1" applyAlignment="1">
      <alignment vertical="center" shrinkToFit="1"/>
    </xf>
    <xf numFmtId="0" fontId="19" fillId="2" borderId="83" xfId="4" applyFont="1" applyFill="1" applyBorder="1" applyAlignment="1">
      <alignment horizontal="left" vertical="center"/>
    </xf>
    <xf numFmtId="0" fontId="22" fillId="0" borderId="0" xfId="4" applyFont="1" applyBorder="1" applyAlignment="1">
      <alignment vertical="center" shrinkToFit="1"/>
    </xf>
    <xf numFmtId="0" fontId="22" fillId="0" borderId="0" xfId="4" applyFont="1" applyBorder="1" applyAlignment="1">
      <alignment horizontal="center" vertical="center" shrinkToFit="1"/>
    </xf>
    <xf numFmtId="0" fontId="22" fillId="0" borderId="0" xfId="4" applyFont="1" applyBorder="1" applyAlignment="1">
      <alignment horizontal="right" vertical="center" shrinkToFit="1"/>
    </xf>
    <xf numFmtId="0" fontId="23" fillId="0" borderId="17" xfId="4" applyFont="1" applyBorder="1" applyAlignment="1">
      <alignment vertical="center"/>
    </xf>
    <xf numFmtId="0" fontId="23" fillId="0" borderId="7" xfId="4" applyFont="1" applyBorder="1" applyAlignment="1">
      <alignment vertical="center"/>
    </xf>
    <xf numFmtId="0" fontId="23" fillId="0" borderId="18" xfId="4" applyFont="1" applyBorder="1" applyAlignment="1">
      <alignment vertical="center"/>
    </xf>
    <xf numFmtId="0" fontId="23" fillId="0" borderId="13" xfId="4" applyFont="1" applyBorder="1">
      <alignment vertical="center"/>
    </xf>
    <xf numFmtId="0" fontId="23" fillId="0" borderId="50" xfId="4" applyFont="1" applyBorder="1" applyAlignment="1">
      <alignment vertical="center"/>
    </xf>
    <xf numFmtId="0" fontId="23" fillId="0" borderId="23" xfId="4" applyFont="1" applyBorder="1" applyAlignment="1">
      <alignment vertical="center"/>
    </xf>
    <xf numFmtId="0" fontId="23" fillId="0" borderId="49" xfId="4" applyFont="1" applyBorder="1" applyAlignment="1">
      <alignment vertical="center"/>
    </xf>
    <xf numFmtId="0" fontId="19" fillId="0" borderId="281" xfId="4" applyFont="1" applyBorder="1">
      <alignment vertical="center"/>
    </xf>
    <xf numFmtId="0" fontId="19" fillId="0" borderId="275" xfId="4" applyFont="1" applyBorder="1">
      <alignment vertical="center"/>
    </xf>
    <xf numFmtId="0" fontId="19" fillId="0" borderId="302" xfId="4" applyFont="1" applyBorder="1">
      <alignment vertical="center"/>
    </xf>
    <xf numFmtId="0" fontId="19" fillId="0" borderId="303" xfId="4" applyFont="1" applyBorder="1">
      <alignment vertical="center"/>
    </xf>
    <xf numFmtId="0" fontId="23" fillId="0" borderId="94" xfId="4" applyFont="1" applyBorder="1" applyAlignment="1">
      <alignment horizontal="center" vertical="center"/>
    </xf>
    <xf numFmtId="0" fontId="19" fillId="0" borderId="13" xfId="4" applyFont="1" applyBorder="1" applyAlignment="1">
      <alignment vertical="center"/>
    </xf>
    <xf numFmtId="0" fontId="19" fillId="0" borderId="0" xfId="4" applyFont="1" applyBorder="1" applyAlignment="1">
      <alignment horizontal="center" vertical="center"/>
    </xf>
    <xf numFmtId="0" fontId="19" fillId="0" borderId="0" xfId="4" applyFont="1" applyBorder="1">
      <alignment vertical="center"/>
    </xf>
    <xf numFmtId="0" fontId="20" fillId="0" borderId="6" xfId="4" applyFont="1" applyBorder="1" applyAlignment="1">
      <alignment horizontal="left" vertical="top"/>
    </xf>
    <xf numFmtId="0" fontId="20" fillId="2" borderId="6" xfId="4" applyFont="1" applyFill="1" applyBorder="1" applyAlignment="1">
      <alignment horizontal="left" vertical="top"/>
    </xf>
    <xf numFmtId="0" fontId="20" fillId="2" borderId="0" xfId="4" applyFont="1" applyFill="1" applyBorder="1" applyAlignment="1">
      <alignment horizontal="center" vertical="center"/>
    </xf>
    <xf numFmtId="0" fontId="19" fillId="0" borderId="0" xfId="4" applyFont="1" applyBorder="1" applyAlignment="1">
      <alignment horizontal="center" vertical="center" shrinkToFit="1"/>
    </xf>
    <xf numFmtId="0" fontId="19" fillId="0" borderId="13" xfId="4" applyFont="1" applyFill="1" applyBorder="1" applyAlignment="1">
      <alignment vertical="center" shrinkToFit="1"/>
    </xf>
    <xf numFmtId="0" fontId="19" fillId="0" borderId="17" xfId="4" applyFont="1" applyFill="1" applyBorder="1" applyAlignment="1">
      <alignment vertical="center" shrinkToFit="1"/>
    </xf>
    <xf numFmtId="0" fontId="19" fillId="0" borderId="0" xfId="4" applyFont="1" applyFill="1" applyBorder="1" applyAlignment="1">
      <alignment horizontal="left" vertical="center"/>
    </xf>
    <xf numFmtId="0" fontId="19" fillId="0" borderId="0" xfId="4" applyFont="1" applyBorder="1" applyAlignment="1">
      <alignment horizontal="center" vertical="center" textRotation="255"/>
    </xf>
    <xf numFmtId="0" fontId="19" fillId="0" borderId="0" xfId="4" applyFont="1" applyBorder="1" applyAlignment="1">
      <alignment vertical="center" shrinkToFit="1"/>
    </xf>
    <xf numFmtId="0" fontId="20" fillId="0" borderId="0" xfId="4" applyFont="1" applyBorder="1">
      <alignment vertical="center"/>
    </xf>
    <xf numFmtId="0" fontId="19" fillId="0" borderId="0" xfId="4" applyFont="1" applyAlignment="1">
      <alignment horizontal="center" vertical="center"/>
    </xf>
    <xf numFmtId="0" fontId="20" fillId="0" borderId="0" xfId="4" applyFont="1" applyAlignment="1">
      <alignment horizontal="center" vertical="center"/>
    </xf>
    <xf numFmtId="0" fontId="41" fillId="0" borderId="0" xfId="4" applyFont="1" applyBorder="1" applyAlignment="1">
      <alignment horizontal="left" vertical="top" wrapText="1"/>
    </xf>
    <xf numFmtId="0" fontId="22" fillId="0" borderId="98" xfId="4" applyFont="1" applyBorder="1" applyAlignment="1">
      <alignment horizontal="center" vertical="center"/>
    </xf>
    <xf numFmtId="0" fontId="22" fillId="0" borderId="3" xfId="4" applyFont="1" applyBorder="1" applyAlignment="1">
      <alignment horizontal="center" vertical="center"/>
    </xf>
    <xf numFmtId="0" fontId="22" fillId="0" borderId="99" xfId="4" applyFont="1" applyBorder="1" applyAlignment="1">
      <alignment horizontal="center" vertical="center"/>
    </xf>
    <xf numFmtId="0" fontId="22" fillId="0" borderId="0" xfId="4" applyFont="1" applyBorder="1" applyAlignment="1">
      <alignment horizontal="center" vertical="center"/>
    </xf>
    <xf numFmtId="0" fontId="22" fillId="0" borderId="59" xfId="4" applyFont="1" applyBorder="1" applyAlignment="1">
      <alignment horizontal="center" vertical="center"/>
    </xf>
    <xf numFmtId="0" fontId="22" fillId="0" borderId="8" xfId="4" applyFont="1" applyBorder="1" applyAlignment="1">
      <alignment horizontal="center" vertical="center"/>
    </xf>
    <xf numFmtId="0" fontId="22" fillId="0" borderId="28" xfId="4" applyFont="1" applyBorder="1" applyAlignment="1">
      <alignment horizontal="center" vertical="center"/>
    </xf>
    <xf numFmtId="0" fontId="22" fillId="2" borderId="13" xfId="4" applyFont="1" applyFill="1" applyBorder="1" applyAlignment="1">
      <alignment horizontal="left" vertical="center"/>
    </xf>
    <xf numFmtId="0" fontId="22" fillId="2" borderId="0" xfId="4" applyFont="1" applyFill="1" applyBorder="1" applyAlignment="1">
      <alignment horizontal="right" vertical="center"/>
    </xf>
    <xf numFmtId="0" fontId="20" fillId="2" borderId="13" xfId="4" applyFont="1" applyFill="1" applyBorder="1" applyAlignment="1">
      <alignment horizontal="center" vertical="center"/>
    </xf>
    <xf numFmtId="0" fontId="22" fillId="0" borderId="13" xfId="4" applyFont="1" applyBorder="1">
      <alignment vertical="center"/>
    </xf>
    <xf numFmtId="0" fontId="58" fillId="0" borderId="0" xfId="0" applyFont="1" applyBorder="1">
      <alignment vertical="center"/>
    </xf>
    <xf numFmtId="183" fontId="19" fillId="4" borderId="0" xfId="4" applyNumberFormat="1" applyFont="1" applyFill="1" applyBorder="1" applyAlignment="1">
      <alignment horizontal="right" vertical="center"/>
    </xf>
    <xf numFmtId="183" fontId="19" fillId="0" borderId="0" xfId="4" applyNumberFormat="1" applyFont="1" applyBorder="1" applyAlignment="1">
      <alignment horizontal="right" vertical="center"/>
    </xf>
    <xf numFmtId="0" fontId="19" fillId="2" borderId="13" xfId="4" applyFont="1" applyFill="1" applyBorder="1" applyAlignment="1">
      <alignment horizontal="left" vertical="center"/>
    </xf>
    <xf numFmtId="0" fontId="19" fillId="2" borderId="0" xfId="4" applyFont="1" applyFill="1" applyBorder="1" applyAlignment="1">
      <alignment horizontal="left" vertical="center"/>
    </xf>
    <xf numFmtId="0" fontId="19" fillId="0" borderId="0" xfId="4" applyFont="1" applyAlignment="1">
      <alignment horizontal="left" vertical="center"/>
    </xf>
    <xf numFmtId="0" fontId="20" fillId="0" borderId="0" xfId="4" applyFont="1" applyBorder="1">
      <alignment vertical="center"/>
    </xf>
    <xf numFmtId="0" fontId="22" fillId="2" borderId="0" xfId="4" applyFont="1" applyFill="1" applyBorder="1" applyAlignment="1">
      <alignment horizontal="left" vertical="center"/>
    </xf>
    <xf numFmtId="0" fontId="22" fillId="2" borderId="26" xfId="4" applyFont="1" applyFill="1" applyBorder="1" applyAlignment="1">
      <alignment horizontal="left" vertical="center"/>
    </xf>
    <xf numFmtId="0" fontId="31" fillId="0" borderId="0" xfId="4" applyFont="1" applyAlignment="1">
      <alignment horizontal="left" vertical="center" wrapText="1"/>
    </xf>
    <xf numFmtId="0" fontId="20" fillId="0" borderId="94" xfId="4" applyFont="1" applyBorder="1" applyAlignment="1">
      <alignment horizontal="center" vertical="center"/>
    </xf>
    <xf numFmtId="0" fontId="20" fillId="0" borderId="0" xfId="4" applyFont="1" applyAlignment="1">
      <alignment vertical="top" wrapText="1"/>
    </xf>
    <xf numFmtId="0" fontId="19" fillId="0" borderId="7" xfId="4" applyFont="1" applyBorder="1">
      <alignment vertical="center"/>
    </xf>
    <xf numFmtId="0" fontId="19" fillId="2" borderId="7" xfId="4" applyFont="1" applyFill="1" applyBorder="1">
      <alignment vertical="center"/>
    </xf>
    <xf numFmtId="181" fontId="19" fillId="0" borderId="0" xfId="4" applyNumberFormat="1" applyFont="1" applyBorder="1" applyAlignment="1">
      <alignment horizontal="center" vertical="center"/>
    </xf>
    <xf numFmtId="181" fontId="19" fillId="0" borderId="0" xfId="4" applyNumberFormat="1" applyFont="1" applyFill="1" applyBorder="1" applyAlignment="1">
      <alignment horizontal="center" vertical="center"/>
    </xf>
    <xf numFmtId="181" fontId="19" fillId="0" borderId="0" xfId="4" applyNumberFormat="1" applyFont="1" applyFill="1" applyBorder="1" applyAlignment="1">
      <alignment horizontal="center" vertical="center" wrapText="1" shrinkToFit="1"/>
    </xf>
    <xf numFmtId="0" fontId="19" fillId="0" borderId="0" xfId="0" applyFont="1" applyFill="1" applyBorder="1" applyAlignment="1">
      <alignment horizontal="center" vertical="center"/>
    </xf>
    <xf numFmtId="187" fontId="19" fillId="0" borderId="0" xfId="4" applyNumberFormat="1" applyFont="1" applyFill="1" applyBorder="1" applyAlignment="1">
      <alignment horizontal="center" vertical="center"/>
    </xf>
    <xf numFmtId="0" fontId="22" fillId="0" borderId="42" xfId="4" applyFont="1" applyBorder="1">
      <alignment vertical="center"/>
    </xf>
    <xf numFmtId="0" fontId="50" fillId="2" borderId="0" xfId="4" applyFont="1" applyFill="1" applyBorder="1">
      <alignment vertical="center"/>
    </xf>
    <xf numFmtId="0" fontId="40" fillId="2" borderId="0" xfId="4" applyFont="1" applyFill="1" applyBorder="1">
      <alignment vertical="center"/>
    </xf>
    <xf numFmtId="0" fontId="40" fillId="0" borderId="0" xfId="4" applyFont="1" applyBorder="1">
      <alignment vertical="center"/>
    </xf>
    <xf numFmtId="0" fontId="41" fillId="2" borderId="0" xfId="4" applyFont="1" applyFill="1" applyBorder="1" applyAlignment="1">
      <alignment vertical="center" wrapText="1"/>
    </xf>
    <xf numFmtId="190" fontId="22" fillId="2" borderId="0" xfId="4" applyNumberFormat="1" applyFont="1" applyFill="1" applyBorder="1">
      <alignment vertical="center"/>
    </xf>
    <xf numFmtId="0" fontId="41" fillId="0" borderId="0" xfId="4" applyFont="1" applyBorder="1" applyAlignment="1">
      <alignment horizontal="center" vertical="center"/>
    </xf>
    <xf numFmtId="0" fontId="19" fillId="0" borderId="0" xfId="4" applyFont="1" applyBorder="1" applyAlignment="1">
      <alignment horizontal="right" vertical="top"/>
    </xf>
    <xf numFmtId="0" fontId="41" fillId="2" borderId="0" xfId="4" applyFont="1" applyFill="1" applyBorder="1" applyAlignment="1">
      <alignment horizontal="right" vertical="center"/>
    </xf>
    <xf numFmtId="0" fontId="41" fillId="0" borderId="0" xfId="4" applyFont="1" applyBorder="1" applyAlignment="1">
      <alignment horizontal="right" vertical="center" shrinkToFit="1"/>
    </xf>
    <xf numFmtId="0" fontId="23" fillId="0" borderId="0" xfId="4" applyFont="1" applyBorder="1" applyAlignment="1">
      <alignment shrinkToFit="1"/>
    </xf>
    <xf numFmtId="0" fontId="23" fillId="0" borderId="247" xfId="4" applyFont="1" applyBorder="1">
      <alignment vertical="center"/>
    </xf>
    <xf numFmtId="0" fontId="24" fillId="2" borderId="247" xfId="4" applyFont="1" applyFill="1" applyBorder="1">
      <alignment vertical="center"/>
    </xf>
    <xf numFmtId="0" fontId="23" fillId="0" borderId="7" xfId="4" applyFont="1" applyBorder="1" applyAlignment="1">
      <alignment vertical="center" wrapText="1"/>
    </xf>
    <xf numFmtId="0" fontId="19" fillId="0" borderId="55" xfId="4" applyFont="1" applyBorder="1" applyAlignment="1">
      <alignment horizontal="left" vertical="center"/>
    </xf>
    <xf numFmtId="0" fontId="19" fillId="0" borderId="55" xfId="4" applyFont="1" applyBorder="1" applyAlignment="1">
      <alignment horizontal="center" vertical="center"/>
    </xf>
    <xf numFmtId="0" fontId="19" fillId="0" borderId="0" xfId="4" applyFont="1" applyBorder="1" applyAlignment="1">
      <alignment horizontal="center" vertical="center"/>
    </xf>
    <xf numFmtId="188" fontId="19" fillId="0" borderId="79" xfId="4" applyNumberFormat="1" applyFont="1" applyBorder="1" applyAlignment="1">
      <alignment horizontal="center" vertical="center"/>
    </xf>
    <xf numFmtId="188" fontId="19" fillId="0" borderId="15" xfId="4" applyNumberFormat="1" applyFont="1" applyBorder="1" applyAlignment="1">
      <alignment horizontal="center" vertical="center"/>
    </xf>
    <xf numFmtId="0" fontId="19" fillId="0" borderId="55" xfId="4" applyFont="1" applyBorder="1">
      <alignment vertical="center"/>
    </xf>
    <xf numFmtId="178" fontId="19" fillId="0" borderId="82" xfId="4" applyNumberFormat="1" applyFont="1" applyBorder="1" applyAlignment="1">
      <alignment horizontal="right" vertical="center"/>
    </xf>
    <xf numFmtId="0" fontId="19" fillId="0" borderId="69" xfId="4" applyFont="1" applyBorder="1">
      <alignment vertical="center"/>
    </xf>
    <xf numFmtId="0" fontId="20" fillId="0" borderId="52" xfId="4" applyFont="1" applyBorder="1" applyAlignment="1">
      <alignment horizontal="left" vertical="center"/>
    </xf>
    <xf numFmtId="0" fontId="19" fillId="0" borderId="19" xfId="4" applyFont="1" applyBorder="1" applyAlignment="1">
      <alignment horizontal="center" vertical="center"/>
    </xf>
    <xf numFmtId="0" fontId="19" fillId="0" borderId="0" xfId="4" applyFont="1" applyAlignment="1">
      <alignment vertical="center"/>
    </xf>
    <xf numFmtId="0" fontId="19" fillId="0" borderId="26" xfId="4" applyFont="1" applyBorder="1" applyAlignment="1">
      <alignment vertical="center"/>
    </xf>
    <xf numFmtId="0" fontId="26" fillId="0" borderId="33" xfId="4" applyFont="1" applyBorder="1" applyAlignment="1">
      <alignment horizontal="center" vertical="center"/>
    </xf>
    <xf numFmtId="0" fontId="19" fillId="0" borderId="20" xfId="4" applyFont="1" applyBorder="1" applyAlignment="1">
      <alignment horizontal="left" vertical="center" shrinkToFit="1"/>
    </xf>
    <xf numFmtId="0" fontId="19" fillId="0" borderId="21" xfId="4" applyFont="1" applyBorder="1" applyAlignment="1">
      <alignment horizontal="left" vertical="center" shrinkToFit="1"/>
    </xf>
    <xf numFmtId="0" fontId="19" fillId="0" borderId="20" xfId="4" applyFont="1" applyBorder="1" applyAlignment="1">
      <alignment horizontal="left" vertical="center"/>
    </xf>
    <xf numFmtId="0" fontId="20" fillId="0" borderId="0" xfId="4" applyFont="1" applyBorder="1" applyAlignment="1">
      <alignment horizontal="left" vertical="center"/>
    </xf>
    <xf numFmtId="0" fontId="19" fillId="0" borderId="20" xfId="4" applyFont="1" applyBorder="1" applyAlignment="1">
      <alignment horizontal="center" vertical="center" shrinkToFit="1"/>
    </xf>
    <xf numFmtId="0" fontId="19" fillId="0" borderId="0" xfId="4" applyFont="1" applyBorder="1">
      <alignment vertical="center"/>
    </xf>
    <xf numFmtId="0" fontId="19" fillId="2" borderId="0" xfId="4" applyFont="1" applyFill="1" applyBorder="1" applyAlignment="1">
      <alignment horizontal="left" vertical="center"/>
    </xf>
    <xf numFmtId="0" fontId="19" fillId="0" borderId="0" xfId="4" applyFont="1" applyAlignment="1">
      <alignment horizontal="left" vertical="center"/>
    </xf>
    <xf numFmtId="0" fontId="20" fillId="0" borderId="0" xfId="4" applyFont="1" applyAlignment="1">
      <alignment vertical="top" wrapText="1"/>
    </xf>
    <xf numFmtId="0" fontId="20" fillId="0" borderId="6" xfId="4" applyFont="1" applyBorder="1" applyAlignment="1">
      <alignment vertical="top" wrapText="1"/>
    </xf>
    <xf numFmtId="0" fontId="19" fillId="2" borderId="0" xfId="4" applyFont="1" applyFill="1" applyAlignment="1">
      <alignment horizontal="left" vertical="center"/>
    </xf>
    <xf numFmtId="0" fontId="19" fillId="2" borderId="26" xfId="4" applyFont="1" applyFill="1" applyBorder="1" applyAlignment="1">
      <alignment horizontal="left" vertical="center"/>
    </xf>
    <xf numFmtId="0" fontId="19" fillId="0" borderId="7" xfId="4" applyFont="1" applyBorder="1" applyAlignment="1">
      <alignment horizontal="left" vertical="center" shrinkToFit="1"/>
    </xf>
    <xf numFmtId="0" fontId="19" fillId="0" borderId="26" xfId="4" applyFont="1" applyBorder="1" applyAlignment="1">
      <alignment horizontal="left" vertical="center"/>
    </xf>
    <xf numFmtId="0" fontId="19" fillId="0" borderId="0" xfId="4" applyFont="1" applyBorder="1" applyAlignment="1">
      <alignment horizontal="left" vertical="center"/>
    </xf>
    <xf numFmtId="0" fontId="20" fillId="0" borderId="0" xfId="4" applyFont="1" applyBorder="1">
      <alignment vertical="center"/>
    </xf>
    <xf numFmtId="0" fontId="21" fillId="0" borderId="6" xfId="0" applyFont="1" applyBorder="1">
      <alignment vertical="center"/>
    </xf>
    <xf numFmtId="0" fontId="20" fillId="0" borderId="0" xfId="4" applyFont="1" applyBorder="1" applyAlignment="1">
      <alignment horizontal="center" vertical="center"/>
    </xf>
    <xf numFmtId="0" fontId="20" fillId="0" borderId="94" xfId="4" applyFont="1" applyBorder="1" applyAlignment="1">
      <alignment horizontal="center" vertical="center"/>
    </xf>
    <xf numFmtId="0" fontId="20" fillId="2" borderId="94" xfId="4" applyFont="1" applyFill="1" applyBorder="1" applyAlignment="1">
      <alignment horizontal="left" vertical="center"/>
    </xf>
    <xf numFmtId="0" fontId="19" fillId="2" borderId="0" xfId="4" applyFont="1" applyFill="1">
      <alignment vertical="center"/>
    </xf>
    <xf numFmtId="0" fontId="24" fillId="0" borderId="229" xfId="4" applyFont="1" applyBorder="1">
      <alignment vertical="center"/>
    </xf>
    <xf numFmtId="0" fontId="24" fillId="0" borderId="230" xfId="4" applyFont="1" applyBorder="1">
      <alignment vertical="center"/>
    </xf>
    <xf numFmtId="0" fontId="19" fillId="0" borderId="0" xfId="4" applyFont="1" applyAlignment="1">
      <alignment horizontal="center" vertical="center"/>
    </xf>
    <xf numFmtId="0" fontId="20" fillId="0" borderId="0" xfId="4" applyFont="1" applyAlignment="1">
      <alignment horizontal="center" vertical="center"/>
    </xf>
    <xf numFmtId="0" fontId="19" fillId="2" borderId="0" xfId="4" applyFont="1" applyFill="1" applyAlignment="1">
      <alignment horizontal="left" vertical="center"/>
    </xf>
    <xf numFmtId="0" fontId="20" fillId="2" borderId="94" xfId="4" applyFont="1" applyFill="1" applyBorder="1" applyAlignment="1">
      <alignment horizontal="left" vertical="center"/>
    </xf>
    <xf numFmtId="0" fontId="19" fillId="2" borderId="0" xfId="4" applyFont="1" applyFill="1">
      <alignment vertical="center"/>
    </xf>
    <xf numFmtId="192" fontId="19" fillId="2" borderId="7" xfId="4" applyNumberFormat="1" applyFont="1" applyFill="1" applyBorder="1" applyAlignment="1">
      <alignment vertical="center" shrinkToFit="1"/>
    </xf>
    <xf numFmtId="0" fontId="25" fillId="0" borderId="0" xfId="4" applyFont="1" applyAlignment="1">
      <alignment vertical="center"/>
    </xf>
    <xf numFmtId="0" fontId="19" fillId="0" borderId="0" xfId="0" applyFont="1" applyBorder="1">
      <alignment vertical="center"/>
    </xf>
    <xf numFmtId="0" fontId="52" fillId="0" borderId="0" xfId="0" applyFont="1" applyBorder="1" applyAlignment="1">
      <alignment vertical="top" wrapText="1"/>
    </xf>
    <xf numFmtId="0" fontId="71" fillId="0" borderId="0" xfId="4" applyFont="1" applyBorder="1">
      <alignment vertical="center"/>
    </xf>
    <xf numFmtId="0" fontId="5" fillId="0" borderId="0" xfId="4" applyBorder="1">
      <alignment vertical="center"/>
    </xf>
    <xf numFmtId="0" fontId="71" fillId="0" borderId="0" xfId="0" applyFont="1" applyBorder="1">
      <alignment vertical="center"/>
    </xf>
    <xf numFmtId="0" fontId="8" fillId="0" borderId="0" xfId="0" applyFont="1" applyBorder="1">
      <alignment vertical="center"/>
    </xf>
    <xf numFmtId="0" fontId="7" fillId="0" borderId="0" xfId="4" applyFont="1" applyBorder="1" applyAlignment="1">
      <alignment horizontal="left" vertical="top"/>
    </xf>
    <xf numFmtId="0" fontId="20" fillId="0" borderId="0" xfId="4" applyFont="1" applyBorder="1" applyAlignment="1">
      <alignment horizontal="right" vertical="center"/>
    </xf>
    <xf numFmtId="0" fontId="20" fillId="0" borderId="0" xfId="4" applyFont="1" applyBorder="1" applyAlignment="1">
      <alignment vertical="top" wrapText="1"/>
    </xf>
    <xf numFmtId="0" fontId="19" fillId="0" borderId="0" xfId="4" applyFont="1" applyBorder="1" applyAlignment="1">
      <alignment vertical="center" wrapText="1"/>
    </xf>
    <xf numFmtId="0" fontId="54" fillId="0" borderId="0" xfId="0" applyFont="1" applyBorder="1" applyAlignment="1">
      <alignment horizontal="left" vertical="center" wrapText="1"/>
    </xf>
    <xf numFmtId="0" fontId="54" fillId="0" borderId="0" xfId="0" applyFont="1" applyBorder="1" applyAlignment="1">
      <alignment vertical="center" wrapText="1"/>
    </xf>
    <xf numFmtId="0" fontId="53" fillId="0" borderId="0" xfId="4" applyFont="1" applyBorder="1">
      <alignment vertical="center"/>
    </xf>
    <xf numFmtId="0" fontId="53" fillId="0" borderId="0" xfId="4" applyFont="1" applyBorder="1" applyAlignment="1">
      <alignment horizontal="left" vertical="center"/>
    </xf>
    <xf numFmtId="0" fontId="23" fillId="0" borderId="0" xfId="4" applyFont="1" applyBorder="1" applyAlignment="1">
      <alignment horizontal="distributed" vertical="center" justifyLastLine="1"/>
    </xf>
    <xf numFmtId="0" fontId="19" fillId="0" borderId="0" xfId="4" applyFont="1" applyAlignment="1">
      <alignment vertical="top" wrapText="1"/>
    </xf>
    <xf numFmtId="0" fontId="26" fillId="0" borderId="33" xfId="4" applyFont="1" applyBorder="1" applyAlignment="1">
      <alignment vertical="center"/>
    </xf>
    <xf numFmtId="0" fontId="26" fillId="0" borderId="29" xfId="4" applyFont="1" applyBorder="1" applyAlignment="1">
      <alignment vertical="center"/>
    </xf>
    <xf numFmtId="0" fontId="19" fillId="0" borderId="33" xfId="4" applyFont="1" applyBorder="1">
      <alignment vertical="center"/>
    </xf>
    <xf numFmtId="0" fontId="26" fillId="0" borderId="128" xfId="4" applyFont="1" applyBorder="1" applyAlignment="1">
      <alignment vertical="center"/>
    </xf>
    <xf numFmtId="0" fontId="19" fillId="0" borderId="94" xfId="4" applyFont="1" applyBorder="1" applyAlignment="1">
      <alignment vertical="top" wrapText="1"/>
    </xf>
    <xf numFmtId="0" fontId="20" fillId="0" borderId="94" xfId="4" applyFont="1" applyFill="1" applyBorder="1" applyAlignment="1">
      <alignment horizontal="center" vertical="center"/>
    </xf>
    <xf numFmtId="0" fontId="19" fillId="2" borderId="7" xfId="4" applyFont="1" applyFill="1" applyBorder="1" applyAlignment="1">
      <alignment horizontal="center" vertical="center"/>
    </xf>
    <xf numFmtId="0" fontId="19" fillId="2" borderId="0" xfId="4" applyFont="1" applyFill="1" applyAlignment="1">
      <alignment horizontal="left" vertical="center"/>
    </xf>
    <xf numFmtId="0" fontId="19" fillId="0" borderId="0" xfId="4" applyFont="1" applyAlignment="1">
      <alignment horizontal="left" vertical="center"/>
    </xf>
    <xf numFmtId="0" fontId="19" fillId="2" borderId="0" xfId="4" applyFont="1" applyFill="1" applyAlignment="1">
      <alignment horizontal="left" vertical="center"/>
    </xf>
    <xf numFmtId="0" fontId="19" fillId="0" borderId="0" xfId="4" applyFont="1" applyBorder="1" applyAlignment="1">
      <alignment horizontal="center" vertical="center"/>
    </xf>
    <xf numFmtId="0" fontId="19" fillId="0" borderId="7" xfId="4" applyFont="1" applyBorder="1" applyAlignment="1">
      <alignment horizontal="center" vertical="center"/>
    </xf>
    <xf numFmtId="0" fontId="19" fillId="0" borderId="0" xfId="4" applyFont="1" applyBorder="1" applyAlignment="1">
      <alignment vertical="center"/>
    </xf>
    <xf numFmtId="0" fontId="19" fillId="0" borderId="26" xfId="4" applyFont="1" applyBorder="1" applyAlignment="1">
      <alignment vertical="center"/>
    </xf>
    <xf numFmtId="49" fontId="26" fillId="0" borderId="0" xfId="4" quotePrefix="1" applyNumberFormat="1" applyFont="1" applyAlignment="1">
      <alignment horizontal="center" vertical="center"/>
    </xf>
    <xf numFmtId="0" fontId="20" fillId="2" borderId="0" xfId="4" applyFont="1" applyFill="1" applyBorder="1" applyAlignment="1">
      <alignment horizontal="left" vertical="top" wrapText="1"/>
    </xf>
    <xf numFmtId="0" fontId="20" fillId="2" borderId="6" xfId="4" applyFont="1" applyFill="1" applyBorder="1" applyAlignment="1">
      <alignment horizontal="left" vertical="top" wrapText="1"/>
    </xf>
    <xf numFmtId="0" fontId="31" fillId="2" borderId="0" xfId="4" applyFont="1" applyFill="1" applyBorder="1" applyAlignment="1">
      <alignment horizontal="left" vertical="center"/>
    </xf>
    <xf numFmtId="0" fontId="19" fillId="2" borderId="0" xfId="4" applyFont="1" applyFill="1" applyBorder="1" applyAlignment="1">
      <alignment horizontal="center" vertical="center"/>
    </xf>
    <xf numFmtId="0" fontId="20" fillId="2" borderId="0" xfId="4" applyFont="1" applyFill="1" applyBorder="1" applyAlignment="1">
      <alignment horizontal="center" vertical="center"/>
    </xf>
    <xf numFmtId="0" fontId="19" fillId="2" borderId="7" xfId="4" applyFont="1" applyFill="1" applyBorder="1" applyAlignment="1">
      <alignment horizontal="center" vertical="center"/>
    </xf>
    <xf numFmtId="0" fontId="23" fillId="0" borderId="0" xfId="4" applyFont="1" applyBorder="1" applyAlignment="1">
      <alignment vertical="center" shrinkToFit="1"/>
    </xf>
    <xf numFmtId="0" fontId="22" fillId="2" borderId="0" xfId="4" applyFont="1" applyFill="1" applyBorder="1" applyAlignment="1">
      <alignment horizontal="center" vertical="center"/>
    </xf>
    <xf numFmtId="0" fontId="22" fillId="2" borderId="94" xfId="4" applyFont="1" applyFill="1" applyBorder="1" applyAlignment="1">
      <alignment horizontal="center" vertical="center"/>
    </xf>
    <xf numFmtId="0" fontId="31" fillId="2" borderId="0" xfId="4" applyFont="1" applyFill="1" applyBorder="1" applyAlignment="1">
      <alignment horizontal="left" vertical="center" shrinkToFit="1"/>
    </xf>
    <xf numFmtId="0" fontId="21" fillId="0" borderId="0" xfId="0" applyFont="1" applyBorder="1">
      <alignment vertical="center"/>
    </xf>
    <xf numFmtId="0" fontId="19" fillId="0" borderId="7" xfId="4" applyFont="1" applyBorder="1">
      <alignment vertical="center"/>
    </xf>
    <xf numFmtId="0" fontId="19" fillId="2" borderId="8" xfId="4" applyFont="1" applyFill="1" applyBorder="1" applyAlignment="1">
      <alignment horizontal="left" vertical="center"/>
    </xf>
    <xf numFmtId="0" fontId="19" fillId="0" borderId="13" xfId="4" applyFont="1" applyBorder="1">
      <alignment vertical="center"/>
    </xf>
    <xf numFmtId="0" fontId="19" fillId="2" borderId="7" xfId="4" applyFont="1" applyFill="1" applyBorder="1" applyAlignment="1">
      <alignment horizontal="left" vertical="center"/>
    </xf>
    <xf numFmtId="0" fontId="19" fillId="2" borderId="0" xfId="4" applyFont="1" applyFill="1" applyBorder="1" applyAlignment="1">
      <alignment horizontal="center" vertical="center" shrinkToFit="1"/>
    </xf>
    <xf numFmtId="0" fontId="19" fillId="0" borderId="0" xfId="4" applyFont="1" applyBorder="1">
      <alignment vertical="center"/>
    </xf>
    <xf numFmtId="0" fontId="19" fillId="2" borderId="0" xfId="4" applyFont="1" applyFill="1" applyBorder="1" applyAlignment="1">
      <alignment horizontal="left" vertical="center"/>
    </xf>
    <xf numFmtId="0" fontId="20" fillId="0" borderId="6" xfId="4" applyFont="1" applyBorder="1" applyAlignment="1">
      <alignment horizontal="left" vertical="top"/>
    </xf>
    <xf numFmtId="0" fontId="19" fillId="2" borderId="0" xfId="4" applyFont="1" applyFill="1" applyAlignment="1">
      <alignment horizontal="left" vertical="center"/>
    </xf>
    <xf numFmtId="0" fontId="19" fillId="2" borderId="26" xfId="4" applyFont="1" applyFill="1" applyBorder="1" applyAlignment="1">
      <alignment horizontal="left" vertical="center"/>
    </xf>
    <xf numFmtId="0" fontId="20" fillId="2" borderId="6" xfId="4" applyFont="1" applyFill="1" applyBorder="1" applyAlignment="1">
      <alignment horizontal="left" vertical="top"/>
    </xf>
    <xf numFmtId="0" fontId="19" fillId="2" borderId="94" xfId="4" applyFont="1" applyFill="1" applyBorder="1" applyAlignment="1">
      <alignment horizontal="center" vertical="center"/>
    </xf>
    <xf numFmtId="0" fontId="19" fillId="2" borderId="0" xfId="4" applyFont="1" applyFill="1" applyAlignment="1">
      <alignment horizontal="center" vertical="center"/>
    </xf>
    <xf numFmtId="0" fontId="20" fillId="0" borderId="0" xfId="4" applyFont="1" applyBorder="1" applyAlignment="1">
      <alignment horizontal="center" vertical="center"/>
    </xf>
    <xf numFmtId="0" fontId="19" fillId="2" borderId="0" xfId="4" applyFont="1" applyFill="1" applyBorder="1" applyAlignment="1">
      <alignment vertical="center"/>
    </xf>
    <xf numFmtId="0" fontId="19" fillId="2" borderId="26" xfId="4" applyFont="1" applyFill="1" applyBorder="1" applyAlignment="1">
      <alignment vertical="center"/>
    </xf>
    <xf numFmtId="0" fontId="19" fillId="0" borderId="0" xfId="4" applyFont="1" applyBorder="1" applyAlignment="1">
      <alignment horizontal="left" vertical="center"/>
    </xf>
    <xf numFmtId="0" fontId="19" fillId="2" borderId="0" xfId="4" applyFont="1" applyFill="1" applyBorder="1" applyAlignment="1">
      <alignment horizontal="left" vertical="center" shrinkToFit="1"/>
    </xf>
    <xf numFmtId="0" fontId="21" fillId="0" borderId="0" xfId="0" applyFont="1" applyBorder="1" applyAlignment="1">
      <alignment horizontal="left" vertical="top" wrapText="1"/>
    </xf>
    <xf numFmtId="0" fontId="21" fillId="0" borderId="6" xfId="0" applyFont="1" applyBorder="1" applyAlignment="1">
      <alignment horizontal="left" vertical="top" wrapText="1"/>
    </xf>
    <xf numFmtId="0" fontId="23" fillId="2" borderId="0" xfId="4" applyFont="1" applyFill="1" applyBorder="1" applyAlignment="1">
      <alignment horizontal="left" vertical="center"/>
    </xf>
    <xf numFmtId="0" fontId="20" fillId="2" borderId="0" xfId="4" applyFont="1" applyFill="1" applyBorder="1" applyAlignment="1">
      <alignment horizontal="center" vertical="top"/>
    </xf>
    <xf numFmtId="0" fontId="21" fillId="0" borderId="0" xfId="0" applyFont="1" applyBorder="1" applyAlignment="1">
      <alignment horizontal="center" vertical="top"/>
    </xf>
    <xf numFmtId="0" fontId="19" fillId="0" borderId="0" xfId="4" applyFont="1" applyBorder="1" applyAlignment="1">
      <alignment horizontal="left" vertical="top" wrapText="1"/>
    </xf>
    <xf numFmtId="0" fontId="20" fillId="0" borderId="0" xfId="4" applyFont="1" applyBorder="1">
      <alignment vertical="center"/>
    </xf>
    <xf numFmtId="0" fontId="20" fillId="2" borderId="11" xfId="4" applyFont="1" applyFill="1" applyBorder="1" applyAlignment="1">
      <alignment horizontal="left" vertical="top" wrapText="1"/>
    </xf>
    <xf numFmtId="0" fontId="19" fillId="0" borderId="7" xfId="4" applyFont="1" applyBorder="1" applyAlignment="1">
      <alignment horizontal="right" vertical="center" shrinkToFit="1"/>
    </xf>
    <xf numFmtId="0" fontId="19" fillId="0" borderId="20" xfId="4" applyFont="1" applyBorder="1" applyAlignment="1">
      <alignment horizontal="right" vertical="center" shrinkToFit="1"/>
    </xf>
    <xf numFmtId="0" fontId="23" fillId="0" borderId="0" xfId="4" applyFont="1" applyBorder="1" applyAlignment="1">
      <alignment horizontal="left" vertical="center" shrinkToFit="1"/>
    </xf>
    <xf numFmtId="0" fontId="20" fillId="0" borderId="0" xfId="0" applyFont="1" applyBorder="1" applyAlignment="1">
      <alignment horizontal="center" vertical="center" shrinkToFit="1"/>
    </xf>
    <xf numFmtId="0" fontId="20" fillId="0" borderId="0" xfId="0" applyFont="1" applyBorder="1" applyAlignment="1">
      <alignment horizontal="left" vertical="center" wrapText="1"/>
    </xf>
    <xf numFmtId="0" fontId="22" fillId="2" borderId="0" xfId="4" applyFont="1" applyFill="1" applyBorder="1" applyAlignment="1">
      <alignment horizontal="left" vertical="center"/>
    </xf>
    <xf numFmtId="0" fontId="19" fillId="2" borderId="0" xfId="4" applyFont="1" applyFill="1" applyAlignment="1">
      <alignment horizontal="right" vertical="center"/>
    </xf>
    <xf numFmtId="0" fontId="19" fillId="2" borderId="20" xfId="4" applyFont="1" applyFill="1" applyBorder="1">
      <alignment vertical="center"/>
    </xf>
    <xf numFmtId="0" fontId="20" fillId="2" borderId="8" xfId="4" applyFont="1" applyFill="1" applyBorder="1">
      <alignment vertical="center"/>
    </xf>
    <xf numFmtId="0" fontId="20" fillId="0" borderId="94" xfId="4" applyFont="1" applyBorder="1" applyAlignment="1">
      <alignment horizontal="center" vertical="center"/>
    </xf>
    <xf numFmtId="0" fontId="20" fillId="2" borderId="94" xfId="4" applyFont="1" applyFill="1" applyBorder="1" applyAlignment="1">
      <alignment horizontal="left" vertical="center"/>
    </xf>
    <xf numFmtId="0" fontId="20" fillId="2" borderId="6" xfId="4" applyFont="1" applyFill="1" applyBorder="1" applyAlignment="1">
      <alignment horizontal="left" vertical="center"/>
    </xf>
    <xf numFmtId="0" fontId="19" fillId="2" borderId="7" xfId="4" applyFont="1" applyFill="1" applyBorder="1">
      <alignment vertical="center"/>
    </xf>
    <xf numFmtId="0" fontId="20" fillId="2" borderId="6" xfId="4" applyFont="1" applyFill="1" applyBorder="1" applyAlignment="1">
      <alignment vertical="top" wrapText="1"/>
    </xf>
    <xf numFmtId="0" fontId="19" fillId="2" borderId="26" xfId="4" applyFont="1" applyFill="1" applyBorder="1" applyAlignment="1">
      <alignment horizontal="center" vertical="center"/>
    </xf>
    <xf numFmtId="0" fontId="19" fillId="0" borderId="0" xfId="4" applyFont="1" applyAlignment="1">
      <alignment horizontal="left" vertical="center"/>
    </xf>
    <xf numFmtId="0" fontId="19" fillId="0" borderId="0" xfId="4" applyFont="1" applyAlignment="1">
      <alignment horizontal="center" vertical="center"/>
    </xf>
    <xf numFmtId="3" fontId="19" fillId="0" borderId="0" xfId="4" applyNumberFormat="1" applyFont="1" applyAlignment="1">
      <alignment horizontal="center" vertical="center"/>
    </xf>
    <xf numFmtId="0" fontId="19" fillId="0" borderId="0" xfId="4" applyFont="1" applyFill="1" applyAlignment="1">
      <alignment horizontal="center" vertical="center" shrinkToFit="1"/>
    </xf>
    <xf numFmtId="3" fontId="19" fillId="0" borderId="0" xfId="4" applyNumberFormat="1" applyFont="1" applyFill="1" applyAlignment="1">
      <alignment horizontal="center" vertical="center"/>
    </xf>
    <xf numFmtId="0" fontId="23" fillId="2" borderId="0" xfId="4" applyFont="1" applyFill="1" applyBorder="1" applyAlignment="1">
      <alignment horizontal="center" vertical="center"/>
    </xf>
    <xf numFmtId="0" fontId="39" fillId="2" borderId="0" xfId="4" applyFont="1" applyFill="1" applyBorder="1">
      <alignment vertical="center"/>
    </xf>
    <xf numFmtId="0" fontId="20" fillId="2" borderId="6" xfId="4" applyFont="1" applyFill="1" applyBorder="1" applyAlignment="1">
      <alignment vertical="center" wrapText="1"/>
    </xf>
    <xf numFmtId="0" fontId="20" fillId="2" borderId="60" xfId="4" applyFont="1" applyFill="1" applyBorder="1">
      <alignment vertical="center"/>
    </xf>
    <xf numFmtId="0" fontId="24" fillId="2" borderId="8" xfId="4" applyFont="1" applyFill="1" applyBorder="1">
      <alignment vertical="center"/>
    </xf>
    <xf numFmtId="0" fontId="20" fillId="2" borderId="8" xfId="4" applyFont="1" applyFill="1" applyBorder="1" applyAlignment="1">
      <alignment vertical="top" wrapText="1"/>
    </xf>
    <xf numFmtId="0" fontId="26" fillId="0" borderId="38" xfId="4" applyFont="1" applyBorder="1" applyAlignment="1">
      <alignment horizontal="center" vertical="center"/>
    </xf>
    <xf numFmtId="0" fontId="20" fillId="0" borderId="0" xfId="0" applyFont="1" applyBorder="1" applyAlignment="1">
      <alignment horizontal="left" vertical="center"/>
    </xf>
    <xf numFmtId="181" fontId="19" fillId="0" borderId="0" xfId="4" applyNumberFormat="1" applyFont="1" applyAlignment="1">
      <alignment horizontal="center" vertical="center"/>
    </xf>
    <xf numFmtId="0" fontId="19" fillId="2" borderId="0" xfId="4" applyFont="1" applyFill="1" applyBorder="1" applyAlignment="1">
      <alignment horizontal="center" vertical="center" shrinkToFit="1"/>
    </xf>
    <xf numFmtId="0" fontId="19" fillId="0" borderId="0" xfId="4" applyFont="1" applyBorder="1">
      <alignment vertical="center"/>
    </xf>
    <xf numFmtId="0" fontId="19" fillId="2" borderId="0" xfId="4" applyFont="1" applyFill="1" applyBorder="1" applyAlignment="1">
      <alignment horizontal="left" vertical="center"/>
    </xf>
    <xf numFmtId="0" fontId="19" fillId="2" borderId="0" xfId="4" applyFont="1" applyFill="1" applyAlignment="1">
      <alignment horizontal="left" vertical="center"/>
    </xf>
    <xf numFmtId="0" fontId="19" fillId="2" borderId="0" xfId="4" applyFont="1" applyFill="1" applyAlignment="1">
      <alignment horizontal="center" vertical="center" shrinkToFit="1"/>
    </xf>
    <xf numFmtId="0" fontId="19" fillId="2" borderId="0" xfId="4" applyFont="1" applyFill="1" applyBorder="1" applyAlignment="1">
      <alignment vertical="center" shrinkToFit="1"/>
    </xf>
    <xf numFmtId="0" fontId="23" fillId="2" borderId="0" xfId="4" applyFont="1" applyFill="1" applyBorder="1" applyAlignment="1">
      <alignment horizontal="left" vertical="center"/>
    </xf>
    <xf numFmtId="0" fontId="19" fillId="2" borderId="0" xfId="4" applyFont="1" applyFill="1" applyAlignment="1">
      <alignment vertical="center" shrinkToFit="1"/>
    </xf>
    <xf numFmtId="0" fontId="23" fillId="2" borderId="0" xfId="4" applyFont="1" applyFill="1" applyAlignment="1">
      <alignment horizontal="left" vertical="center"/>
    </xf>
    <xf numFmtId="0" fontId="19" fillId="2" borderId="0" xfId="4" applyFont="1" applyFill="1">
      <alignment vertical="center"/>
    </xf>
    <xf numFmtId="0" fontId="19" fillId="0" borderId="0" xfId="4" applyFont="1" applyBorder="1">
      <alignment vertical="center"/>
    </xf>
    <xf numFmtId="0" fontId="19" fillId="2" borderId="0" xfId="4" applyFont="1" applyFill="1" applyBorder="1" applyAlignment="1">
      <alignment horizontal="left" vertical="center"/>
    </xf>
    <xf numFmtId="0" fontId="19" fillId="2" borderId="0" xfId="4" applyFont="1" applyFill="1" applyBorder="1" applyAlignment="1">
      <alignment horizontal="left" vertical="center" shrinkToFit="1"/>
    </xf>
    <xf numFmtId="0" fontId="23" fillId="2" borderId="247" xfId="4" applyFont="1" applyFill="1" applyBorder="1">
      <alignment vertical="center"/>
    </xf>
    <xf numFmtId="0" fontId="21" fillId="0" borderId="19" xfId="0" applyFont="1" applyBorder="1" applyAlignment="1">
      <alignment horizontal="distributed" vertical="center" indent="1"/>
    </xf>
    <xf numFmtId="0" fontId="21" fillId="0" borderId="20" xfId="0" applyFont="1" applyBorder="1" applyAlignment="1">
      <alignment horizontal="distributed" vertical="center" indent="1"/>
    </xf>
    <xf numFmtId="0" fontId="21" fillId="0" borderId="21" xfId="0" applyFont="1" applyBorder="1" applyAlignment="1">
      <alignment horizontal="distributed" vertical="center" indent="1"/>
    </xf>
    <xf numFmtId="0" fontId="25" fillId="0" borderId="32" xfId="0" applyFont="1" applyBorder="1" applyAlignment="1">
      <alignment horizontal="center" vertical="center"/>
    </xf>
    <xf numFmtId="0" fontId="25" fillId="0" borderId="13" xfId="0" applyFont="1" applyBorder="1" applyAlignment="1">
      <alignment horizontal="center" vertical="center"/>
    </xf>
    <xf numFmtId="0" fontId="25" fillId="0" borderId="40" xfId="0" applyFont="1" applyBorder="1" applyAlignment="1">
      <alignment horizontal="center" vertical="center"/>
    </xf>
    <xf numFmtId="0" fontId="21" fillId="0" borderId="13" xfId="0" applyFont="1" applyBorder="1" applyAlignment="1">
      <alignment horizontal="distributed" vertical="center"/>
    </xf>
    <xf numFmtId="0" fontId="21" fillId="0" borderId="14" xfId="0" applyFont="1" applyBorder="1" applyAlignment="1">
      <alignment horizontal="distributed" vertical="center"/>
    </xf>
    <xf numFmtId="0" fontId="21" fillId="0" borderId="33" xfId="0" applyFont="1" applyFill="1" applyBorder="1" applyAlignment="1">
      <alignment horizontal="center" vertical="center" shrinkToFit="1"/>
    </xf>
    <xf numFmtId="0" fontId="21" fillId="0" borderId="20" xfId="0" applyFont="1" applyFill="1" applyBorder="1" applyAlignment="1">
      <alignment horizontal="center" vertical="center" shrinkToFit="1"/>
    </xf>
    <xf numFmtId="0" fontId="21" fillId="0" borderId="153" xfId="0" applyFont="1" applyFill="1" applyBorder="1" applyAlignment="1">
      <alignment horizontal="center" vertical="center" shrinkToFit="1"/>
    </xf>
    <xf numFmtId="0" fontId="25" fillId="0" borderId="33" xfId="0" applyFont="1" applyBorder="1" applyAlignment="1">
      <alignment horizontal="distributed" vertical="center"/>
    </xf>
    <xf numFmtId="0" fontId="25" fillId="0" borderId="20" xfId="0" applyFont="1" applyBorder="1" applyAlignment="1">
      <alignment horizontal="distributed" vertical="center"/>
    </xf>
    <xf numFmtId="0" fontId="25" fillId="0" borderId="153" xfId="0" applyFont="1" applyBorder="1" applyAlignment="1">
      <alignment horizontal="distributed" vertical="center"/>
    </xf>
    <xf numFmtId="0" fontId="21" fillId="0" borderId="17" xfId="0" applyFont="1" applyBorder="1" applyAlignment="1">
      <alignment horizontal="center" vertical="center"/>
    </xf>
    <xf numFmtId="0" fontId="21" fillId="0" borderId="7" xfId="0" applyFont="1" applyBorder="1" applyAlignment="1">
      <alignment horizontal="center" vertical="center"/>
    </xf>
    <xf numFmtId="0" fontId="21" fillId="0" borderId="18" xfId="0" applyFont="1" applyBorder="1" applyAlignment="1">
      <alignment horizontal="center" vertical="center"/>
    </xf>
    <xf numFmtId="0" fontId="25" fillId="0" borderId="12" xfId="0" applyFont="1" applyBorder="1" applyAlignment="1">
      <alignment horizontal="right" vertical="center"/>
    </xf>
    <xf numFmtId="0" fontId="25" fillId="0" borderId="13" xfId="0" applyFont="1" applyBorder="1" applyAlignment="1">
      <alignment horizontal="right" vertical="center"/>
    </xf>
    <xf numFmtId="0" fontId="25" fillId="0" borderId="59" xfId="0" applyFont="1" applyBorder="1" applyAlignment="1">
      <alignment horizontal="right" vertical="center"/>
    </xf>
    <xf numFmtId="0" fontId="25" fillId="0" borderId="8" xfId="0" applyFont="1" applyBorder="1" applyAlignment="1">
      <alignment horizontal="right" vertical="center"/>
    </xf>
    <xf numFmtId="0" fontId="21" fillId="0" borderId="13" xfId="0" applyFont="1" applyBorder="1" applyAlignment="1">
      <alignment horizontal="center" vertical="center" shrinkToFit="1"/>
    </xf>
    <xf numFmtId="0" fontId="21" fillId="0" borderId="8" xfId="0" applyFont="1" applyBorder="1" applyAlignment="1">
      <alignment horizontal="center" vertical="center" shrinkToFit="1"/>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87" xfId="0" applyFont="1" applyBorder="1" applyAlignment="1">
      <alignment horizontal="center" vertical="center"/>
    </xf>
    <xf numFmtId="0" fontId="27" fillId="0" borderId="0" xfId="0" applyFont="1" applyAlignment="1">
      <alignment horizontal="center" vertical="center"/>
    </xf>
    <xf numFmtId="0" fontId="28" fillId="0" borderId="4" xfId="0" applyFont="1" applyBorder="1" applyAlignment="1">
      <alignment horizontal="distributed" vertical="center" indent="1"/>
    </xf>
    <xf numFmtId="0" fontId="28" fillId="0" borderId="0" xfId="0" applyFont="1" applyAlignment="1">
      <alignment horizontal="distributed" vertical="center" indent="1"/>
    </xf>
    <xf numFmtId="0" fontId="28" fillId="0" borderId="6" xfId="0" applyFont="1" applyBorder="1" applyAlignment="1">
      <alignment horizontal="distributed" vertical="center" indent="1"/>
    </xf>
    <xf numFmtId="0" fontId="25" fillId="0" borderId="110"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96" xfId="0" applyFont="1" applyBorder="1" applyAlignment="1">
      <alignment horizontal="center" vertical="center" shrinkToFit="1"/>
    </xf>
    <xf numFmtId="0" fontId="25" fillId="0" borderId="110" xfId="0" applyFont="1" applyBorder="1" applyAlignment="1">
      <alignment horizontal="center" vertical="center"/>
    </xf>
    <xf numFmtId="0" fontId="25" fillId="0" borderId="7" xfId="0" applyFont="1" applyBorder="1" applyAlignment="1">
      <alignment horizontal="center" vertical="center"/>
    </xf>
    <xf numFmtId="0" fontId="25" fillId="0" borderId="96" xfId="0" applyFont="1" applyBorder="1" applyAlignment="1">
      <alignment horizontal="center" vertical="center"/>
    </xf>
    <xf numFmtId="0" fontId="28" fillId="0" borderId="71" xfId="0" applyFont="1" applyBorder="1" applyAlignment="1">
      <alignment horizontal="distributed" vertical="center" indent="1"/>
    </xf>
    <xf numFmtId="0" fontId="28" fillId="0" borderId="33" xfId="0" applyFont="1" applyBorder="1" applyAlignment="1">
      <alignment horizontal="distributed" vertical="center" indent="1"/>
    </xf>
    <xf numFmtId="0" fontId="28" fillId="0" borderId="29" xfId="0" applyFont="1" applyBorder="1" applyAlignment="1">
      <alignment horizontal="distributed" vertical="center" indent="1"/>
    </xf>
    <xf numFmtId="0" fontId="28" fillId="0" borderId="156" xfId="0" applyFont="1" applyBorder="1" applyAlignment="1">
      <alignment horizontal="distributed" vertical="center" indent="1"/>
    </xf>
    <xf numFmtId="0" fontId="28" fillId="0" borderId="157" xfId="0" applyFont="1" applyBorder="1" applyAlignment="1">
      <alignment horizontal="distributed" vertical="center" indent="1"/>
    </xf>
    <xf numFmtId="0" fontId="28" fillId="0" borderId="158" xfId="0" applyFont="1" applyBorder="1" applyAlignment="1">
      <alignment horizontal="distributed" vertical="center" indent="1"/>
    </xf>
    <xf numFmtId="0" fontId="25" fillId="0" borderId="156" xfId="0" applyFont="1" applyBorder="1" applyAlignment="1">
      <alignment horizontal="center" vertical="center" shrinkToFit="1"/>
    </xf>
    <xf numFmtId="0" fontId="25" fillId="0" borderId="157" xfId="0" applyFont="1" applyBorder="1" applyAlignment="1">
      <alignment horizontal="center" vertical="center" shrinkToFit="1"/>
    </xf>
    <xf numFmtId="0" fontId="25" fillId="0" borderId="158" xfId="0" applyFont="1" applyBorder="1" applyAlignment="1">
      <alignment horizontal="center" vertical="center" shrinkToFit="1"/>
    </xf>
    <xf numFmtId="0" fontId="25" fillId="0" borderId="240" xfId="0" applyFont="1" applyBorder="1">
      <alignment vertical="center"/>
    </xf>
    <xf numFmtId="0" fontId="25" fillId="0" borderId="241" xfId="0" applyFont="1" applyBorder="1">
      <alignment vertical="center"/>
    </xf>
    <xf numFmtId="0" fontId="25" fillId="0" borderId="242" xfId="0" applyFont="1" applyBorder="1">
      <alignment vertical="center"/>
    </xf>
    <xf numFmtId="0" fontId="28" fillId="0" borderId="32" xfId="0" applyFont="1" applyBorder="1" applyAlignment="1">
      <alignment horizontal="distributed" vertical="center" indent="1"/>
    </xf>
    <xf numFmtId="0" fontId="28" fillId="0" borderId="13" xfId="0" applyFont="1" applyBorder="1" applyAlignment="1">
      <alignment horizontal="distributed" vertical="center" indent="1"/>
    </xf>
    <xf numFmtId="0" fontId="28" fillId="0" borderId="40" xfId="0" applyFont="1" applyBorder="1" applyAlignment="1">
      <alignment horizontal="distributed" vertical="center" indent="1"/>
    </xf>
    <xf numFmtId="0" fontId="25" fillId="0" borderId="85" xfId="0" applyFont="1" applyBorder="1" applyAlignment="1">
      <alignment horizontal="center" vertical="center" shrinkToFit="1"/>
    </xf>
    <xf numFmtId="0" fontId="25" fillId="0" borderId="30" xfId="0" applyFont="1" applyBorder="1" applyAlignment="1">
      <alignment horizontal="center" vertical="center" shrinkToFit="1"/>
    </xf>
    <xf numFmtId="0" fontId="25" fillId="0" borderId="86" xfId="0" applyFont="1" applyBorder="1" applyAlignment="1">
      <alignment horizontal="center" vertical="center" shrinkToFit="1"/>
    </xf>
    <xf numFmtId="0" fontId="21" fillId="0" borderId="13" xfId="0" applyFont="1" applyBorder="1" applyAlignment="1">
      <alignment horizontal="center" vertical="center"/>
    </xf>
    <xf numFmtId="0" fontId="21" fillId="0" borderId="0" xfId="0" applyFont="1" applyAlignment="1">
      <alignment horizontal="center" vertical="center"/>
    </xf>
    <xf numFmtId="0" fontId="25" fillId="0" borderId="15" xfId="0" applyFont="1" applyBorder="1" applyAlignment="1">
      <alignment horizontal="right" vertical="center"/>
    </xf>
    <xf numFmtId="0" fontId="25" fillId="0" borderId="0" xfId="0" applyFont="1" applyAlignment="1">
      <alignment horizontal="right" vertical="center"/>
    </xf>
    <xf numFmtId="0" fontId="25" fillId="0" borderId="17" xfId="0" applyFont="1" applyBorder="1" applyAlignment="1">
      <alignment horizontal="right" vertical="center"/>
    </xf>
    <xf numFmtId="0" fontId="25" fillId="0" borderId="7" xfId="0" applyFont="1" applyBorder="1" applyAlignment="1">
      <alignment horizontal="right" vertical="center"/>
    </xf>
    <xf numFmtId="0" fontId="25" fillId="0" borderId="107" xfId="0" applyFont="1" applyBorder="1" applyAlignment="1">
      <alignment horizontal="center" vertical="center" shrinkToFit="1"/>
    </xf>
    <xf numFmtId="0" fontId="25" fillId="0" borderId="20" xfId="0" applyFont="1" applyBorder="1" applyAlignment="1">
      <alignment horizontal="center" vertical="center" shrinkToFit="1"/>
    </xf>
    <xf numFmtId="0" fontId="25" fillId="0" borderId="48" xfId="0" applyFont="1" applyBorder="1" applyAlignment="1">
      <alignment horizontal="center" vertical="center" shrinkToFit="1"/>
    </xf>
    <xf numFmtId="0" fontId="25" fillId="0" borderId="4" xfId="0" applyFont="1" applyBorder="1" applyAlignment="1">
      <alignment horizontal="center" vertical="center" textRotation="255"/>
    </xf>
    <xf numFmtId="0" fontId="25" fillId="0" borderId="16" xfId="0" applyFont="1" applyBorder="1" applyAlignment="1">
      <alignment horizontal="center" vertical="center" textRotation="255"/>
    </xf>
    <xf numFmtId="0" fontId="25" fillId="0" borderId="9" xfId="0" applyFont="1" applyBorder="1" applyAlignment="1">
      <alignment horizontal="center" vertical="center" textRotation="255"/>
    </xf>
    <xf numFmtId="0" fontId="25" fillId="0" borderId="28" xfId="0" applyFont="1" applyBorder="1" applyAlignment="1">
      <alignment horizontal="center" vertical="center" textRotation="255"/>
    </xf>
    <xf numFmtId="0" fontId="21" fillId="0" borderId="12"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59" xfId="0" applyFont="1" applyBorder="1" applyAlignment="1">
      <alignment horizontal="center" vertical="center" shrinkToFit="1"/>
    </xf>
    <xf numFmtId="0" fontId="21" fillId="0" borderId="28" xfId="0" applyFont="1" applyBorder="1" applyAlignment="1">
      <alignment horizontal="center" vertical="center" shrinkToFit="1"/>
    </xf>
    <xf numFmtId="0" fontId="21" fillId="0" borderId="8" xfId="0" applyFont="1" applyBorder="1" applyAlignment="1">
      <alignment horizontal="center" vertical="center"/>
    </xf>
    <xf numFmtId="0" fontId="21" fillId="0" borderId="0" xfId="0" applyFont="1" applyAlignment="1">
      <alignment horizontal="right" vertical="center" shrinkToFit="1"/>
    </xf>
    <xf numFmtId="0" fontId="21" fillId="0" borderId="7" xfId="0" applyFont="1" applyBorder="1" applyAlignment="1">
      <alignment horizontal="right" vertical="center" shrinkToFit="1"/>
    </xf>
    <xf numFmtId="0" fontId="21" fillId="0" borderId="6" xfId="0" applyFont="1" applyBorder="1" applyAlignment="1">
      <alignment horizontal="center" vertical="center" shrinkToFit="1"/>
    </xf>
    <xf numFmtId="0" fontId="21" fillId="0" borderId="96" xfId="0" applyFont="1" applyBorder="1" applyAlignment="1">
      <alignment horizontal="center" vertical="center" shrinkToFit="1"/>
    </xf>
    <xf numFmtId="0" fontId="21" fillId="0" borderId="7" xfId="0" applyFont="1" applyBorder="1" applyAlignment="1">
      <alignment horizontal="center" vertical="center" shrinkToFit="1"/>
    </xf>
    <xf numFmtId="0" fontId="21" fillId="0" borderId="40" xfId="0" applyFont="1" applyBorder="1" applyAlignment="1">
      <alignment horizontal="center" vertical="center" shrinkToFit="1"/>
    </xf>
    <xf numFmtId="0" fontId="21" fillId="0" borderId="0" xfId="0" applyFont="1" applyAlignment="1">
      <alignment horizontal="center" vertical="center" shrinkToFit="1"/>
    </xf>
    <xf numFmtId="0" fontId="21" fillId="0" borderId="13" xfId="0" applyFont="1" applyBorder="1" applyAlignment="1">
      <alignment horizontal="right" vertical="center" shrinkToFit="1"/>
    </xf>
    <xf numFmtId="0" fontId="21" fillId="0" borderId="23" xfId="0" applyFont="1" applyBorder="1" applyAlignment="1">
      <alignment horizontal="right" vertical="center" shrinkToFit="1"/>
    </xf>
    <xf numFmtId="0" fontId="21" fillId="0" borderId="13" xfId="0" applyFont="1" applyFill="1" applyBorder="1" applyAlignment="1">
      <alignment horizontal="center" vertical="center" shrinkToFit="1"/>
    </xf>
    <xf numFmtId="0" fontId="21" fillId="0" borderId="7" xfId="0" applyFont="1" applyFill="1" applyBorder="1" applyAlignment="1">
      <alignment horizontal="center" vertical="center" shrinkToFit="1"/>
    </xf>
    <xf numFmtId="0" fontId="21" fillId="0" borderId="23" xfId="0" applyFont="1" applyFill="1" applyBorder="1" applyAlignment="1">
      <alignment horizontal="center" vertical="center" shrinkToFit="1"/>
    </xf>
    <xf numFmtId="0" fontId="21" fillId="0" borderId="11" xfId="0" applyFont="1" applyBorder="1" applyAlignment="1">
      <alignment horizontal="center" vertical="center" shrinkToFit="1"/>
    </xf>
    <xf numFmtId="0" fontId="19" fillId="0" borderId="0" xfId="4" applyFont="1" applyAlignment="1">
      <alignment horizontal="left" vertical="center"/>
    </xf>
    <xf numFmtId="0" fontId="19" fillId="0" borderId="26" xfId="4" applyFont="1" applyBorder="1" applyAlignment="1">
      <alignment horizontal="left" vertical="center"/>
    </xf>
    <xf numFmtId="181" fontId="19" fillId="0" borderId="53" xfId="4" applyNumberFormat="1" applyFont="1" applyBorder="1" applyAlignment="1">
      <alignment horizontal="center" vertical="center"/>
    </xf>
    <xf numFmtId="181" fontId="19" fillId="0" borderId="51" xfId="4" applyNumberFormat="1" applyFont="1" applyBorder="1" applyAlignment="1">
      <alignment horizontal="center" vertical="center"/>
    </xf>
    <xf numFmtId="181" fontId="19" fillId="0" borderId="54" xfId="4" applyNumberFormat="1" applyFont="1" applyBorder="1" applyAlignment="1">
      <alignment horizontal="center" vertical="center"/>
    </xf>
    <xf numFmtId="0" fontId="19" fillId="4" borderId="53" xfId="4" applyFont="1" applyFill="1" applyBorder="1" applyAlignment="1">
      <alignment horizontal="center" vertical="center"/>
    </xf>
    <xf numFmtId="0" fontId="19" fillId="4" borderId="51" xfId="4" applyFont="1" applyFill="1" applyBorder="1" applyAlignment="1">
      <alignment horizontal="center" vertical="center"/>
    </xf>
    <xf numFmtId="0" fontId="19" fillId="4" borderId="54" xfId="4" applyFont="1" applyFill="1" applyBorder="1" applyAlignment="1">
      <alignment horizontal="center" vertical="center"/>
    </xf>
    <xf numFmtId="0" fontId="19" fillId="0" borderId="12" xfId="4" applyFont="1" applyBorder="1" applyAlignment="1">
      <alignment horizontal="center" vertical="center" textRotation="255"/>
    </xf>
    <xf numFmtId="0" fontId="19" fillId="0" borderId="15" xfId="4" applyFont="1" applyBorder="1" applyAlignment="1">
      <alignment horizontal="center" vertical="center" textRotation="255"/>
    </xf>
    <xf numFmtId="0" fontId="20" fillId="0" borderId="13" xfId="4" applyFont="1" applyBorder="1">
      <alignment vertical="center"/>
    </xf>
    <xf numFmtId="181" fontId="19" fillId="0" borderId="84" xfId="4" applyNumberFormat="1" applyFont="1" applyBorder="1" applyAlignment="1">
      <alignment horizontal="center" vertical="center"/>
    </xf>
    <xf numFmtId="181" fontId="19" fillId="0" borderId="55" xfId="4" applyNumberFormat="1" applyFont="1" applyBorder="1" applyAlignment="1">
      <alignment horizontal="center" vertical="center"/>
    </xf>
    <xf numFmtId="181" fontId="19" fillId="0" borderId="83" xfId="4" applyNumberFormat="1" applyFont="1" applyBorder="1" applyAlignment="1">
      <alignment horizontal="center" vertical="center"/>
    </xf>
    <xf numFmtId="181" fontId="19" fillId="4" borderId="13" xfId="4" applyNumberFormat="1" applyFont="1" applyFill="1" applyBorder="1" applyAlignment="1">
      <alignment horizontal="right" vertical="center"/>
    </xf>
    <xf numFmtId="0" fontId="19" fillId="4" borderId="13" xfId="4" applyFont="1" applyFill="1" applyBorder="1" applyAlignment="1">
      <alignment horizontal="right" vertical="center"/>
    </xf>
    <xf numFmtId="189" fontId="19" fillId="0" borderId="13" xfId="4" applyNumberFormat="1" applyFont="1" applyBorder="1" applyAlignment="1">
      <alignment horizontal="left" vertical="center" shrinkToFit="1"/>
    </xf>
    <xf numFmtId="4" fontId="19" fillId="4" borderId="13" xfId="4" applyNumberFormat="1" applyFont="1" applyFill="1" applyBorder="1" applyAlignment="1">
      <alignment horizontal="right" vertical="center"/>
    </xf>
    <xf numFmtId="0" fontId="19" fillId="0" borderId="13" xfId="4" applyFont="1" applyBorder="1" applyAlignment="1">
      <alignment horizontal="left" vertical="center"/>
    </xf>
    <xf numFmtId="0" fontId="19" fillId="0" borderId="14" xfId="4" applyFont="1" applyBorder="1" applyAlignment="1">
      <alignment horizontal="left" vertical="center"/>
    </xf>
    <xf numFmtId="0" fontId="20" fillId="0" borderId="66" xfId="4" applyFont="1" applyBorder="1" applyAlignment="1">
      <alignment horizontal="left" vertical="center"/>
    </xf>
    <xf numFmtId="181" fontId="19" fillId="4" borderId="66" xfId="4" applyNumberFormat="1" applyFont="1" applyFill="1" applyBorder="1" applyAlignment="1">
      <alignment horizontal="right" vertical="center"/>
    </xf>
    <xf numFmtId="189" fontId="19" fillId="0" borderId="66" xfId="4" applyNumberFormat="1" applyFont="1" applyBorder="1" applyAlignment="1">
      <alignment horizontal="left" vertical="center" shrinkToFit="1"/>
    </xf>
    <xf numFmtId="4" fontId="19" fillId="4" borderId="66" xfId="4" applyNumberFormat="1" applyFont="1" applyFill="1" applyBorder="1" applyAlignment="1">
      <alignment horizontal="right" vertical="center"/>
    </xf>
    <xf numFmtId="4" fontId="19" fillId="0" borderId="66" xfId="4" applyNumberFormat="1" applyFont="1" applyBorder="1" applyAlignment="1">
      <alignment horizontal="left" vertical="center"/>
    </xf>
    <xf numFmtId="4" fontId="19" fillId="0" borderId="80" xfId="4" applyNumberFormat="1" applyFont="1" applyBorder="1" applyAlignment="1">
      <alignment horizontal="left" vertical="center"/>
    </xf>
    <xf numFmtId="49" fontId="26" fillId="0" borderId="0" xfId="4" quotePrefix="1" applyNumberFormat="1" applyFont="1" applyAlignment="1">
      <alignment horizontal="center" vertical="center"/>
    </xf>
    <xf numFmtId="49" fontId="28" fillId="0" borderId="0" xfId="4" applyNumberFormat="1" applyFont="1" applyAlignment="1">
      <alignment horizontal="right" vertical="center"/>
    </xf>
    <xf numFmtId="49" fontId="28" fillId="0" borderId="8" xfId="4" applyNumberFormat="1" applyFont="1" applyBorder="1" applyAlignment="1">
      <alignment horizontal="right" vertical="center"/>
    </xf>
    <xf numFmtId="3" fontId="19" fillId="0" borderId="12" xfId="4" applyNumberFormat="1" applyFont="1" applyBorder="1" applyAlignment="1">
      <alignment horizontal="center" vertical="center"/>
    </xf>
    <xf numFmtId="3" fontId="19" fillId="0" borderId="13" xfId="4" applyNumberFormat="1" applyFont="1" applyBorder="1" applyAlignment="1">
      <alignment horizontal="center" vertical="center"/>
    </xf>
    <xf numFmtId="3" fontId="19" fillId="0" borderId="17" xfId="4" applyNumberFormat="1" applyFont="1" applyBorder="1" applyAlignment="1">
      <alignment horizontal="center" vertical="center"/>
    </xf>
    <xf numFmtId="3" fontId="19" fillId="0" borderId="7" xfId="4" applyNumberFormat="1" applyFont="1" applyBorder="1" applyAlignment="1">
      <alignment horizontal="center" vertical="center"/>
    </xf>
    <xf numFmtId="0" fontId="19" fillId="0" borderId="44" xfId="4" applyFont="1" applyBorder="1" applyAlignment="1">
      <alignment horizontal="center" vertical="center"/>
    </xf>
    <xf numFmtId="0" fontId="19" fillId="0" borderId="3" xfId="4" applyFont="1" applyBorder="1" applyAlignment="1">
      <alignment horizontal="center" vertical="center"/>
    </xf>
    <xf numFmtId="0" fontId="19" fillId="0" borderId="95" xfId="4" applyFont="1" applyBorder="1" applyAlignment="1">
      <alignment horizontal="center" vertical="center"/>
    </xf>
    <xf numFmtId="0" fontId="19" fillId="0" borderId="110" xfId="4" applyFont="1" applyBorder="1" applyAlignment="1">
      <alignment horizontal="center" vertical="center"/>
    </xf>
    <xf numFmtId="0" fontId="19" fillId="0" borderId="7" xfId="4" applyFont="1" applyBorder="1" applyAlignment="1">
      <alignment horizontal="center" vertical="center"/>
    </xf>
    <xf numFmtId="0" fontId="19" fillId="0" borderId="96" xfId="4" applyFont="1" applyBorder="1" applyAlignment="1">
      <alignment horizontal="center" vertical="center"/>
    </xf>
    <xf numFmtId="0" fontId="19" fillId="0" borderId="134" xfId="4" applyFont="1" applyBorder="1" applyAlignment="1">
      <alignment horizontal="center" vertical="center"/>
    </xf>
    <xf numFmtId="0" fontId="19" fillId="0" borderId="135" xfId="4" applyFont="1" applyBorder="1" applyAlignment="1">
      <alignment horizontal="center" vertical="center"/>
    </xf>
    <xf numFmtId="0" fontId="19" fillId="0" borderId="111" xfId="4" applyFont="1" applyBorder="1" applyAlignment="1">
      <alignment horizontal="center" vertical="center"/>
    </xf>
    <xf numFmtId="0" fontId="19" fillId="0" borderId="111" xfId="4" applyFont="1" applyBorder="1" applyAlignment="1">
      <alignment horizontal="center" vertical="center" shrinkToFit="1"/>
    </xf>
    <xf numFmtId="0" fontId="19" fillId="0" borderId="83" xfId="4" applyFont="1" applyBorder="1" applyAlignment="1">
      <alignment horizontal="center" vertical="center" shrinkToFit="1"/>
    </xf>
    <xf numFmtId="3" fontId="19" fillId="0" borderId="14" xfId="4" applyNumberFormat="1" applyFont="1" applyBorder="1" applyAlignment="1">
      <alignment horizontal="center" vertical="center"/>
    </xf>
    <xf numFmtId="3" fontId="19" fillId="0" borderId="18" xfId="4" applyNumberFormat="1" applyFont="1" applyBorder="1" applyAlignment="1">
      <alignment horizontal="center" vertical="center"/>
    </xf>
    <xf numFmtId="0" fontId="19" fillId="0" borderId="12" xfId="4" applyFont="1" applyBorder="1" applyAlignment="1">
      <alignment horizontal="center" vertical="center"/>
    </xf>
    <xf numFmtId="0" fontId="19" fillId="0" borderId="13" xfId="4" applyFont="1" applyBorder="1" applyAlignment="1">
      <alignment horizontal="center" vertical="center"/>
    </xf>
    <xf numFmtId="0" fontId="19" fillId="0" borderId="17" xfId="4" applyFont="1" applyBorder="1" applyAlignment="1">
      <alignment horizontal="center" vertical="center"/>
    </xf>
    <xf numFmtId="0" fontId="19" fillId="0" borderId="14" xfId="4" applyFont="1" applyBorder="1" applyAlignment="1">
      <alignment horizontal="center" vertical="center"/>
    </xf>
    <xf numFmtId="0" fontId="19" fillId="0" borderId="18" xfId="4" applyFont="1" applyBorder="1" applyAlignment="1">
      <alignment horizontal="center" vertical="center"/>
    </xf>
    <xf numFmtId="0" fontId="19" fillId="0" borderId="116" xfId="4" applyFont="1" applyBorder="1" applyAlignment="1">
      <alignment horizontal="center" vertical="center"/>
    </xf>
    <xf numFmtId="0" fontId="19" fillId="0" borderId="117" xfId="4" applyFont="1" applyBorder="1" applyAlignment="1">
      <alignment horizontal="center" vertical="center"/>
    </xf>
    <xf numFmtId="0" fontId="19" fillId="0" borderId="122" xfId="4" applyFont="1" applyBorder="1" applyAlignment="1">
      <alignment horizontal="center" vertical="center"/>
    </xf>
    <xf numFmtId="0" fontId="19" fillId="0" borderId="118" xfId="4" applyFont="1" applyBorder="1" applyAlignment="1">
      <alignment horizontal="center" vertical="center"/>
    </xf>
    <xf numFmtId="0" fontId="26" fillId="0" borderId="71" xfId="4" applyFont="1" applyBorder="1" applyAlignment="1">
      <alignment horizontal="center" vertical="center"/>
    </xf>
    <xf numFmtId="0" fontId="26" fillId="0" borderId="33" xfId="4" applyFont="1" applyBorder="1" applyAlignment="1">
      <alignment horizontal="center" vertical="center"/>
    </xf>
    <xf numFmtId="0" fontId="26" fillId="0" borderId="127" xfId="4" applyFont="1" applyBorder="1" applyAlignment="1">
      <alignment horizontal="center" vertical="center"/>
    </xf>
    <xf numFmtId="0" fontId="26" fillId="0" borderId="31" xfId="4" applyFont="1" applyBorder="1" applyAlignment="1">
      <alignment horizontal="center" vertical="center"/>
    </xf>
    <xf numFmtId="0" fontId="26" fillId="0" borderId="72" xfId="4" applyFont="1" applyBorder="1" applyAlignment="1">
      <alignment horizontal="center" vertical="center"/>
    </xf>
    <xf numFmtId="0" fontId="19" fillId="0" borderId="0" xfId="4" applyFont="1" applyAlignment="1">
      <alignment horizontal="center" vertical="center"/>
    </xf>
    <xf numFmtId="183" fontId="19" fillId="0" borderId="53" xfId="4" applyNumberFormat="1" applyFont="1" applyBorder="1" applyAlignment="1">
      <alignment horizontal="right" vertical="center"/>
    </xf>
    <xf numFmtId="183" fontId="19" fillId="0" borderId="51" xfId="4" applyNumberFormat="1" applyFont="1" applyBorder="1" applyAlignment="1">
      <alignment horizontal="right" vertical="center"/>
    </xf>
    <xf numFmtId="183" fontId="19" fillId="0" borderId="54" xfId="4" applyNumberFormat="1" applyFont="1" applyBorder="1" applyAlignment="1">
      <alignment horizontal="right" vertical="center"/>
    </xf>
    <xf numFmtId="181" fontId="19" fillId="0" borderId="98" xfId="4" applyNumberFormat="1" applyFont="1" applyBorder="1" applyAlignment="1">
      <alignment horizontal="center" vertical="center"/>
    </xf>
    <xf numFmtId="181" fontId="19" fillId="0" borderId="3" xfId="4" applyNumberFormat="1" applyFont="1" applyBorder="1" applyAlignment="1">
      <alignment horizontal="center" vertical="center"/>
    </xf>
    <xf numFmtId="181" fontId="19" fillId="0" borderId="99" xfId="4" applyNumberFormat="1" applyFont="1" applyBorder="1" applyAlignment="1">
      <alignment horizontal="center" vertical="center"/>
    </xf>
    <xf numFmtId="181" fontId="19" fillId="0" borderId="17" xfId="4" applyNumberFormat="1" applyFont="1" applyBorder="1" applyAlignment="1">
      <alignment horizontal="center" vertical="center"/>
    </xf>
    <xf numFmtId="181" fontId="19" fillId="0" borderId="7" xfId="4" applyNumberFormat="1" applyFont="1" applyBorder="1" applyAlignment="1">
      <alignment horizontal="center" vertical="center"/>
    </xf>
    <xf numFmtId="181" fontId="19" fillId="0" borderId="18" xfId="4" applyNumberFormat="1" applyFont="1" applyBorder="1" applyAlignment="1">
      <alignment horizontal="center" vertical="center"/>
    </xf>
    <xf numFmtId="187" fontId="19" fillId="4" borderId="68" xfId="4" applyNumberFormat="1" applyFont="1" applyFill="1" applyBorder="1" applyAlignment="1">
      <alignment horizontal="center" vertical="center"/>
    </xf>
    <xf numFmtId="187" fontId="19" fillId="4" borderId="52" xfId="4" applyNumberFormat="1" applyFont="1" applyFill="1" applyBorder="1" applyAlignment="1">
      <alignment horizontal="center" vertical="center"/>
    </xf>
    <xf numFmtId="187" fontId="19" fillId="4" borderId="78" xfId="4" applyNumberFormat="1" applyFont="1" applyFill="1" applyBorder="1" applyAlignment="1">
      <alignment horizontal="center" vertical="center"/>
    </xf>
    <xf numFmtId="181" fontId="19" fillId="0" borderId="15" xfId="4" applyNumberFormat="1" applyFont="1" applyBorder="1" applyAlignment="1">
      <alignment horizontal="center" vertical="center"/>
    </xf>
    <xf numFmtId="181" fontId="19" fillId="0" borderId="0" xfId="4" applyNumberFormat="1" applyFont="1" applyAlignment="1">
      <alignment horizontal="center" vertical="center"/>
    </xf>
    <xf numFmtId="181" fontId="19" fillId="0" borderId="16" xfId="4" applyNumberFormat="1" applyFont="1" applyBorder="1" applyAlignment="1">
      <alignment horizontal="center" vertical="center"/>
    </xf>
    <xf numFmtId="181" fontId="19" fillId="0" borderId="68" xfId="4" applyNumberFormat="1" applyFont="1" applyBorder="1" applyAlignment="1">
      <alignment horizontal="center" vertical="center"/>
    </xf>
    <xf numFmtId="181" fontId="19" fillId="0" borderId="78" xfId="4" applyNumberFormat="1" applyFont="1" applyBorder="1" applyAlignment="1">
      <alignment horizontal="center" vertical="center"/>
    </xf>
    <xf numFmtId="183" fontId="19" fillId="0" borderId="12" xfId="4" applyNumberFormat="1" applyFont="1" applyBorder="1" applyAlignment="1">
      <alignment horizontal="right" vertical="center"/>
    </xf>
    <xf numFmtId="183" fontId="19" fillId="0" borderId="13" xfId="4" applyNumberFormat="1" applyFont="1" applyBorder="1" applyAlignment="1">
      <alignment horizontal="right" vertical="center"/>
    </xf>
    <xf numFmtId="183" fontId="19" fillId="0" borderId="14" xfId="4" applyNumberFormat="1" applyFont="1" applyBorder="1" applyAlignment="1">
      <alignment horizontal="right" vertical="center"/>
    </xf>
    <xf numFmtId="183" fontId="19" fillId="0" borderId="17" xfId="4" applyNumberFormat="1" applyFont="1" applyBorder="1" applyAlignment="1">
      <alignment horizontal="right" vertical="center"/>
    </xf>
    <xf numFmtId="183" fontId="19" fillId="0" borderId="7" xfId="4" applyNumberFormat="1" applyFont="1" applyBorder="1" applyAlignment="1">
      <alignment horizontal="right" vertical="center"/>
    </xf>
    <xf numFmtId="183" fontId="19" fillId="0" borderId="18" xfId="4" applyNumberFormat="1" applyFont="1" applyBorder="1" applyAlignment="1">
      <alignment horizontal="right" vertical="center"/>
    </xf>
    <xf numFmtId="0" fontId="19" fillId="0" borderId="237" xfId="4" applyFont="1" applyBorder="1" applyAlignment="1">
      <alignment horizontal="center" vertical="center" shrinkToFit="1"/>
    </xf>
    <xf numFmtId="0" fontId="19" fillId="0" borderId="51" xfId="4" applyFont="1" applyBorder="1" applyAlignment="1">
      <alignment horizontal="center" vertical="center" shrinkToFit="1"/>
    </xf>
    <xf numFmtId="0" fontId="19" fillId="0" borderId="236" xfId="4" applyFont="1" applyBorder="1" applyAlignment="1">
      <alignment horizontal="center" vertical="center" shrinkToFit="1"/>
    </xf>
    <xf numFmtId="187" fontId="19" fillId="4" borderId="122" xfId="4" applyNumberFormat="1" applyFont="1" applyFill="1" applyBorder="1" applyAlignment="1">
      <alignment horizontal="center" vertical="center"/>
    </xf>
    <xf numFmtId="187" fontId="19" fillId="4" borderId="51" xfId="4" applyNumberFormat="1" applyFont="1" applyFill="1" applyBorder="1" applyAlignment="1">
      <alignment horizontal="center" vertical="center"/>
    </xf>
    <xf numFmtId="187" fontId="19" fillId="4" borderId="201" xfId="4" applyNumberFormat="1" applyFont="1" applyFill="1" applyBorder="1" applyAlignment="1">
      <alignment horizontal="center" vertical="center"/>
    </xf>
    <xf numFmtId="181" fontId="19" fillId="4" borderId="84" xfId="4" applyNumberFormat="1" applyFont="1" applyFill="1" applyBorder="1" applyAlignment="1">
      <alignment horizontal="center" vertical="center"/>
    </xf>
    <xf numFmtId="181" fontId="19" fillId="4" borderId="55" xfId="4" applyNumberFormat="1" applyFont="1" applyFill="1" applyBorder="1" applyAlignment="1">
      <alignment horizontal="center" vertical="center"/>
    </xf>
    <xf numFmtId="181" fontId="19" fillId="4" borderId="83" xfId="4" applyNumberFormat="1" applyFont="1" applyFill="1" applyBorder="1" applyAlignment="1">
      <alignment horizontal="center" vertical="center"/>
    </xf>
    <xf numFmtId="198" fontId="19" fillId="0" borderId="55" xfId="4" applyNumberFormat="1" applyFont="1" applyBorder="1" applyAlignment="1">
      <alignment horizontal="center" vertical="center" shrinkToFit="1"/>
    </xf>
    <xf numFmtId="198" fontId="19" fillId="0" borderId="83" xfId="4" applyNumberFormat="1" applyFont="1" applyBorder="1" applyAlignment="1">
      <alignment horizontal="center" vertical="center" shrinkToFit="1"/>
    </xf>
    <xf numFmtId="0" fontId="19" fillId="0" borderId="84" xfId="4" applyFont="1" applyBorder="1" applyAlignment="1">
      <alignment horizontal="center" vertical="center" shrinkToFit="1"/>
    </xf>
    <xf numFmtId="0" fontId="19" fillId="0" borderId="55" xfId="4" applyFont="1" applyBorder="1" applyAlignment="1">
      <alignment horizontal="center" vertical="center" shrinkToFit="1"/>
    </xf>
    <xf numFmtId="0" fontId="19" fillId="0" borderId="145" xfId="4" applyFont="1" applyBorder="1" applyAlignment="1">
      <alignment horizontal="center" vertical="center" shrinkToFit="1"/>
    </xf>
    <xf numFmtId="187" fontId="19" fillId="4" borderId="111" xfId="4" applyNumberFormat="1" applyFont="1" applyFill="1" applyBorder="1" applyAlignment="1">
      <alignment horizontal="center" vertical="center"/>
    </xf>
    <xf numFmtId="187" fontId="19" fillId="4" borderId="55" xfId="4" applyNumberFormat="1" applyFont="1" applyFill="1" applyBorder="1" applyAlignment="1">
      <alignment horizontal="center" vertical="center"/>
    </xf>
    <xf numFmtId="187" fontId="19" fillId="4" borderId="83" xfId="4" applyNumberFormat="1" applyFont="1" applyFill="1" applyBorder="1" applyAlignment="1">
      <alignment horizontal="center" vertical="center"/>
    </xf>
    <xf numFmtId="0" fontId="19" fillId="0" borderId="238" xfId="4" applyFont="1" applyBorder="1" applyAlignment="1">
      <alignment horizontal="center" vertical="center" shrinkToFit="1"/>
    </xf>
    <xf numFmtId="0" fontId="19" fillId="0" borderId="205" xfId="4" applyFont="1" applyBorder="1" applyAlignment="1">
      <alignment horizontal="center" vertical="center" shrinkToFit="1"/>
    </xf>
    <xf numFmtId="0" fontId="19" fillId="0" borderId="216" xfId="4" applyFont="1" applyBorder="1" applyAlignment="1">
      <alignment horizontal="center" vertical="center" shrinkToFit="1"/>
    </xf>
    <xf numFmtId="187" fontId="19" fillId="4" borderId="239" xfId="4" applyNumberFormat="1" applyFont="1" applyFill="1" applyBorder="1" applyAlignment="1">
      <alignment horizontal="center" vertical="center"/>
    </xf>
    <xf numFmtId="187" fontId="19" fillId="4" borderId="205" xfId="4" applyNumberFormat="1" applyFont="1" applyFill="1" applyBorder="1" applyAlignment="1">
      <alignment horizontal="center" vertical="center"/>
    </xf>
    <xf numFmtId="187" fontId="19" fillId="4" borderId="206" xfId="4" applyNumberFormat="1" applyFont="1" applyFill="1" applyBorder="1" applyAlignment="1">
      <alignment horizontal="center" vertical="center"/>
    </xf>
    <xf numFmtId="181" fontId="19" fillId="4" borderId="15" xfId="4" applyNumberFormat="1" applyFont="1" applyFill="1" applyBorder="1" applyAlignment="1">
      <alignment horizontal="center" vertical="center"/>
    </xf>
    <xf numFmtId="181" fontId="19" fillId="4" borderId="0" xfId="4" applyNumberFormat="1" applyFont="1" applyFill="1" applyAlignment="1">
      <alignment horizontal="center" vertical="center"/>
    </xf>
    <xf numFmtId="181" fontId="19" fillId="4" borderId="16" xfId="4" applyNumberFormat="1" applyFont="1" applyFill="1" applyBorder="1" applyAlignment="1">
      <alignment horizontal="center" vertical="center"/>
    </xf>
    <xf numFmtId="181" fontId="19" fillId="4" borderId="17" xfId="4" applyNumberFormat="1" applyFont="1" applyFill="1" applyBorder="1" applyAlignment="1">
      <alignment horizontal="center" vertical="center"/>
    </xf>
    <xf numFmtId="181" fontId="19" fillId="4" borderId="7" xfId="4" applyNumberFormat="1" applyFont="1" applyFill="1" applyBorder="1" applyAlignment="1">
      <alignment horizontal="center" vertical="center"/>
    </xf>
    <xf numFmtId="181" fontId="19" fillId="4" borderId="18" xfId="4" applyNumberFormat="1" applyFont="1" applyFill="1" applyBorder="1" applyAlignment="1">
      <alignment horizontal="center" vertical="center"/>
    </xf>
    <xf numFmtId="0" fontId="19" fillId="0" borderId="77" xfId="4" applyFont="1" applyBorder="1" applyAlignment="1">
      <alignment horizontal="center" vertical="center" shrinkToFit="1"/>
    </xf>
    <xf numFmtId="0" fontId="19" fillId="0" borderId="52" xfId="4" applyFont="1" applyBorder="1" applyAlignment="1">
      <alignment horizontal="center" vertical="center" shrinkToFit="1"/>
    </xf>
    <xf numFmtId="0" fontId="19" fillId="0" borderId="146" xfId="4" applyFont="1" applyBorder="1" applyAlignment="1">
      <alignment horizontal="center" vertical="center" shrinkToFit="1"/>
    </xf>
    <xf numFmtId="183" fontId="19" fillId="0" borderId="84" xfId="4" applyNumberFormat="1" applyFont="1" applyBorder="1" applyAlignment="1">
      <alignment horizontal="right" vertical="center"/>
    </xf>
    <xf numFmtId="183" fontId="19" fillId="0" borderId="55" xfId="4" applyNumberFormat="1" applyFont="1" applyBorder="1" applyAlignment="1">
      <alignment horizontal="right" vertical="center"/>
    </xf>
    <xf numFmtId="183" fontId="19" fillId="0" borderId="83" xfId="4" applyNumberFormat="1" applyFont="1" applyBorder="1" applyAlignment="1">
      <alignment horizontal="right" vertical="center"/>
    </xf>
    <xf numFmtId="181" fontId="19" fillId="4" borderId="53" xfId="4" applyNumberFormat="1" applyFont="1" applyFill="1" applyBorder="1" applyAlignment="1">
      <alignment horizontal="center" vertical="center"/>
    </xf>
    <xf numFmtId="181" fontId="19" fillId="4" borderId="51" xfId="4" applyNumberFormat="1" applyFont="1" applyFill="1" applyBorder="1" applyAlignment="1">
      <alignment horizontal="center" vertical="center"/>
    </xf>
    <xf numFmtId="181" fontId="19" fillId="4" borderId="54" xfId="4" applyNumberFormat="1" applyFont="1" applyFill="1" applyBorder="1" applyAlignment="1">
      <alignment horizontal="center" vertical="center"/>
    </xf>
    <xf numFmtId="181" fontId="19" fillId="0" borderId="12" xfId="4" applyNumberFormat="1" applyFont="1" applyBorder="1" applyAlignment="1">
      <alignment horizontal="center" vertical="center" wrapText="1" shrinkToFit="1"/>
    </xf>
    <xf numFmtId="181" fontId="19" fillId="0" borderId="13" xfId="4" applyNumberFormat="1" applyFont="1" applyBorder="1" applyAlignment="1">
      <alignment horizontal="center" vertical="center" wrapText="1" shrinkToFit="1"/>
    </xf>
    <xf numFmtId="181" fontId="19" fillId="0" borderId="17" xfId="4" applyNumberFormat="1" applyFont="1" applyBorder="1" applyAlignment="1">
      <alignment horizontal="center" vertical="center" wrapText="1" shrinkToFit="1"/>
    </xf>
    <xf numFmtId="181" fontId="19" fillId="0" borderId="7" xfId="4" applyNumberFormat="1" applyFont="1" applyBorder="1" applyAlignment="1">
      <alignment horizontal="center" vertical="center" wrapText="1" shrinkToFit="1"/>
    </xf>
    <xf numFmtId="0" fontId="19" fillId="0" borderId="0" xfId="4" applyFont="1" applyBorder="1" applyAlignment="1">
      <alignment horizontal="center" vertical="center"/>
    </xf>
    <xf numFmtId="0" fontId="19" fillId="0" borderId="19" xfId="4" applyFont="1" applyBorder="1" applyAlignment="1">
      <alignment horizontal="center" vertical="center"/>
    </xf>
    <xf numFmtId="0" fontId="19" fillId="0" borderId="20" xfId="4" applyFont="1" applyBorder="1" applyAlignment="1">
      <alignment horizontal="center" vertical="center"/>
    </xf>
    <xf numFmtId="0" fontId="19" fillId="0" borderId="21" xfId="4" applyFont="1" applyBorder="1" applyAlignment="1">
      <alignment horizontal="center" vertical="center"/>
    </xf>
    <xf numFmtId="0" fontId="19" fillId="0" borderId="19" xfId="4" applyFont="1" applyBorder="1" applyAlignment="1">
      <alignment horizontal="center" vertical="center" wrapText="1"/>
    </xf>
    <xf numFmtId="0" fontId="19" fillId="0" borderId="20" xfId="4" applyFont="1" applyBorder="1" applyAlignment="1">
      <alignment horizontal="center" vertical="center" wrapText="1"/>
    </xf>
    <xf numFmtId="0" fontId="20" fillId="0" borderId="0" xfId="4" applyFont="1" applyAlignment="1">
      <alignment vertical="center" shrinkToFit="1"/>
    </xf>
    <xf numFmtId="0" fontId="20" fillId="0" borderId="6" xfId="4" applyFont="1" applyBorder="1" applyAlignment="1">
      <alignment vertical="center" shrinkToFit="1"/>
    </xf>
    <xf numFmtId="0" fontId="20" fillId="0" borderId="0" xfId="4" applyFont="1" applyBorder="1" applyAlignment="1">
      <alignment horizontal="left" vertical="center" shrinkToFit="1"/>
    </xf>
    <xf numFmtId="0" fontId="21" fillId="0" borderId="0" xfId="0" applyFont="1" applyBorder="1" applyAlignment="1">
      <alignment horizontal="left" vertical="center" shrinkToFit="1"/>
    </xf>
    <xf numFmtId="0" fontId="21" fillId="0" borderId="26" xfId="0" applyFont="1" applyBorder="1" applyAlignment="1">
      <alignment horizontal="left" vertical="center" shrinkToFit="1"/>
    </xf>
    <xf numFmtId="0" fontId="19" fillId="0" borderId="0" xfId="4" applyFont="1" applyBorder="1" applyAlignment="1">
      <alignment vertical="center"/>
    </xf>
    <xf numFmtId="0" fontId="19" fillId="0" borderId="26" xfId="4" applyFont="1" applyBorder="1" applyAlignment="1">
      <alignment vertical="center"/>
    </xf>
    <xf numFmtId="0" fontId="20" fillId="0" borderId="0" xfId="4" applyFont="1" applyBorder="1" applyAlignment="1">
      <alignment horizontal="left" vertical="center"/>
    </xf>
    <xf numFmtId="0" fontId="20" fillId="0" borderId="26" xfId="4" applyFont="1" applyBorder="1" applyAlignment="1">
      <alignment horizontal="left" vertical="center"/>
    </xf>
    <xf numFmtId="181" fontId="20" fillId="0" borderId="13" xfId="4" applyNumberFormat="1" applyFont="1" applyBorder="1" applyAlignment="1">
      <alignment horizontal="left" vertical="center"/>
    </xf>
    <xf numFmtId="0" fontId="20" fillId="0" borderId="0" xfId="4" applyFont="1" applyBorder="1" applyAlignment="1">
      <alignment horizontal="left" vertical="top" wrapText="1"/>
    </xf>
    <xf numFmtId="0" fontId="20" fillId="0" borderId="6" xfId="4" applyFont="1" applyBorder="1" applyAlignment="1">
      <alignment horizontal="left" vertical="top" wrapText="1"/>
    </xf>
    <xf numFmtId="0" fontId="23" fillId="0" borderId="250" xfId="4" applyFont="1" applyBorder="1" applyAlignment="1">
      <alignment horizontal="left" vertical="center" shrinkToFit="1"/>
    </xf>
    <xf numFmtId="0" fontId="19" fillId="4" borderId="79" xfId="4" applyFont="1" applyFill="1" applyBorder="1" applyAlignment="1">
      <alignment horizontal="center" vertical="center"/>
    </xf>
    <xf numFmtId="0" fontId="19" fillId="4" borderId="66" xfId="4" applyFont="1" applyFill="1" applyBorder="1" applyAlignment="1">
      <alignment horizontal="center" vertical="center"/>
    </xf>
    <xf numFmtId="0" fontId="19" fillId="4" borderId="80" xfId="4" applyFont="1" applyFill="1" applyBorder="1" applyAlignment="1">
      <alignment horizontal="center" vertical="center"/>
    </xf>
    <xf numFmtId="0" fontId="19" fillId="4" borderId="15" xfId="4" applyFont="1" applyFill="1" applyBorder="1" applyAlignment="1">
      <alignment horizontal="center" vertical="center"/>
    </xf>
    <xf numFmtId="0" fontId="19" fillId="4" borderId="0" xfId="4" applyFont="1" applyFill="1" applyBorder="1" applyAlignment="1">
      <alignment horizontal="center" vertical="center"/>
    </xf>
    <xf numFmtId="0" fontId="19" fillId="4" borderId="16" xfId="4" applyFont="1" applyFill="1" applyBorder="1" applyAlignment="1">
      <alignment horizontal="center" vertical="center"/>
    </xf>
    <xf numFmtId="0" fontId="19" fillId="4" borderId="77" xfId="4" applyFont="1" applyFill="1" applyBorder="1" applyAlignment="1">
      <alignment horizontal="center" vertical="center"/>
    </xf>
    <xf numFmtId="0" fontId="19" fillId="4" borderId="52" xfId="4" applyFont="1" applyFill="1" applyBorder="1" applyAlignment="1">
      <alignment horizontal="center" vertical="center"/>
    </xf>
    <xf numFmtId="0" fontId="19" fillId="4" borderId="78" xfId="4" applyFont="1" applyFill="1" applyBorder="1" applyAlignment="1">
      <alignment horizontal="center" vertical="center"/>
    </xf>
    <xf numFmtId="181" fontId="19" fillId="4" borderId="0" xfId="4" applyNumberFormat="1" applyFont="1" applyFill="1" applyBorder="1" applyAlignment="1">
      <alignment horizontal="right" vertical="center" shrinkToFit="1"/>
    </xf>
    <xf numFmtId="189" fontId="19" fillId="0" borderId="0" xfId="4" applyNumberFormat="1" applyFont="1" applyBorder="1" applyAlignment="1">
      <alignment horizontal="left" vertical="center" shrinkToFit="1"/>
    </xf>
    <xf numFmtId="4" fontId="19" fillId="4" borderId="0" xfId="4" applyNumberFormat="1" applyFont="1" applyFill="1" applyBorder="1" applyAlignment="1">
      <alignment horizontal="right" vertical="center"/>
    </xf>
    <xf numFmtId="4" fontId="19" fillId="0" borderId="0" xfId="4" applyNumberFormat="1" applyFont="1" applyBorder="1" applyAlignment="1">
      <alignment horizontal="left" vertical="center"/>
    </xf>
    <xf numFmtId="4" fontId="19" fillId="0" borderId="16" xfId="4" applyNumberFormat="1" applyFont="1" applyBorder="1" applyAlignment="1">
      <alignment horizontal="left" vertical="center"/>
    </xf>
    <xf numFmtId="0" fontId="20" fillId="0" borderId="52" xfId="4" applyFont="1" applyBorder="1" applyAlignment="1">
      <alignment horizontal="center" vertical="center"/>
    </xf>
    <xf numFmtId="181" fontId="19" fillId="4" borderId="52" xfId="4" applyNumberFormat="1" applyFont="1" applyFill="1" applyBorder="1" applyAlignment="1">
      <alignment horizontal="right" vertical="center" shrinkToFit="1"/>
    </xf>
    <xf numFmtId="189" fontId="19" fillId="0" borderId="52" xfId="4" applyNumberFormat="1" applyFont="1" applyBorder="1" applyAlignment="1">
      <alignment horizontal="left" vertical="center" shrinkToFit="1"/>
    </xf>
    <xf numFmtId="4" fontId="19" fillId="4" borderId="69" xfId="4" applyNumberFormat="1" applyFont="1" applyFill="1" applyBorder="1">
      <alignment vertical="center"/>
    </xf>
    <xf numFmtId="0" fontId="19" fillId="4" borderId="82" xfId="4" applyFont="1" applyFill="1" applyBorder="1" applyAlignment="1">
      <alignment horizontal="center" vertical="center"/>
    </xf>
    <xf numFmtId="0" fontId="19" fillId="4" borderId="69" xfId="4" applyFont="1" applyFill="1" applyBorder="1" applyAlignment="1">
      <alignment horizontal="center" vertical="center"/>
    </xf>
    <xf numFmtId="0" fontId="19" fillId="4" borderId="70" xfId="4" applyFont="1" applyFill="1" applyBorder="1" applyAlignment="1">
      <alignment horizontal="center" vertical="center"/>
    </xf>
    <xf numFmtId="0" fontId="19" fillId="0" borderId="84" xfId="4" applyFont="1" applyBorder="1" applyAlignment="1">
      <alignment horizontal="center" vertical="center"/>
    </xf>
    <xf numFmtId="0" fontId="19" fillId="0" borderId="55" xfId="4" applyFont="1" applyBorder="1" applyAlignment="1">
      <alignment horizontal="center" vertical="center"/>
    </xf>
    <xf numFmtId="0" fontId="19" fillId="0" borderId="83" xfId="4" applyFont="1" applyBorder="1" applyAlignment="1">
      <alignment horizontal="center" vertical="center"/>
    </xf>
    <xf numFmtId="181" fontId="19" fillId="4" borderId="55" xfId="4" applyNumberFormat="1" applyFont="1" applyFill="1" applyBorder="1" applyAlignment="1">
      <alignment horizontal="right" vertical="center"/>
    </xf>
    <xf numFmtId="0" fontId="19" fillId="4" borderId="55" xfId="4" applyFont="1" applyFill="1" applyBorder="1" applyAlignment="1">
      <alignment horizontal="right" vertical="center"/>
    </xf>
    <xf numFmtId="0" fontId="19" fillId="0" borderId="55" xfId="4" applyFont="1" applyBorder="1" applyAlignment="1">
      <alignment horizontal="left" vertical="center" shrinkToFit="1"/>
    </xf>
    <xf numFmtId="4" fontId="19" fillId="4" borderId="55" xfId="4" applyNumberFormat="1" applyFont="1" applyFill="1" applyBorder="1" applyAlignment="1">
      <alignment horizontal="right" vertical="center"/>
    </xf>
    <xf numFmtId="4" fontId="19" fillId="4" borderId="52" xfId="4" applyNumberFormat="1" applyFont="1" applyFill="1" applyBorder="1">
      <alignment vertical="center"/>
    </xf>
    <xf numFmtId="181" fontId="19" fillId="0" borderId="52" xfId="4" applyNumberFormat="1" applyFont="1" applyBorder="1" applyAlignment="1">
      <alignment horizontal="right" vertical="center" shrinkToFit="1"/>
    </xf>
    <xf numFmtId="189" fontId="19" fillId="0" borderId="69" xfId="4" applyNumberFormat="1" applyFont="1" applyBorder="1" applyAlignment="1">
      <alignment horizontal="left" vertical="center" shrinkToFit="1"/>
    </xf>
    <xf numFmtId="0" fontId="19" fillId="0" borderId="112" xfId="4" applyFont="1" applyBorder="1" applyAlignment="1">
      <alignment horizontal="center" vertical="center"/>
    </xf>
    <xf numFmtId="0" fontId="19" fillId="0" borderId="69" xfId="4" applyFont="1" applyBorder="1" applyAlignment="1">
      <alignment horizontal="center" vertical="center"/>
    </xf>
    <xf numFmtId="0" fontId="19" fillId="0" borderId="70" xfId="4" applyFont="1" applyBorder="1" applyAlignment="1">
      <alignment horizontal="center" vertical="center"/>
    </xf>
    <xf numFmtId="177" fontId="19" fillId="0" borderId="15" xfId="4" applyNumberFormat="1" applyFont="1" applyBorder="1" applyAlignment="1">
      <alignment horizontal="center" vertical="center" shrinkToFit="1"/>
    </xf>
    <xf numFmtId="177" fontId="19" fillId="0" borderId="0" xfId="4" applyNumberFormat="1" applyFont="1" applyBorder="1" applyAlignment="1">
      <alignment horizontal="center" vertical="center" shrinkToFit="1"/>
    </xf>
    <xf numFmtId="178" fontId="19" fillId="0" borderId="82" xfId="4" applyNumberFormat="1" applyFont="1" applyBorder="1" applyAlignment="1">
      <alignment horizontal="right" vertical="center"/>
    </xf>
    <xf numFmtId="178" fontId="19" fillId="0" borderId="70" xfId="4" applyNumberFormat="1" applyFont="1" applyBorder="1" applyAlignment="1">
      <alignment horizontal="right" vertical="center"/>
    </xf>
    <xf numFmtId="0" fontId="20" fillId="0" borderId="82" xfId="4" applyFont="1" applyBorder="1" applyAlignment="1">
      <alignment horizontal="left" vertical="center" shrinkToFit="1"/>
    </xf>
    <xf numFmtId="0" fontId="20" fillId="0" borderId="69" xfId="4" applyFont="1" applyBorder="1" applyAlignment="1">
      <alignment horizontal="left" vertical="center" shrinkToFit="1"/>
    </xf>
    <xf numFmtId="181" fontId="19" fillId="0" borderId="69" xfId="4" applyNumberFormat="1" applyFont="1" applyBorder="1" applyAlignment="1">
      <alignment horizontal="right" vertical="center" shrinkToFit="1"/>
    </xf>
    <xf numFmtId="0" fontId="19" fillId="0" borderId="68" xfId="4" applyFont="1" applyBorder="1" applyAlignment="1">
      <alignment horizontal="center" vertical="center"/>
    </xf>
    <xf numFmtId="0" fontId="19" fillId="0" borderId="52" xfId="4" applyFont="1" applyBorder="1" applyAlignment="1">
      <alignment horizontal="center" vertical="center"/>
    </xf>
    <xf numFmtId="0" fontId="19" fillId="0" borderId="78" xfId="4" applyFont="1" applyBorder="1" applyAlignment="1">
      <alignment horizontal="center" vertical="center"/>
    </xf>
    <xf numFmtId="177" fontId="19" fillId="0" borderId="77" xfId="4" applyNumberFormat="1" applyFont="1" applyBorder="1" applyAlignment="1">
      <alignment horizontal="center" vertical="center" shrinkToFit="1"/>
    </xf>
    <xf numFmtId="177" fontId="19" fillId="0" borderId="52" xfId="4" applyNumberFormat="1" applyFont="1" applyBorder="1" applyAlignment="1">
      <alignment horizontal="center" vertical="center" shrinkToFit="1"/>
    </xf>
    <xf numFmtId="178" fontId="19" fillId="0" borderId="77" xfId="4" applyNumberFormat="1" applyFont="1" applyBorder="1" applyAlignment="1">
      <alignment horizontal="right" vertical="center"/>
    </xf>
    <xf numFmtId="178" fontId="19" fillId="0" borderId="78" xfId="4" applyNumberFormat="1" applyFont="1" applyBorder="1" applyAlignment="1">
      <alignment horizontal="right" vertical="center"/>
    </xf>
    <xf numFmtId="0" fontId="20" fillId="0" borderId="77" xfId="4" applyFont="1" applyBorder="1" applyAlignment="1">
      <alignment horizontal="left" vertical="center"/>
    </xf>
    <xf numFmtId="0" fontId="20" fillId="0" borderId="52" xfId="4" applyFont="1" applyBorder="1" applyAlignment="1">
      <alignment horizontal="left" vertical="center"/>
    </xf>
    <xf numFmtId="181" fontId="19" fillId="0" borderId="52" xfId="4" applyNumberFormat="1" applyFont="1" applyBorder="1">
      <alignment vertical="center"/>
    </xf>
    <xf numFmtId="0" fontId="19" fillId="0" borderId="52" xfId="4" applyFont="1" applyBorder="1">
      <alignment vertical="center"/>
    </xf>
    <xf numFmtId="0" fontId="19" fillId="0" borderId="51" xfId="4" applyFont="1" applyBorder="1" applyAlignment="1">
      <alignment horizontal="center" vertical="center"/>
    </xf>
    <xf numFmtId="0" fontId="19" fillId="0" borderId="54" xfId="4" applyFont="1" applyBorder="1" applyAlignment="1">
      <alignment horizontal="center" vertical="center"/>
    </xf>
    <xf numFmtId="177" fontId="19" fillId="0" borderId="53" xfId="4" applyNumberFormat="1" applyFont="1" applyBorder="1" applyAlignment="1">
      <alignment horizontal="center" vertical="center"/>
    </xf>
    <xf numFmtId="177" fontId="19" fillId="0" borderId="54" xfId="4" applyNumberFormat="1" applyFont="1" applyBorder="1" applyAlignment="1">
      <alignment horizontal="center" vertical="center"/>
    </xf>
    <xf numFmtId="178" fontId="19" fillId="0" borderId="53" xfId="4" applyNumberFormat="1" applyFont="1" applyBorder="1" applyAlignment="1">
      <alignment horizontal="center" vertical="center"/>
    </xf>
    <xf numFmtId="178" fontId="19" fillId="0" borderId="54" xfId="4" applyNumberFormat="1" applyFont="1" applyBorder="1" applyAlignment="1">
      <alignment horizontal="center" vertical="center"/>
    </xf>
    <xf numFmtId="188" fontId="19" fillId="0" borderId="79" xfId="4" applyNumberFormat="1" applyFont="1" applyBorder="1" applyAlignment="1">
      <alignment horizontal="center" vertical="center"/>
    </xf>
    <xf numFmtId="188" fontId="19" fillId="0" borderId="80" xfId="4" applyNumberFormat="1" applyFont="1" applyBorder="1" applyAlignment="1">
      <alignment horizontal="center" vertical="center"/>
    </xf>
    <xf numFmtId="188" fontId="19" fillId="0" borderId="15" xfId="4" applyNumberFormat="1" applyFont="1" applyBorder="1" applyAlignment="1">
      <alignment horizontal="center" vertical="center"/>
    </xf>
    <xf numFmtId="188" fontId="19" fillId="0" borderId="16" xfId="4" applyNumberFormat="1" applyFont="1" applyBorder="1" applyAlignment="1">
      <alignment horizontal="center" vertical="center"/>
    </xf>
    <xf numFmtId="188" fontId="19" fillId="0" borderId="77" xfId="4" applyNumberFormat="1" applyFont="1" applyBorder="1" applyAlignment="1">
      <alignment horizontal="center" vertical="center"/>
    </xf>
    <xf numFmtId="188" fontId="19" fillId="0" borderId="78" xfId="4" applyNumberFormat="1" applyFont="1" applyBorder="1" applyAlignment="1">
      <alignment horizontal="center" vertical="center"/>
    </xf>
    <xf numFmtId="177" fontId="19" fillId="0" borderId="79" xfId="4" applyNumberFormat="1" applyFont="1" applyBorder="1" applyAlignment="1">
      <alignment horizontal="center" vertical="center"/>
    </xf>
    <xf numFmtId="177" fontId="19" fillId="0" borderId="80" xfId="4" applyNumberFormat="1" applyFont="1" applyBorder="1" applyAlignment="1">
      <alignment horizontal="center" vertical="center"/>
    </xf>
    <xf numFmtId="177" fontId="19" fillId="0" borderId="15" xfId="4" applyNumberFormat="1" applyFont="1" applyBorder="1" applyAlignment="1">
      <alignment horizontal="center" vertical="center"/>
    </xf>
    <xf numFmtId="177" fontId="19" fillId="0" borderId="16" xfId="4" applyNumberFormat="1" applyFont="1" applyBorder="1" applyAlignment="1">
      <alignment horizontal="center" vertical="center"/>
    </xf>
    <xf numFmtId="177" fontId="19" fillId="0" borderId="77" xfId="4" applyNumberFormat="1" applyFont="1" applyBorder="1" applyAlignment="1">
      <alignment horizontal="center" vertical="center"/>
    </xf>
    <xf numFmtId="177" fontId="19" fillId="0" borderId="78" xfId="4" applyNumberFormat="1" applyFont="1" applyBorder="1" applyAlignment="1">
      <alignment horizontal="center" vertical="center"/>
    </xf>
    <xf numFmtId="0" fontId="19" fillId="0" borderId="65" xfId="4" applyFont="1" applyBorder="1" applyAlignment="1">
      <alignment horizontal="center" vertical="center"/>
    </xf>
    <xf numFmtId="0" fontId="19" fillId="0" borderId="66" xfId="4" applyFont="1" applyBorder="1" applyAlignment="1">
      <alignment horizontal="center" vertical="center"/>
    </xf>
    <xf numFmtId="0" fontId="19" fillId="0" borderId="80" xfId="4" applyFont="1" applyBorder="1" applyAlignment="1">
      <alignment horizontal="center" vertical="center"/>
    </xf>
    <xf numFmtId="0" fontId="19" fillId="0" borderId="67" xfId="4" applyFont="1" applyBorder="1" applyAlignment="1">
      <alignment horizontal="center" vertical="center"/>
    </xf>
    <xf numFmtId="0" fontId="19" fillId="0" borderId="16" xfId="4" applyFont="1" applyBorder="1" applyAlignment="1">
      <alignment horizontal="center" vertical="center"/>
    </xf>
    <xf numFmtId="0" fontId="19" fillId="0" borderId="111" xfId="4" applyFont="1" applyBorder="1" applyAlignment="1">
      <alignment horizontal="center" vertical="center" wrapText="1"/>
    </xf>
    <xf numFmtId="0" fontId="19" fillId="0" borderId="55" xfId="4" applyFont="1" applyBorder="1" applyAlignment="1">
      <alignment horizontal="center" vertical="center" wrapText="1"/>
    </xf>
    <xf numFmtId="0" fontId="19" fillId="0" borderId="83" xfId="4" applyFont="1" applyBorder="1" applyAlignment="1">
      <alignment horizontal="center" vertical="center" wrapText="1"/>
    </xf>
    <xf numFmtId="190" fontId="19" fillId="0" borderId="84" xfId="4" applyNumberFormat="1" applyFont="1" applyBorder="1" applyAlignment="1">
      <alignment horizontal="center" vertical="center"/>
    </xf>
    <xf numFmtId="190" fontId="19" fillId="0" borderId="83" xfId="4" applyNumberFormat="1" applyFont="1" applyBorder="1" applyAlignment="1">
      <alignment horizontal="center" vertical="center"/>
    </xf>
    <xf numFmtId="178" fontId="19" fillId="4" borderId="84" xfId="4" applyNumberFormat="1" applyFont="1" applyFill="1" applyBorder="1" applyAlignment="1">
      <alignment horizontal="center" vertical="center"/>
    </xf>
    <xf numFmtId="178" fontId="19" fillId="4" borderId="83" xfId="4" applyNumberFormat="1" applyFont="1" applyFill="1" applyBorder="1" applyAlignment="1">
      <alignment horizontal="center" vertical="center"/>
    </xf>
    <xf numFmtId="4" fontId="19" fillId="4" borderId="7" xfId="4" applyNumberFormat="1" applyFont="1" applyFill="1" applyBorder="1" applyAlignment="1">
      <alignment vertical="center" shrinkToFit="1"/>
    </xf>
    <xf numFmtId="0" fontId="19" fillId="4" borderId="19" xfId="4" applyFont="1" applyFill="1" applyBorder="1" applyAlignment="1">
      <alignment horizontal="center" vertical="center" shrinkToFit="1"/>
    </xf>
    <xf numFmtId="0" fontId="19" fillId="4" borderId="20" xfId="4" applyFont="1" applyFill="1" applyBorder="1" applyAlignment="1">
      <alignment horizontal="center" vertical="center" shrinkToFit="1"/>
    </xf>
    <xf numFmtId="0" fontId="19" fillId="4" borderId="21" xfId="4" applyFont="1" applyFill="1" applyBorder="1" applyAlignment="1">
      <alignment horizontal="center" vertical="center" shrinkToFit="1"/>
    </xf>
    <xf numFmtId="0" fontId="54" fillId="0" borderId="13" xfId="0" applyFont="1" applyBorder="1" applyAlignment="1">
      <alignment horizontal="left" vertical="center" wrapText="1"/>
    </xf>
    <xf numFmtId="0" fontId="19" fillId="0" borderId="55" xfId="4" applyFont="1" applyBorder="1">
      <alignment vertical="center"/>
    </xf>
    <xf numFmtId="177" fontId="19" fillId="0" borderId="82" xfId="4" applyNumberFormat="1" applyFont="1" applyBorder="1" applyAlignment="1">
      <alignment horizontal="center" vertical="center" shrinkToFit="1"/>
    </xf>
    <xf numFmtId="177" fontId="19" fillId="0" borderId="69" xfId="4" applyNumberFormat="1" applyFont="1" applyBorder="1" applyAlignment="1">
      <alignment horizontal="center" vertical="center" shrinkToFit="1"/>
    </xf>
    <xf numFmtId="181" fontId="19" fillId="0" borderId="69" xfId="4" applyNumberFormat="1" applyFont="1" applyBorder="1">
      <alignment vertical="center"/>
    </xf>
    <xf numFmtId="0" fontId="19" fillId="0" borderId="69" xfId="4" applyFont="1" applyBorder="1">
      <alignment vertical="center"/>
    </xf>
    <xf numFmtId="181" fontId="19" fillId="0" borderId="69" xfId="4" applyNumberFormat="1" applyFont="1" applyBorder="1" applyAlignment="1">
      <alignment horizontal="right" vertical="center"/>
    </xf>
    <xf numFmtId="0" fontId="19" fillId="0" borderId="69" xfId="4" applyFont="1" applyBorder="1" applyAlignment="1">
      <alignment horizontal="right" vertical="center"/>
    </xf>
    <xf numFmtId="0" fontId="52" fillId="0" borderId="0" xfId="0" applyFont="1" applyBorder="1" applyAlignment="1">
      <alignment horizontal="left" vertical="top" wrapText="1"/>
    </xf>
    <xf numFmtId="0" fontId="52" fillId="0" borderId="6" xfId="0" applyFont="1" applyBorder="1" applyAlignment="1">
      <alignment horizontal="left" vertical="top" wrapText="1"/>
    </xf>
    <xf numFmtId="190" fontId="19" fillId="0" borderId="19" xfId="4" applyNumberFormat="1" applyFont="1" applyBorder="1" applyAlignment="1">
      <alignment horizontal="center" vertical="center"/>
    </xf>
    <xf numFmtId="190" fontId="19" fillId="0" borderId="20" xfId="4" applyNumberFormat="1" applyFont="1" applyBorder="1" applyAlignment="1">
      <alignment horizontal="center" vertical="center"/>
    </xf>
    <xf numFmtId="190" fontId="19" fillId="0" borderId="21" xfId="4" applyNumberFormat="1" applyFont="1" applyBorder="1" applyAlignment="1">
      <alignment horizontal="center" vertical="center"/>
    </xf>
    <xf numFmtId="194" fontId="19" fillId="4" borderId="19" xfId="4" applyNumberFormat="1" applyFont="1" applyFill="1" applyBorder="1" applyAlignment="1">
      <alignment horizontal="center" vertical="center"/>
    </xf>
    <xf numFmtId="194" fontId="19" fillId="4" borderId="20" xfId="4" applyNumberFormat="1" applyFont="1" applyFill="1" applyBorder="1" applyAlignment="1">
      <alignment horizontal="center" vertical="center"/>
    </xf>
    <xf numFmtId="178" fontId="19" fillId="4" borderId="19" xfId="4" applyNumberFormat="1" applyFont="1" applyFill="1" applyBorder="1" applyAlignment="1">
      <alignment horizontal="right" vertical="center"/>
    </xf>
    <xf numFmtId="178" fontId="19" fillId="4" borderId="21" xfId="4" applyNumberFormat="1" applyFont="1" applyFill="1" applyBorder="1" applyAlignment="1">
      <alignment horizontal="right" vertical="center"/>
    </xf>
    <xf numFmtId="0" fontId="19" fillId="0" borderId="45" xfId="4" applyFont="1" applyBorder="1" applyAlignment="1">
      <alignment horizontal="center" vertical="center" shrinkToFit="1"/>
    </xf>
    <xf numFmtId="178" fontId="19" fillId="0" borderId="19" xfId="4" applyNumberFormat="1" applyFont="1" applyBorder="1" applyAlignment="1">
      <alignment horizontal="right" vertical="center"/>
    </xf>
    <xf numFmtId="178" fontId="19" fillId="0" borderId="21" xfId="4" applyNumberFormat="1" applyFont="1" applyBorder="1" applyAlignment="1">
      <alignment horizontal="right" vertical="center"/>
    </xf>
    <xf numFmtId="0" fontId="19" fillId="0" borderId="55" xfId="4" applyFont="1" applyBorder="1" applyAlignment="1">
      <alignment horizontal="left" vertical="center"/>
    </xf>
    <xf numFmtId="181" fontId="19" fillId="4" borderId="20" xfId="4" applyNumberFormat="1" applyFont="1" applyFill="1" applyBorder="1" applyAlignment="1">
      <alignment horizontal="right" vertical="center" shrinkToFit="1"/>
    </xf>
    <xf numFmtId="4" fontId="19" fillId="4" borderId="20" xfId="4" applyNumberFormat="1" applyFont="1" applyFill="1" applyBorder="1" applyAlignment="1">
      <alignment horizontal="right" vertical="center" shrinkToFit="1"/>
    </xf>
    <xf numFmtId="0" fontId="23" fillId="0" borderId="0" xfId="4" applyFont="1" applyBorder="1" applyAlignment="1">
      <alignment horizontal="distributed" vertical="center" justifyLastLine="1"/>
    </xf>
    <xf numFmtId="0" fontId="23" fillId="0" borderId="247" xfId="4" applyFont="1" applyBorder="1" applyAlignment="1">
      <alignment horizontal="center" vertical="center"/>
    </xf>
    <xf numFmtId="0" fontId="23" fillId="0" borderId="0" xfId="4" applyFont="1" applyBorder="1" applyAlignment="1">
      <alignment horizontal="center" vertical="center"/>
    </xf>
    <xf numFmtId="0" fontId="20" fillId="0" borderId="19" xfId="4" applyFont="1" applyBorder="1" applyAlignment="1">
      <alignment horizontal="left" vertical="center" wrapText="1"/>
    </xf>
    <xf numFmtId="0" fontId="20" fillId="0" borderId="20" xfId="4" applyFont="1" applyBorder="1" applyAlignment="1">
      <alignment horizontal="left" vertical="center" wrapText="1"/>
    </xf>
    <xf numFmtId="181" fontId="19" fillId="4" borderId="7" xfId="4" applyNumberFormat="1" applyFont="1" applyFill="1" applyBorder="1" applyAlignment="1">
      <alignment vertical="center" shrinkToFit="1"/>
    </xf>
    <xf numFmtId="190" fontId="19" fillId="0" borderId="15" xfId="4" applyNumberFormat="1" applyFont="1" applyBorder="1" applyAlignment="1">
      <alignment horizontal="center" vertical="center"/>
    </xf>
    <xf numFmtId="190" fontId="19" fillId="0" borderId="0" xfId="4" applyNumberFormat="1" applyFont="1" applyBorder="1" applyAlignment="1">
      <alignment horizontal="center" vertical="center"/>
    </xf>
    <xf numFmtId="190" fontId="19" fillId="0" borderId="16" xfId="4" applyNumberFormat="1" applyFont="1" applyBorder="1" applyAlignment="1">
      <alignment horizontal="center" vertical="center"/>
    </xf>
    <xf numFmtId="190" fontId="19" fillId="0" borderId="19" xfId="4" applyNumberFormat="1" applyFont="1" applyBorder="1" applyAlignment="1">
      <alignment horizontal="center" vertical="center" shrinkToFit="1"/>
    </xf>
    <xf numFmtId="190" fontId="19" fillId="0" borderId="20" xfId="4" applyNumberFormat="1" applyFont="1" applyBorder="1" applyAlignment="1">
      <alignment horizontal="center" vertical="center" shrinkToFit="1"/>
    </xf>
    <xf numFmtId="0" fontId="19" fillId="0" borderId="75" xfId="4" applyFont="1" applyBorder="1" applyAlignment="1">
      <alignment horizontal="center" vertical="center" textRotation="255"/>
    </xf>
    <xf numFmtId="0" fontId="19" fillId="0" borderId="64" xfId="4" applyFont="1" applyBorder="1" applyAlignment="1">
      <alignment horizontal="center" vertical="center" textRotation="255"/>
    </xf>
    <xf numFmtId="0" fontId="19" fillId="0" borderId="81" xfId="4" applyFont="1" applyBorder="1" applyAlignment="1">
      <alignment horizontal="center" vertical="center" textRotation="255"/>
    </xf>
    <xf numFmtId="190" fontId="19" fillId="0" borderId="55" xfId="4" applyNumberFormat="1" applyFont="1" applyBorder="1" applyAlignment="1">
      <alignment horizontal="center" vertical="center"/>
    </xf>
    <xf numFmtId="178" fontId="19" fillId="4" borderId="84" xfId="4" applyNumberFormat="1" applyFont="1" applyFill="1" applyBorder="1" applyAlignment="1">
      <alignment horizontal="right" vertical="center"/>
    </xf>
    <xf numFmtId="178" fontId="19" fillId="4" borderId="83" xfId="4" applyNumberFormat="1" applyFont="1" applyFill="1" applyBorder="1" applyAlignment="1">
      <alignment horizontal="right" vertical="center"/>
    </xf>
    <xf numFmtId="49" fontId="26" fillId="0" borderId="0" xfId="4" applyNumberFormat="1" applyFont="1" applyAlignment="1">
      <alignment horizontal="center" vertical="center"/>
    </xf>
    <xf numFmtId="0" fontId="20" fillId="0" borderId="0" xfId="4" applyFont="1" applyAlignment="1">
      <alignment horizontal="left" vertical="center" shrinkToFit="1"/>
    </xf>
    <xf numFmtId="0" fontId="21" fillId="0" borderId="0" xfId="0" applyFont="1" applyAlignment="1">
      <alignment horizontal="left" vertical="center" shrinkToFit="1"/>
    </xf>
    <xf numFmtId="0" fontId="19" fillId="0" borderId="0" xfId="4" applyFont="1" applyAlignment="1">
      <alignment vertical="center"/>
    </xf>
    <xf numFmtId="0" fontId="20" fillId="0" borderId="0" xfId="4" applyFont="1" applyAlignment="1">
      <alignment horizontal="left" vertical="top" wrapText="1"/>
    </xf>
    <xf numFmtId="178" fontId="19" fillId="0" borderId="12" xfId="4" applyNumberFormat="1" applyFont="1" applyBorder="1" applyAlignment="1">
      <alignment horizontal="right" vertical="center"/>
    </xf>
    <xf numFmtId="178" fontId="19" fillId="0" borderId="14" xfId="4" applyNumberFormat="1" applyFont="1" applyBorder="1" applyAlignment="1">
      <alignment horizontal="right" vertical="center"/>
    </xf>
    <xf numFmtId="0" fontId="19" fillId="0" borderId="82" xfId="4" applyFont="1" applyBorder="1" applyAlignment="1">
      <alignment horizontal="center" vertical="center"/>
    </xf>
    <xf numFmtId="0" fontId="19" fillId="4" borderId="0" xfId="4" applyFont="1" applyFill="1" applyAlignment="1">
      <alignment horizontal="center" vertical="center"/>
    </xf>
    <xf numFmtId="0" fontId="20" fillId="0" borderId="0" xfId="4" applyFont="1" applyAlignment="1">
      <alignment horizontal="left" vertical="center"/>
    </xf>
    <xf numFmtId="181" fontId="19" fillId="4" borderId="0" xfId="4" applyNumberFormat="1" applyFont="1" applyFill="1" applyAlignment="1">
      <alignment horizontal="right" vertical="center" shrinkToFit="1"/>
    </xf>
    <xf numFmtId="189" fontId="19" fillId="0" borderId="0" xfId="4" applyNumberFormat="1" applyFont="1" applyAlignment="1">
      <alignment horizontal="left" vertical="center" shrinkToFit="1"/>
    </xf>
    <xf numFmtId="4" fontId="19" fillId="4" borderId="0" xfId="4" applyNumberFormat="1" applyFont="1" applyFill="1" applyAlignment="1">
      <alignment horizontal="right" vertical="center"/>
    </xf>
    <xf numFmtId="4" fontId="19" fillId="0" borderId="0" xfId="4" applyNumberFormat="1" applyFont="1" applyAlignment="1">
      <alignment horizontal="left" vertical="center"/>
    </xf>
    <xf numFmtId="177" fontId="19" fillId="0" borderId="0" xfId="4" applyNumberFormat="1" applyFont="1" applyAlignment="1">
      <alignment horizontal="center" vertical="center" shrinkToFit="1"/>
    </xf>
    <xf numFmtId="0" fontId="20" fillId="0" borderId="53" xfId="4" applyFont="1" applyBorder="1" applyAlignment="1">
      <alignment horizontal="left" vertical="center"/>
    </xf>
    <xf numFmtId="181" fontId="19" fillId="4" borderId="20" xfId="4" applyNumberFormat="1" applyFont="1" applyFill="1" applyBorder="1" applyAlignment="1">
      <alignment horizontal="right" vertical="center"/>
    </xf>
    <xf numFmtId="4" fontId="19" fillId="4" borderId="20" xfId="4" applyNumberFormat="1" applyFont="1" applyFill="1" applyBorder="1" applyAlignment="1">
      <alignment horizontal="right" vertical="center"/>
    </xf>
    <xf numFmtId="0" fontId="19" fillId="4" borderId="19" xfId="4" applyFont="1" applyFill="1" applyBorder="1" applyAlignment="1">
      <alignment horizontal="center" vertical="center"/>
    </xf>
    <xf numFmtId="0" fontId="19" fillId="4" borderId="20" xfId="4" applyFont="1" applyFill="1" applyBorder="1" applyAlignment="1">
      <alignment horizontal="center" vertical="center"/>
    </xf>
    <xf numFmtId="0" fontId="19" fillId="4" borderId="21" xfId="4" applyFont="1" applyFill="1" applyBorder="1" applyAlignment="1">
      <alignment horizontal="center" vertical="center"/>
    </xf>
    <xf numFmtId="0" fontId="23" fillId="0" borderId="0" xfId="4" applyFont="1" applyAlignment="1">
      <alignment horizontal="center" vertical="center"/>
    </xf>
    <xf numFmtId="4" fontId="19" fillId="4" borderId="7" xfId="4" applyNumberFormat="1" applyFont="1" applyFill="1" applyBorder="1">
      <alignment vertical="center"/>
    </xf>
    <xf numFmtId="183" fontId="19" fillId="4" borderId="12" xfId="4" applyNumberFormat="1" applyFont="1" applyFill="1" applyBorder="1" applyAlignment="1">
      <alignment horizontal="right" vertical="center"/>
    </xf>
    <xf numFmtId="183" fontId="19" fillId="4" borderId="13" xfId="4" applyNumberFormat="1" applyFont="1" applyFill="1" applyBorder="1" applyAlignment="1">
      <alignment horizontal="right" vertical="center"/>
    </xf>
    <xf numFmtId="183" fontId="19" fillId="4" borderId="17" xfId="4" applyNumberFormat="1" applyFont="1" applyFill="1" applyBorder="1" applyAlignment="1">
      <alignment horizontal="right" vertical="center"/>
    </xf>
    <xf numFmtId="183" fontId="19" fillId="4" borderId="7" xfId="4" applyNumberFormat="1" applyFont="1" applyFill="1" applyBorder="1" applyAlignment="1">
      <alignment horizontal="right" vertical="center"/>
    </xf>
    <xf numFmtId="183" fontId="19" fillId="4" borderId="53" xfId="4" applyNumberFormat="1" applyFont="1" applyFill="1" applyBorder="1" applyAlignment="1">
      <alignment horizontal="right" vertical="center"/>
    </xf>
    <xf numFmtId="183" fontId="19" fillId="4" borderId="51" xfId="4" applyNumberFormat="1" applyFont="1" applyFill="1" applyBorder="1" applyAlignment="1">
      <alignment horizontal="right" vertical="center"/>
    </xf>
    <xf numFmtId="183" fontId="19" fillId="4" borderId="54" xfId="4" applyNumberFormat="1" applyFont="1" applyFill="1" applyBorder="1" applyAlignment="1">
      <alignment horizontal="right" vertical="center"/>
    </xf>
    <xf numFmtId="183" fontId="19" fillId="4" borderId="84" xfId="4" applyNumberFormat="1" applyFont="1" applyFill="1" applyBorder="1" applyAlignment="1">
      <alignment horizontal="right" vertical="center"/>
    </xf>
    <xf numFmtId="183" fontId="19" fillId="4" borderId="55" xfId="4" applyNumberFormat="1" applyFont="1" applyFill="1" applyBorder="1" applyAlignment="1">
      <alignment horizontal="right" vertical="center"/>
    </xf>
    <xf numFmtId="183" fontId="19" fillId="4" borderId="83" xfId="4" applyNumberFormat="1" applyFont="1" applyFill="1" applyBorder="1" applyAlignment="1">
      <alignment horizontal="right" vertical="center"/>
    </xf>
    <xf numFmtId="0" fontId="23" fillId="0" borderId="0" xfId="4" applyFont="1" applyAlignment="1">
      <alignment horizontal="distributed" vertical="center" justifyLastLine="1"/>
    </xf>
    <xf numFmtId="0" fontId="23" fillId="0" borderId="0" xfId="4" applyFont="1" applyAlignment="1">
      <alignment horizontal="left" vertical="center"/>
    </xf>
    <xf numFmtId="0" fontId="33" fillId="0" borderId="0" xfId="0" applyFont="1" applyAlignment="1">
      <alignment horizontal="left" vertical="top" wrapText="1"/>
    </xf>
    <xf numFmtId="0" fontId="33" fillId="0" borderId="6" xfId="0" applyFont="1" applyBorder="1" applyAlignment="1">
      <alignment horizontal="left" vertical="top" wrapText="1"/>
    </xf>
    <xf numFmtId="0" fontId="52" fillId="0" borderId="0" xfId="0" applyFont="1" applyAlignment="1">
      <alignment horizontal="left" vertical="top" wrapText="1"/>
    </xf>
    <xf numFmtId="0" fontId="19" fillId="0" borderId="45" xfId="4" applyFont="1" applyBorder="1" applyAlignment="1">
      <alignment horizontal="center" vertical="center"/>
    </xf>
    <xf numFmtId="181" fontId="19" fillId="4" borderId="7" xfId="4" applyNumberFormat="1" applyFont="1" applyFill="1" applyBorder="1">
      <alignment vertical="center"/>
    </xf>
    <xf numFmtId="0" fontId="19" fillId="2" borderId="0" xfId="4" applyFont="1" applyFill="1" applyAlignment="1">
      <alignment horizontal="left" vertical="center" wrapText="1"/>
    </xf>
    <xf numFmtId="0" fontId="20" fillId="0" borderId="0" xfId="4" applyFont="1" applyAlignment="1">
      <alignment horizontal="center" vertical="center"/>
    </xf>
    <xf numFmtId="0" fontId="20" fillId="2" borderId="0" xfId="4" applyFont="1" applyFill="1" applyBorder="1" applyAlignment="1">
      <alignment horizontal="left" vertical="top" wrapText="1"/>
    </xf>
    <xf numFmtId="0" fontId="20" fillId="2" borderId="6" xfId="4" applyFont="1" applyFill="1" applyBorder="1" applyAlignment="1">
      <alignment horizontal="left" vertical="top" wrapText="1"/>
    </xf>
    <xf numFmtId="0" fontId="20" fillId="2" borderId="0"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31" fillId="2" borderId="0" xfId="4" applyFont="1" applyFill="1" applyBorder="1" applyAlignment="1">
      <alignment horizontal="left" vertical="center"/>
    </xf>
    <xf numFmtId="0" fontId="47" fillId="0" borderId="127" xfId="4" applyFont="1" applyBorder="1" applyAlignment="1">
      <alignment horizontal="center" vertical="center"/>
    </xf>
    <xf numFmtId="0" fontId="47" fillId="0" borderId="31" xfId="4" applyFont="1" applyBorder="1" applyAlignment="1">
      <alignment horizontal="center" vertical="center"/>
    </xf>
    <xf numFmtId="0" fontId="47" fillId="0" borderId="72" xfId="4" applyFont="1" applyBorder="1" applyAlignment="1">
      <alignment horizontal="center" vertical="center"/>
    </xf>
    <xf numFmtId="0" fontId="21" fillId="0" borderId="0" xfId="0" applyFont="1" applyAlignment="1">
      <alignment horizontal="left" vertical="top" wrapText="1"/>
    </xf>
    <xf numFmtId="0" fontId="23" fillId="0" borderId="7" xfId="4" applyFont="1" applyBorder="1" applyAlignment="1">
      <alignment horizontal="center" vertical="center"/>
    </xf>
    <xf numFmtId="0" fontId="19" fillId="2" borderId="0" xfId="4" applyFont="1" applyFill="1" applyBorder="1" applyAlignment="1">
      <alignment horizontal="left" vertical="center" wrapText="1"/>
    </xf>
    <xf numFmtId="0" fontId="20" fillId="2" borderId="159" xfId="4" applyFont="1" applyFill="1" applyBorder="1" applyAlignment="1">
      <alignment horizontal="left" vertical="top" wrapText="1"/>
    </xf>
    <xf numFmtId="0" fontId="20" fillId="0" borderId="15" xfId="0" applyFont="1" applyBorder="1" applyAlignment="1">
      <alignment horizontal="left" vertical="top" wrapText="1"/>
    </xf>
    <xf numFmtId="0" fontId="20" fillId="0" borderId="0" xfId="0" applyFont="1" applyAlignment="1">
      <alignment horizontal="left" vertical="top" wrapText="1"/>
    </xf>
    <xf numFmtId="0" fontId="20" fillId="0" borderId="16" xfId="0" applyFont="1" applyBorder="1" applyAlignment="1">
      <alignment horizontal="left" vertical="top" wrapText="1"/>
    </xf>
    <xf numFmtId="0" fontId="19" fillId="2" borderId="0" xfId="4" applyFont="1" applyFill="1" applyBorder="1" applyAlignment="1">
      <alignment horizontal="center" vertical="center"/>
    </xf>
    <xf numFmtId="0" fontId="20" fillId="0" borderId="17" xfId="0" applyFont="1" applyBorder="1" applyAlignment="1">
      <alignment horizontal="left" vertical="top" wrapText="1"/>
    </xf>
    <xf numFmtId="0" fontId="20" fillId="0" borderId="7" xfId="0" applyFont="1" applyBorder="1" applyAlignment="1">
      <alignment horizontal="left" vertical="top" wrapText="1"/>
    </xf>
    <xf numFmtId="0" fontId="20" fillId="0" borderId="18" xfId="0" applyFont="1" applyBorder="1" applyAlignment="1">
      <alignment horizontal="left" vertical="top" wrapText="1"/>
    </xf>
    <xf numFmtId="0" fontId="26" fillId="0" borderId="193" xfId="4" applyFont="1" applyBorder="1" applyAlignment="1">
      <alignment horizontal="center" vertical="center"/>
    </xf>
    <xf numFmtId="0" fontId="26" fillId="0" borderId="194" xfId="4" applyFont="1" applyBorder="1" applyAlignment="1">
      <alignment horizontal="center" vertical="center"/>
    </xf>
    <xf numFmtId="0" fontId="26" fillId="0" borderId="128" xfId="4" applyFont="1" applyBorder="1" applyAlignment="1">
      <alignment horizontal="center" vertical="center"/>
    </xf>
    <xf numFmtId="0" fontId="26" fillId="0" borderId="189" xfId="4" applyFont="1" applyBorder="1" applyAlignment="1">
      <alignment horizontal="center" vertical="center"/>
    </xf>
    <xf numFmtId="0" fontId="57" fillId="0" borderId="0" xfId="4" applyFont="1" applyAlignment="1">
      <alignment horizontal="left" vertical="center"/>
    </xf>
    <xf numFmtId="0" fontId="57" fillId="0" borderId="8" xfId="4" applyFont="1" applyBorder="1" applyAlignment="1">
      <alignment horizontal="left" vertical="center"/>
    </xf>
    <xf numFmtId="49" fontId="51" fillId="0" borderId="0" xfId="4" quotePrefix="1" applyNumberFormat="1" applyFont="1" applyAlignment="1">
      <alignment horizontal="center" vertical="center"/>
    </xf>
    <xf numFmtId="0" fontId="22" fillId="0" borderId="24" xfId="4" applyFont="1" applyBorder="1" applyAlignment="1">
      <alignment horizontal="center" vertical="center" wrapText="1"/>
    </xf>
    <xf numFmtId="0" fontId="22" fillId="0" borderId="184" xfId="4" applyFont="1" applyBorder="1" applyAlignment="1">
      <alignment horizontal="center" vertical="center" wrapText="1"/>
    </xf>
    <xf numFmtId="0" fontId="22" fillId="2" borderId="24" xfId="4" applyFont="1" applyFill="1" applyBorder="1" applyAlignment="1">
      <alignment horizontal="center" vertical="center"/>
    </xf>
    <xf numFmtId="0" fontId="22" fillId="2" borderId="184" xfId="4" applyFont="1" applyFill="1" applyBorder="1" applyAlignment="1">
      <alignment horizontal="center" vertical="center"/>
    </xf>
    <xf numFmtId="0" fontId="22" fillId="2" borderId="23" xfId="4" applyFont="1" applyFill="1" applyBorder="1" applyAlignment="1">
      <alignment horizontal="center" vertical="center" shrinkToFit="1"/>
    </xf>
    <xf numFmtId="0" fontId="22" fillId="2" borderId="7" xfId="4" applyFont="1" applyFill="1" applyBorder="1" applyAlignment="1">
      <alignment horizontal="center" vertical="center" shrinkToFit="1"/>
    </xf>
    <xf numFmtId="49" fontId="60" fillId="0" borderId="23" xfId="4" quotePrefix="1" applyNumberFormat="1" applyFont="1" applyBorder="1" applyAlignment="1">
      <alignment horizontal="right" vertical="center"/>
    </xf>
    <xf numFmtId="49" fontId="60" fillId="0" borderId="7" xfId="4" quotePrefix="1" applyNumberFormat="1" applyFont="1" applyBorder="1" applyAlignment="1">
      <alignment horizontal="right" vertical="center"/>
    </xf>
    <xf numFmtId="176" fontId="22" fillId="4" borderId="23" xfId="4" applyNumberFormat="1" applyFont="1" applyFill="1" applyBorder="1" applyAlignment="1">
      <alignment horizontal="right" vertical="center"/>
    </xf>
    <xf numFmtId="176" fontId="22" fillId="4" borderId="0" xfId="4" applyNumberFormat="1" applyFont="1" applyFill="1" applyBorder="1" applyAlignment="1">
      <alignment horizontal="right" vertical="center"/>
    </xf>
    <xf numFmtId="0" fontId="22" fillId="0" borderId="49" xfId="4" applyFont="1" applyBorder="1" applyAlignment="1">
      <alignment horizontal="center" vertical="center" shrinkToFit="1"/>
    </xf>
    <xf numFmtId="0" fontId="22" fillId="0" borderId="18" xfId="4" applyFont="1" applyBorder="1" applyAlignment="1">
      <alignment horizontal="center" vertical="center" shrinkToFit="1"/>
    </xf>
    <xf numFmtId="0" fontId="60" fillId="0" borderId="13" xfId="4" applyFont="1" applyBorder="1" applyAlignment="1">
      <alignment horizontal="right" vertical="center"/>
    </xf>
    <xf numFmtId="0" fontId="60" fillId="0" borderId="7" xfId="4" applyFont="1" applyBorder="1" applyAlignment="1">
      <alignment horizontal="right" vertical="center"/>
    </xf>
    <xf numFmtId="176" fontId="22" fillId="4" borderId="13" xfId="4" applyNumberFormat="1" applyFont="1" applyFill="1" applyBorder="1" applyAlignment="1">
      <alignment horizontal="right" vertical="center"/>
    </xf>
    <xf numFmtId="176" fontId="22" fillId="4" borderId="7" xfId="4" applyNumberFormat="1" applyFont="1" applyFill="1" applyBorder="1" applyAlignment="1">
      <alignment horizontal="right" vertical="center"/>
    </xf>
    <xf numFmtId="0" fontId="22" fillId="0" borderId="14" xfId="4" applyFont="1" applyBorder="1" applyAlignment="1">
      <alignment horizontal="center" vertical="center" shrinkToFit="1"/>
    </xf>
    <xf numFmtId="0" fontId="22" fillId="2" borderId="0" xfId="4" applyFont="1" applyFill="1" applyBorder="1" applyAlignment="1">
      <alignment horizontal="distributed" vertical="center"/>
    </xf>
    <xf numFmtId="181" fontId="22" fillId="4" borderId="7" xfId="4" applyNumberFormat="1" applyFont="1" applyFill="1" applyBorder="1" applyAlignment="1">
      <alignment horizontal="center" vertical="center"/>
    </xf>
    <xf numFmtId="181" fontId="19" fillId="2" borderId="12" xfId="4" applyNumberFormat="1" applyFont="1" applyFill="1" applyBorder="1" applyAlignment="1">
      <alignment horizontal="center" vertical="center"/>
    </xf>
    <xf numFmtId="181" fontId="19" fillId="2" borderId="13" xfId="4" applyNumberFormat="1" applyFont="1" applyFill="1" applyBorder="1" applyAlignment="1">
      <alignment horizontal="center" vertical="center"/>
    </xf>
    <xf numFmtId="181" fontId="19" fillId="2" borderId="14" xfId="4" applyNumberFormat="1" applyFont="1" applyFill="1" applyBorder="1" applyAlignment="1">
      <alignment horizontal="center" vertical="center"/>
    </xf>
    <xf numFmtId="181" fontId="19" fillId="2" borderId="17" xfId="4" applyNumberFormat="1" applyFont="1" applyFill="1" applyBorder="1" applyAlignment="1">
      <alignment horizontal="center" vertical="center"/>
    </xf>
    <xf numFmtId="181" fontId="19" fillId="2" borderId="7" xfId="4" applyNumberFormat="1" applyFont="1" applyFill="1" applyBorder="1" applyAlignment="1">
      <alignment horizontal="center" vertical="center"/>
    </xf>
    <xf numFmtId="181" fontId="19" fillId="2" borderId="18" xfId="4" applyNumberFormat="1" applyFont="1" applyFill="1" applyBorder="1" applyAlignment="1">
      <alignment horizontal="center" vertical="center"/>
    </xf>
    <xf numFmtId="0" fontId="51" fillId="0" borderId="71" xfId="4" applyFont="1" applyBorder="1" applyAlignment="1">
      <alignment horizontal="center" vertical="center"/>
    </xf>
    <xf numFmtId="0" fontId="51" fillId="0" borderId="33" xfId="4" applyFont="1" applyBorder="1" applyAlignment="1">
      <alignment horizontal="center" vertical="center"/>
    </xf>
    <xf numFmtId="0" fontId="51" fillId="0" borderId="130" xfId="4" applyFont="1" applyBorder="1" applyAlignment="1">
      <alignment horizontal="center" vertical="center"/>
    </xf>
    <xf numFmtId="0" fontId="51" fillId="0" borderId="128" xfId="4" applyFont="1" applyBorder="1" applyAlignment="1">
      <alignment horizontal="center" vertical="center"/>
    </xf>
    <xf numFmtId="0" fontId="51" fillId="0" borderId="29" xfId="4" applyFont="1" applyBorder="1" applyAlignment="1">
      <alignment horizontal="center" vertical="center"/>
    </xf>
    <xf numFmtId="0" fontId="19" fillId="2" borderId="19" xfId="4" applyFont="1" applyFill="1" applyBorder="1" applyAlignment="1">
      <alignment horizontal="center" vertical="center"/>
    </xf>
    <xf numFmtId="0" fontId="19" fillId="2" borderId="20" xfId="4" applyFont="1" applyFill="1" applyBorder="1" applyAlignment="1">
      <alignment horizontal="center" vertical="center"/>
    </xf>
    <xf numFmtId="0" fontId="19" fillId="2" borderId="21" xfId="4" applyFont="1" applyFill="1" applyBorder="1" applyAlignment="1">
      <alignment horizontal="center" vertical="center"/>
    </xf>
    <xf numFmtId="49" fontId="51" fillId="0" borderId="8" xfId="4" quotePrefix="1" applyNumberFormat="1" applyFont="1" applyBorder="1" applyAlignment="1">
      <alignment horizontal="center" vertical="center"/>
    </xf>
    <xf numFmtId="0" fontId="19" fillId="2" borderId="19" xfId="4" applyFont="1" applyFill="1" applyBorder="1" applyAlignment="1">
      <alignment horizontal="center" vertical="center" shrinkToFit="1"/>
    </xf>
    <xf numFmtId="0" fontId="19" fillId="2" borderId="20" xfId="4" applyFont="1" applyFill="1" applyBorder="1" applyAlignment="1">
      <alignment horizontal="center" vertical="center" shrinkToFit="1"/>
    </xf>
    <xf numFmtId="0" fontId="19" fillId="2" borderId="21" xfId="4" applyFont="1" applyFill="1" applyBorder="1" applyAlignment="1">
      <alignment horizontal="center" vertical="center" shrinkToFit="1"/>
    </xf>
    <xf numFmtId="181" fontId="19" fillId="0" borderId="12" xfId="4" applyNumberFormat="1" applyFont="1" applyBorder="1" applyAlignment="1">
      <alignment horizontal="center" vertical="center"/>
    </xf>
    <xf numFmtId="181" fontId="19" fillId="0" borderId="13" xfId="4" applyNumberFormat="1" applyFont="1" applyBorder="1" applyAlignment="1">
      <alignment horizontal="center" vertical="center"/>
    </xf>
    <xf numFmtId="181" fontId="19" fillId="0" borderId="14" xfId="4" applyNumberFormat="1" applyFont="1" applyBorder="1" applyAlignment="1">
      <alignment horizontal="center" vertical="center"/>
    </xf>
    <xf numFmtId="0" fontId="22" fillId="2" borderId="94" xfId="4" applyFont="1" applyFill="1" applyBorder="1" applyAlignment="1">
      <alignment horizontal="center" vertical="center"/>
    </xf>
    <xf numFmtId="0" fontId="22" fillId="2" borderId="0" xfId="4" applyFont="1" applyFill="1" applyBorder="1" applyAlignment="1">
      <alignment horizontal="center" vertical="center"/>
    </xf>
    <xf numFmtId="0" fontId="22" fillId="0" borderId="0" xfId="4" applyFont="1" applyAlignment="1">
      <alignment horizontal="center" vertical="center"/>
    </xf>
    <xf numFmtId="0" fontId="51" fillId="2" borderId="0" xfId="4" applyFont="1" applyFill="1" applyBorder="1" applyAlignment="1">
      <alignment horizontal="center" vertical="center"/>
    </xf>
    <xf numFmtId="0" fontId="22" fillId="0" borderId="19" xfId="4" applyFont="1" applyBorder="1" applyAlignment="1">
      <alignment horizontal="center" vertical="center"/>
    </xf>
    <xf numFmtId="0" fontId="22" fillId="0" borderId="20" xfId="4" applyFont="1" applyBorder="1" applyAlignment="1">
      <alignment horizontal="center" vertical="center"/>
    </xf>
    <xf numFmtId="0" fontId="22" fillId="0" borderId="21" xfId="4" applyFont="1" applyBorder="1" applyAlignment="1">
      <alignment horizontal="center" vertical="center"/>
    </xf>
    <xf numFmtId="192" fontId="22" fillId="0" borderId="19" xfId="4" applyNumberFormat="1" applyFont="1" applyBorder="1" applyAlignment="1">
      <alignment horizontal="right" vertical="center"/>
    </xf>
    <xf numFmtId="192" fontId="22" fillId="0" borderId="20" xfId="4" applyNumberFormat="1" applyFont="1" applyBorder="1" applyAlignment="1">
      <alignment horizontal="right" vertical="center"/>
    </xf>
    <xf numFmtId="0" fontId="22" fillId="0" borderId="0" xfId="4" applyFont="1" applyAlignment="1">
      <alignment horizontal="center" textRotation="255"/>
    </xf>
    <xf numFmtId="0" fontId="22" fillId="0" borderId="16" xfId="4" applyFont="1" applyBorder="1" applyAlignment="1">
      <alignment horizontal="center" vertical="center" textRotation="255"/>
    </xf>
    <xf numFmtId="0" fontId="23" fillId="0" borderId="0" xfId="4" applyFont="1" applyBorder="1" applyAlignment="1">
      <alignment horizontal="center" vertical="center" shrinkToFit="1"/>
    </xf>
    <xf numFmtId="0" fontId="23" fillId="0" borderId="6" xfId="4" applyFont="1" applyBorder="1" applyAlignment="1">
      <alignment horizontal="center" vertical="center" shrinkToFit="1"/>
    </xf>
    <xf numFmtId="0" fontId="22" fillId="0" borderId="15" xfId="4" applyFont="1" applyBorder="1" applyAlignment="1">
      <alignment horizontal="center" vertical="center"/>
    </xf>
    <xf numFmtId="0" fontId="58" fillId="0" borderId="0" xfId="0" applyFont="1" applyBorder="1">
      <alignment vertical="center"/>
    </xf>
    <xf numFmtId="0" fontId="58" fillId="0" borderId="26" xfId="0" applyFont="1" applyBorder="1">
      <alignment vertical="center"/>
    </xf>
    <xf numFmtId="0" fontId="58" fillId="0" borderId="15" xfId="0" applyFont="1" applyBorder="1">
      <alignment vertical="center"/>
    </xf>
    <xf numFmtId="183" fontId="22" fillId="4" borderId="0" xfId="4" applyNumberFormat="1" applyFont="1" applyFill="1" applyBorder="1" applyAlignment="1">
      <alignment horizontal="right" vertical="center"/>
    </xf>
    <xf numFmtId="0" fontId="22" fillId="2" borderId="16" xfId="4" applyFont="1" applyFill="1" applyBorder="1" applyAlignment="1">
      <alignment horizontal="center" vertical="center" shrinkToFit="1"/>
    </xf>
    <xf numFmtId="0" fontId="22" fillId="0" borderId="0" xfId="4" applyFont="1" applyBorder="1" applyAlignment="1">
      <alignment horizontal="center" vertical="center"/>
    </xf>
    <xf numFmtId="0" fontId="22" fillId="0" borderId="16" xfId="4" applyFont="1" applyBorder="1" applyAlignment="1">
      <alignment horizontal="center" vertical="center"/>
    </xf>
    <xf numFmtId="0" fontId="22" fillId="0" borderId="0" xfId="4" applyFont="1" applyBorder="1" applyAlignment="1">
      <alignment horizontal="center" vertical="center" textRotation="255"/>
    </xf>
    <xf numFmtId="0" fontId="23" fillId="0" borderId="12" xfId="4" applyFont="1" applyBorder="1" applyAlignment="1">
      <alignment horizontal="center" vertical="center" shrinkToFit="1"/>
    </xf>
    <xf numFmtId="0" fontId="49" fillId="0" borderId="13" xfId="0" applyFont="1" applyBorder="1" applyAlignment="1">
      <alignment vertical="center" shrinkToFit="1"/>
    </xf>
    <xf numFmtId="0" fontId="49" fillId="0" borderId="35" xfId="0" applyFont="1" applyBorder="1" applyAlignment="1">
      <alignment vertical="center" shrinkToFit="1"/>
    </xf>
    <xf numFmtId="0" fontId="49" fillId="0" borderId="17" xfId="0" applyFont="1" applyBorder="1" applyAlignment="1">
      <alignment vertical="center" shrinkToFit="1"/>
    </xf>
    <xf numFmtId="0" fontId="49" fillId="0" borderId="7" xfId="0" applyFont="1" applyBorder="1" applyAlignment="1">
      <alignment vertical="center" shrinkToFit="1"/>
    </xf>
    <xf numFmtId="0" fontId="49" fillId="0" borderId="27" xfId="0" applyFont="1" applyBorder="1" applyAlignment="1">
      <alignment vertical="center" shrinkToFit="1"/>
    </xf>
    <xf numFmtId="0" fontId="23" fillId="2" borderId="13" xfId="4" applyFont="1" applyFill="1" applyBorder="1" applyAlignment="1">
      <alignment horizontal="right" vertical="center"/>
    </xf>
    <xf numFmtId="0" fontId="23" fillId="2" borderId="7" xfId="4" applyFont="1" applyFill="1" applyBorder="1" applyAlignment="1">
      <alignment horizontal="right" vertical="center"/>
    </xf>
    <xf numFmtId="183" fontId="23" fillId="4" borderId="13" xfId="4" applyNumberFormat="1" applyFont="1" applyFill="1" applyBorder="1" applyAlignment="1">
      <alignment horizontal="right" vertical="center"/>
    </xf>
    <xf numFmtId="183" fontId="23" fillId="4" borderId="7" xfId="4" applyNumberFormat="1" applyFont="1" applyFill="1" applyBorder="1" applyAlignment="1">
      <alignment horizontal="right" vertical="center"/>
    </xf>
    <xf numFmtId="0" fontId="23" fillId="2" borderId="14" xfId="4" applyFont="1" applyFill="1" applyBorder="1" applyAlignment="1">
      <alignment horizontal="center" vertical="center" shrinkToFit="1"/>
    </xf>
    <xf numFmtId="0" fontId="23" fillId="2" borderId="18" xfId="4" applyFont="1" applyFill="1" applyBorder="1" applyAlignment="1">
      <alignment horizontal="center" vertical="center" shrinkToFit="1"/>
    </xf>
    <xf numFmtId="0" fontId="23" fillId="0" borderId="12" xfId="4" applyFont="1" applyBorder="1" applyAlignment="1">
      <alignment horizontal="center" vertical="center"/>
    </xf>
    <xf numFmtId="0" fontId="23" fillId="0" borderId="13" xfId="4" applyFont="1" applyBorder="1" applyAlignment="1">
      <alignment horizontal="center" vertical="center"/>
    </xf>
    <xf numFmtId="0" fontId="23" fillId="0" borderId="14" xfId="4" applyFont="1" applyBorder="1" applyAlignment="1">
      <alignment horizontal="center" vertical="center"/>
    </xf>
    <xf numFmtId="0" fontId="23" fillId="0" borderId="17" xfId="4" applyFont="1" applyBorder="1" applyAlignment="1">
      <alignment horizontal="center" vertical="center"/>
    </xf>
    <xf numFmtId="0" fontId="23" fillId="0" borderId="18" xfId="4" applyFont="1" applyBorder="1" applyAlignment="1">
      <alignment horizontal="center" vertical="center"/>
    </xf>
    <xf numFmtId="183" fontId="22" fillId="0" borderId="13" xfId="4" applyNumberFormat="1" applyFont="1" applyBorder="1" applyAlignment="1">
      <alignment horizontal="right" vertical="center"/>
    </xf>
    <xf numFmtId="183" fontId="22" fillId="0" borderId="0" xfId="4" applyNumberFormat="1" applyFont="1" applyBorder="1" applyAlignment="1">
      <alignment horizontal="right" vertical="center"/>
    </xf>
    <xf numFmtId="0" fontId="22" fillId="2" borderId="14" xfId="4" applyFont="1" applyFill="1" applyBorder="1" applyAlignment="1">
      <alignment horizontal="center" vertical="center" shrinkToFit="1"/>
    </xf>
    <xf numFmtId="0" fontId="22" fillId="2" borderId="98" xfId="4" applyFont="1" applyFill="1" applyBorder="1" applyAlignment="1">
      <alignment horizontal="center" vertical="center"/>
    </xf>
    <xf numFmtId="0" fontId="22" fillId="2" borderId="3" xfId="4" applyFont="1" applyFill="1" applyBorder="1" applyAlignment="1">
      <alignment horizontal="center" vertical="center"/>
    </xf>
    <xf numFmtId="0" fontId="22" fillId="2" borderId="102" xfId="4" applyFont="1" applyFill="1" applyBorder="1" applyAlignment="1">
      <alignment horizontal="center" vertical="center"/>
    </xf>
    <xf numFmtId="0" fontId="22" fillId="2" borderId="59" xfId="4" applyFont="1" applyFill="1" applyBorder="1" applyAlignment="1">
      <alignment horizontal="center" vertical="center"/>
    </xf>
    <xf numFmtId="0" fontId="22" fillId="2" borderId="8" xfId="4" applyFont="1" applyFill="1" applyBorder="1" applyAlignment="1">
      <alignment horizontal="center" vertical="center"/>
    </xf>
    <xf numFmtId="0" fontId="22" fillId="2" borderId="105" xfId="4" applyFont="1" applyFill="1" applyBorder="1" applyAlignment="1">
      <alignment horizontal="center" vertical="center"/>
    </xf>
    <xf numFmtId="0" fontId="41" fillId="0" borderId="101" xfId="4" applyFont="1" applyBorder="1" applyAlignment="1">
      <alignment horizontal="left" vertical="center" wrapText="1"/>
    </xf>
    <xf numFmtId="0" fontId="41" fillId="0" borderId="3" xfId="4" applyFont="1" applyBorder="1" applyAlignment="1">
      <alignment horizontal="left" vertical="center" wrapText="1"/>
    </xf>
    <xf numFmtId="0" fontId="41" fillId="0" borderId="60" xfId="4" applyFont="1" applyBorder="1" applyAlignment="1">
      <alignment horizontal="left" vertical="center" wrapText="1"/>
    </xf>
    <xf numFmtId="0" fontId="41" fillId="0" borderId="8" xfId="4" applyFont="1" applyBorder="1" applyAlignment="1">
      <alignment horizontal="left" vertical="center" wrapText="1"/>
    </xf>
    <xf numFmtId="0" fontId="22" fillId="2" borderId="3" xfId="4" applyFont="1" applyFill="1" applyBorder="1" applyAlignment="1">
      <alignment horizontal="right" vertical="center"/>
    </xf>
    <xf numFmtId="0" fontId="22" fillId="2" borderId="8" xfId="4" applyFont="1" applyFill="1" applyBorder="1" applyAlignment="1">
      <alignment horizontal="right" vertical="center"/>
    </xf>
    <xf numFmtId="183" fontId="22" fillId="0" borderId="3" xfId="4" applyNumberFormat="1" applyFont="1" applyBorder="1" applyAlignment="1">
      <alignment horizontal="right" vertical="center"/>
    </xf>
    <xf numFmtId="183" fontId="22" fillId="0" borderId="8" xfId="4" applyNumberFormat="1" applyFont="1" applyBorder="1" applyAlignment="1">
      <alignment horizontal="right" vertical="center"/>
    </xf>
    <xf numFmtId="0" fontId="22" fillId="2" borderId="99" xfId="4" applyFont="1" applyFill="1" applyBorder="1" applyAlignment="1">
      <alignment horizontal="center" vertical="center" shrinkToFit="1"/>
    </xf>
    <xf numFmtId="0" fontId="22" fillId="2" borderId="28" xfId="4" applyFont="1" applyFill="1" applyBorder="1" applyAlignment="1">
      <alignment horizontal="center" vertical="center" shrinkToFit="1"/>
    </xf>
    <xf numFmtId="0" fontId="22" fillId="2" borderId="13" xfId="4" applyFont="1" applyFill="1" applyBorder="1" applyAlignment="1">
      <alignment horizontal="right" vertical="center"/>
    </xf>
    <xf numFmtId="0" fontId="22" fillId="2" borderId="0" xfId="4" applyFont="1" applyFill="1" applyBorder="1" applyAlignment="1">
      <alignment horizontal="right" vertical="center"/>
    </xf>
    <xf numFmtId="0" fontId="22" fillId="0" borderId="3" xfId="4" applyFont="1" applyBorder="1" applyAlignment="1">
      <alignment horizontal="center" vertical="center" wrapText="1"/>
    </xf>
    <xf numFmtId="0" fontId="22" fillId="0" borderId="7" xfId="4" applyFont="1" applyBorder="1" applyAlignment="1">
      <alignment horizontal="center" vertical="center" wrapText="1"/>
    </xf>
    <xf numFmtId="0" fontId="22" fillId="0" borderId="19" xfId="4" applyFont="1" applyBorder="1" applyAlignment="1">
      <alignment horizontal="center" vertical="center" shrinkToFit="1"/>
    </xf>
    <xf numFmtId="0" fontId="22" fillId="0" borderId="20" xfId="4" applyFont="1" applyBorder="1" applyAlignment="1">
      <alignment horizontal="center" vertical="center" shrinkToFit="1"/>
    </xf>
    <xf numFmtId="0" fontId="22" fillId="0" borderId="21" xfId="4" applyFont="1" applyBorder="1" applyAlignment="1">
      <alignment horizontal="center" vertical="center" shrinkToFit="1"/>
    </xf>
    <xf numFmtId="0" fontId="22" fillId="2" borderId="13" xfId="4" applyFont="1" applyFill="1" applyBorder="1" applyAlignment="1">
      <alignment horizontal="center" vertical="center" shrinkToFit="1"/>
    </xf>
    <xf numFmtId="0" fontId="22" fillId="2" borderId="66" xfId="4" applyFont="1" applyFill="1" applyBorder="1" applyAlignment="1">
      <alignment horizontal="center" vertical="center" shrinkToFit="1"/>
    </xf>
    <xf numFmtId="0" fontId="60" fillId="0" borderId="66" xfId="4" applyFont="1" applyBorder="1" applyAlignment="1">
      <alignment horizontal="right" vertical="center"/>
    </xf>
    <xf numFmtId="207" fontId="22" fillId="4" borderId="231" xfId="4" applyNumberFormat="1" applyFont="1" applyFill="1" applyBorder="1" applyAlignment="1">
      <alignment horizontal="center" vertical="center"/>
    </xf>
    <xf numFmtId="207" fontId="22" fillId="4" borderId="232" xfId="4" applyNumberFormat="1" applyFont="1" applyFill="1" applyBorder="1" applyAlignment="1">
      <alignment horizontal="center" vertical="center"/>
    </xf>
    <xf numFmtId="192" fontId="22" fillId="4" borderId="232" xfId="4" applyNumberFormat="1" applyFont="1" applyFill="1" applyBorder="1" applyAlignment="1">
      <alignment horizontal="right" vertical="center"/>
    </xf>
    <xf numFmtId="192" fontId="22" fillId="4" borderId="233" xfId="4" applyNumberFormat="1" applyFont="1" applyFill="1" applyBorder="1" applyAlignment="1">
      <alignment horizontal="right" vertical="center"/>
    </xf>
    <xf numFmtId="0" fontId="41" fillId="0" borderId="94" xfId="4" applyFont="1" applyBorder="1" applyAlignment="1">
      <alignment vertical="center" wrapText="1"/>
    </xf>
    <xf numFmtId="0" fontId="41" fillId="0" borderId="0" xfId="4" applyFont="1" applyBorder="1" applyAlignment="1">
      <alignment vertical="center" wrapText="1"/>
    </xf>
    <xf numFmtId="0" fontId="41" fillId="0" borderId="42" xfId="4" applyFont="1" applyBorder="1" applyAlignment="1">
      <alignment vertical="center" wrapText="1"/>
    </xf>
    <xf numFmtId="0" fontId="41" fillId="0" borderId="7" xfId="4" applyFont="1" applyBorder="1" applyAlignment="1">
      <alignment vertical="center" wrapText="1"/>
    </xf>
    <xf numFmtId="0" fontId="22" fillId="2" borderId="7" xfId="4" applyFont="1" applyFill="1" applyBorder="1" applyAlignment="1">
      <alignment horizontal="right" vertical="center"/>
    </xf>
    <xf numFmtId="183" fontId="22" fillId="0" borderId="7" xfId="4" applyNumberFormat="1" applyFont="1" applyBorder="1" applyAlignment="1">
      <alignment horizontal="right" vertical="center"/>
    </xf>
    <xf numFmtId="0" fontId="22" fillId="2" borderId="18" xfId="4" applyFont="1" applyFill="1" applyBorder="1" applyAlignment="1">
      <alignment horizontal="center" vertical="center" shrinkToFit="1"/>
    </xf>
    <xf numFmtId="0" fontId="41" fillId="2" borderId="12" xfId="4" applyFont="1" applyFill="1" applyBorder="1" applyAlignment="1">
      <alignment horizontal="left" vertical="center" wrapText="1"/>
    </xf>
    <xf numFmtId="0" fontId="41" fillId="2" borderId="13" xfId="4" applyFont="1" applyFill="1" applyBorder="1" applyAlignment="1">
      <alignment horizontal="left" vertical="center" wrapText="1"/>
    </xf>
    <xf numFmtId="0" fontId="41" fillId="2" borderId="14" xfId="4" applyFont="1" applyFill="1" applyBorder="1" applyAlignment="1">
      <alignment horizontal="left" vertical="center" wrapText="1"/>
    </xf>
    <xf numFmtId="0" fontId="41" fillId="2" borderId="59" xfId="4" applyFont="1" applyFill="1" applyBorder="1" applyAlignment="1">
      <alignment horizontal="left" vertical="center" wrapText="1"/>
    </xf>
    <xf numFmtId="0" fontId="41" fillId="2" borderId="8" xfId="4" applyFont="1" applyFill="1" applyBorder="1" applyAlignment="1">
      <alignment horizontal="left" vertical="center" wrapText="1"/>
    </xf>
    <xf numFmtId="0" fontId="41" fillId="2" borderId="28" xfId="4" applyFont="1" applyFill="1" applyBorder="1" applyAlignment="1">
      <alignment horizontal="left" vertical="center" wrapText="1"/>
    </xf>
    <xf numFmtId="0" fontId="22" fillId="2" borderId="13" xfId="4" applyFont="1" applyFill="1" applyBorder="1" applyAlignment="1">
      <alignment horizontal="left" vertical="center"/>
    </xf>
    <xf numFmtId="0" fontId="22" fillId="2" borderId="7" xfId="4" applyFont="1" applyFill="1" applyBorder="1" applyAlignment="1">
      <alignment horizontal="left" vertical="center"/>
    </xf>
    <xf numFmtId="0" fontId="22" fillId="2" borderId="13" xfId="4" applyFont="1" applyFill="1" applyBorder="1" applyAlignment="1">
      <alignment horizontal="center" vertical="center" wrapText="1"/>
    </xf>
    <xf numFmtId="0" fontId="22" fillId="2" borderId="35" xfId="4" applyFont="1" applyFill="1" applyBorder="1" applyAlignment="1">
      <alignment horizontal="center" vertical="center" wrapText="1"/>
    </xf>
    <xf numFmtId="0" fontId="22" fillId="2" borderId="7" xfId="4" applyFont="1" applyFill="1" applyBorder="1" applyAlignment="1">
      <alignment horizontal="center" vertical="center" wrapText="1"/>
    </xf>
    <xf numFmtId="0" fontId="22" fillId="2" borderId="27" xfId="4" applyFont="1" applyFill="1" applyBorder="1" applyAlignment="1">
      <alignment horizontal="center" vertical="center" wrapText="1"/>
    </xf>
    <xf numFmtId="0" fontId="22" fillId="2" borderId="38" xfId="4" applyFont="1" applyFill="1" applyBorder="1" applyAlignment="1">
      <alignment horizontal="right" vertical="center"/>
    </xf>
    <xf numFmtId="0" fontId="22" fillId="2" borderId="42" xfId="4" applyFont="1" applyFill="1" applyBorder="1" applyAlignment="1">
      <alignment horizontal="right" vertical="center"/>
    </xf>
    <xf numFmtId="0" fontId="22" fillId="0" borderId="13" xfId="4" applyFont="1" applyBorder="1">
      <alignment vertical="center"/>
    </xf>
    <xf numFmtId="0" fontId="22" fillId="0" borderId="7" xfId="4" applyFont="1" applyBorder="1">
      <alignment vertical="center"/>
    </xf>
    <xf numFmtId="176" fontId="22" fillId="4" borderId="66" xfId="4" applyNumberFormat="1" applyFont="1" applyFill="1" applyBorder="1" applyAlignment="1">
      <alignment horizontal="right" vertical="center"/>
    </xf>
    <xf numFmtId="0" fontId="22" fillId="2" borderId="52" xfId="4" applyFont="1" applyFill="1" applyBorder="1" applyAlignment="1">
      <alignment horizontal="center" vertical="center" shrinkToFit="1"/>
    </xf>
    <xf numFmtId="0" fontId="60" fillId="0" borderId="52" xfId="4" applyFont="1" applyBorder="1" applyAlignment="1">
      <alignment horizontal="right" vertical="center"/>
    </xf>
    <xf numFmtId="181" fontId="22" fillId="4" borderId="13" xfId="4" applyNumberFormat="1" applyFont="1" applyFill="1" applyBorder="1">
      <alignment vertical="center"/>
    </xf>
    <xf numFmtId="181" fontId="22" fillId="4" borderId="8" xfId="4" applyNumberFormat="1" applyFont="1" applyFill="1" applyBorder="1">
      <alignment vertical="center"/>
    </xf>
    <xf numFmtId="0" fontId="22" fillId="2" borderId="8" xfId="4" applyFont="1" applyFill="1" applyBorder="1" applyAlignment="1">
      <alignment horizontal="left" vertical="center"/>
    </xf>
    <xf numFmtId="0" fontId="41" fillId="0" borderId="0" xfId="4" applyFont="1" applyBorder="1" applyAlignment="1">
      <alignment horizontal="left" vertical="center" wrapText="1"/>
    </xf>
    <xf numFmtId="0" fontId="41" fillId="0" borderId="6" xfId="4" applyFont="1" applyBorder="1" applyAlignment="1">
      <alignment horizontal="left" vertical="center" wrapText="1"/>
    </xf>
    <xf numFmtId="0" fontId="41" fillId="0" borderId="0" xfId="4" applyFont="1" applyBorder="1" applyAlignment="1">
      <alignment horizontal="left" vertical="top" wrapText="1"/>
    </xf>
    <xf numFmtId="0" fontId="41" fillId="0" borderId="6" xfId="4" applyFont="1" applyBorder="1" applyAlignment="1">
      <alignment horizontal="left" vertical="top" wrapText="1"/>
    </xf>
    <xf numFmtId="0" fontId="41" fillId="2" borderId="50" xfId="4" applyFont="1" applyFill="1" applyBorder="1" applyAlignment="1">
      <alignment horizontal="left" vertical="center" wrapText="1"/>
    </xf>
    <xf numFmtId="0" fontId="41" fillId="2" borderId="23" xfId="4" applyFont="1" applyFill="1" applyBorder="1" applyAlignment="1">
      <alignment horizontal="left" vertical="center" wrapText="1"/>
    </xf>
    <xf numFmtId="0" fontId="41" fillId="2" borderId="49" xfId="4" applyFont="1" applyFill="1" applyBorder="1" applyAlignment="1">
      <alignment horizontal="left" vertical="center" wrapText="1"/>
    </xf>
    <xf numFmtId="0" fontId="41" fillId="2" borderId="15" xfId="4" applyFont="1" applyFill="1" applyBorder="1" applyAlignment="1">
      <alignment horizontal="left" vertical="center" wrapText="1"/>
    </xf>
    <xf numFmtId="0" fontId="41" fillId="2" borderId="0" xfId="4" applyFont="1" applyFill="1" applyBorder="1" applyAlignment="1">
      <alignment horizontal="left" vertical="center" wrapText="1"/>
    </xf>
    <xf numFmtId="0" fontId="41" fillId="2" borderId="16" xfId="4" applyFont="1" applyFill="1" applyBorder="1" applyAlignment="1">
      <alignment horizontal="left" vertical="center" wrapText="1"/>
    </xf>
    <xf numFmtId="0" fontId="41" fillId="2" borderId="17" xfId="4" applyFont="1" applyFill="1" applyBorder="1" applyAlignment="1">
      <alignment horizontal="left" vertical="center" wrapText="1"/>
    </xf>
    <xf numFmtId="0" fontId="41" fillId="2" borderId="7" xfId="4" applyFont="1" applyFill="1" applyBorder="1" applyAlignment="1">
      <alignment horizontal="left" vertical="center" wrapText="1"/>
    </xf>
    <xf numFmtId="0" fontId="41" fillId="2" borderId="18" xfId="4" applyFont="1" applyFill="1" applyBorder="1" applyAlignment="1">
      <alignment horizontal="left" vertical="center" wrapText="1"/>
    </xf>
    <xf numFmtId="0" fontId="22" fillId="2" borderId="13" xfId="4" applyFont="1" applyFill="1" applyBorder="1" applyAlignment="1">
      <alignment horizontal="center" vertical="center"/>
    </xf>
    <xf numFmtId="0" fontId="22" fillId="2" borderId="35" xfId="4" applyFont="1" applyFill="1" applyBorder="1" applyAlignment="1">
      <alignment horizontal="center" vertical="center"/>
    </xf>
    <xf numFmtId="0" fontId="22" fillId="2" borderId="26" xfId="4" applyFont="1" applyFill="1" applyBorder="1" applyAlignment="1">
      <alignment horizontal="center" vertical="center"/>
    </xf>
    <xf numFmtId="0" fontId="22" fillId="2" borderId="7" xfId="4" applyFont="1" applyFill="1" applyBorder="1" applyAlignment="1">
      <alignment horizontal="center" vertical="center"/>
    </xf>
    <xf numFmtId="0" fontId="22" fillId="2" borderId="27" xfId="4" applyFont="1" applyFill="1" applyBorder="1" applyAlignment="1">
      <alignment horizontal="center" vertical="center"/>
    </xf>
    <xf numFmtId="192" fontId="22" fillId="4" borderId="12" xfId="4" applyNumberFormat="1" applyFont="1" applyFill="1" applyBorder="1" applyAlignment="1">
      <alignment horizontal="right" vertical="center"/>
    </xf>
    <xf numFmtId="192" fontId="22" fillId="4" borderId="13" xfId="4" applyNumberFormat="1" applyFont="1" applyFill="1" applyBorder="1" applyAlignment="1">
      <alignment horizontal="right" vertical="center"/>
    </xf>
    <xf numFmtId="192" fontId="22" fillId="4" borderId="15" xfId="4" applyNumberFormat="1" applyFont="1" applyFill="1" applyBorder="1" applyAlignment="1">
      <alignment horizontal="right" vertical="center"/>
    </xf>
    <xf numFmtId="192" fontId="22" fillId="4" borderId="0" xfId="4" applyNumberFormat="1" applyFont="1" applyFill="1" applyAlignment="1">
      <alignment horizontal="right" vertical="center"/>
    </xf>
    <xf numFmtId="0" fontId="41" fillId="0" borderId="13" xfId="4" applyFont="1" applyBorder="1" applyAlignment="1">
      <alignment horizontal="left" vertical="center"/>
    </xf>
    <xf numFmtId="0" fontId="41" fillId="0" borderId="14" xfId="4" applyFont="1" applyBorder="1" applyAlignment="1">
      <alignment horizontal="left" vertical="center"/>
    </xf>
    <xf numFmtId="0" fontId="41" fillId="0" borderId="0" xfId="4" applyFont="1" applyAlignment="1">
      <alignment horizontal="left" vertical="center"/>
    </xf>
    <xf numFmtId="0" fontId="41" fillId="0" borderId="16" xfId="4" applyFont="1" applyBorder="1" applyAlignment="1">
      <alignment horizontal="left" vertical="center"/>
    </xf>
    <xf numFmtId="0" fontId="41" fillId="0" borderId="12" xfId="4" applyFont="1" applyBorder="1" applyAlignment="1">
      <alignment horizontal="center" vertical="center" wrapText="1"/>
    </xf>
    <xf numFmtId="0" fontId="41" fillId="0" borderId="13" xfId="4" applyFont="1" applyBorder="1" applyAlignment="1">
      <alignment horizontal="center" vertical="center" wrapText="1"/>
    </xf>
    <xf numFmtId="0" fontId="41" fillId="0" borderId="14" xfId="4" applyFont="1" applyBorder="1" applyAlignment="1">
      <alignment horizontal="center" vertical="center" wrapText="1"/>
    </xf>
    <xf numFmtId="0" fontId="41" fillId="0" borderId="15" xfId="4" applyFont="1" applyBorder="1" applyAlignment="1">
      <alignment horizontal="center" vertical="center" wrapText="1"/>
    </xf>
    <xf numFmtId="0" fontId="41" fillId="0" borderId="0" xfId="4" applyFont="1" applyAlignment="1">
      <alignment horizontal="center" vertical="center" wrapText="1"/>
    </xf>
    <xf numFmtId="0" fontId="41" fillId="0" borderId="16" xfId="4" applyFont="1" applyBorder="1" applyAlignment="1">
      <alignment horizontal="center" vertical="center" wrapText="1"/>
    </xf>
    <xf numFmtId="0" fontId="22" fillId="0" borderId="0" xfId="4" applyFont="1" applyAlignment="1">
      <alignment horizontal="left" vertical="center"/>
    </xf>
    <xf numFmtId="0" fontId="22" fillId="0" borderId="7" xfId="4" applyFont="1" applyBorder="1" applyAlignment="1">
      <alignment horizontal="left" vertical="center"/>
    </xf>
    <xf numFmtId="0" fontId="41" fillId="0" borderId="44" xfId="4" applyFont="1" applyBorder="1" applyAlignment="1">
      <alignment horizontal="center" vertical="center"/>
    </xf>
    <xf numFmtId="0" fontId="41" fillId="0" borderId="3" xfId="4" applyFont="1" applyBorder="1" applyAlignment="1">
      <alignment horizontal="center" vertical="center"/>
    </xf>
    <xf numFmtId="0" fontId="41" fillId="0" borderId="99" xfId="4" applyFont="1" applyBorder="1" applyAlignment="1">
      <alignment horizontal="center" vertical="center"/>
    </xf>
    <xf numFmtId="0" fontId="41" fillId="0" borderId="9" xfId="4" applyFont="1" applyBorder="1" applyAlignment="1">
      <alignment horizontal="center" vertical="center"/>
    </xf>
    <xf numFmtId="0" fontId="41" fillId="0" borderId="8" xfId="4" applyFont="1" applyBorder="1" applyAlignment="1">
      <alignment horizontal="center" vertical="center"/>
    </xf>
    <xf numFmtId="0" fontId="41" fillId="0" borderId="28" xfId="4" applyFont="1" applyBorder="1" applyAlignment="1">
      <alignment horizontal="center" vertical="center"/>
    </xf>
    <xf numFmtId="192" fontId="22" fillId="4" borderId="98" xfId="4" applyNumberFormat="1" applyFont="1" applyFill="1" applyBorder="1" applyAlignment="1">
      <alignment horizontal="right" vertical="center"/>
    </xf>
    <xf numFmtId="192" fontId="22" fillId="4" borderId="3" xfId="4" applyNumberFormat="1" applyFont="1" applyFill="1" applyBorder="1" applyAlignment="1">
      <alignment horizontal="right" vertical="center"/>
    </xf>
    <xf numFmtId="192" fontId="22" fillId="4" borderId="59" xfId="4" applyNumberFormat="1" applyFont="1" applyFill="1" applyBorder="1" applyAlignment="1">
      <alignment horizontal="right" vertical="center"/>
    </xf>
    <xf numFmtId="192" fontId="22" fillId="4" borderId="8" xfId="4" applyNumberFormat="1" applyFont="1" applyFill="1" applyBorder="1" applyAlignment="1">
      <alignment horizontal="right" vertical="center"/>
    </xf>
    <xf numFmtId="0" fontId="41" fillId="0" borderId="3" xfId="4" applyFont="1" applyBorder="1" applyAlignment="1">
      <alignment horizontal="left" vertical="center"/>
    </xf>
    <xf numFmtId="0" fontId="41" fillId="0" borderId="95" xfId="4" applyFont="1" applyBorder="1" applyAlignment="1">
      <alignment horizontal="left" vertical="center"/>
    </xf>
    <xf numFmtId="0" fontId="41" fillId="0" borderId="8" xfId="4" applyFont="1" applyBorder="1" applyAlignment="1">
      <alignment horizontal="left" vertical="center"/>
    </xf>
    <xf numFmtId="0" fontId="41" fillId="0" borderId="11" xfId="4" applyFont="1" applyBorder="1" applyAlignment="1">
      <alignment horizontal="left" vertical="center"/>
    </xf>
    <xf numFmtId="4" fontId="22" fillId="4" borderId="98" xfId="4" applyNumberFormat="1" applyFont="1" applyFill="1" applyBorder="1" applyAlignment="1">
      <alignment horizontal="right" vertical="center"/>
    </xf>
    <xf numFmtId="4" fontId="22" fillId="4" borderId="3" xfId="4" applyNumberFormat="1" applyFont="1" applyFill="1" applyBorder="1" applyAlignment="1">
      <alignment horizontal="right" vertical="center"/>
    </xf>
    <xf numFmtId="4" fontId="22" fillId="4" borderId="59" xfId="4" applyNumberFormat="1" applyFont="1" applyFill="1" applyBorder="1" applyAlignment="1">
      <alignment horizontal="right" vertical="center"/>
    </xf>
    <xf numFmtId="4" fontId="22" fillId="4" borderId="8" xfId="4" applyNumberFormat="1" applyFont="1" applyFill="1" applyBorder="1" applyAlignment="1">
      <alignment horizontal="right" vertical="center"/>
    </xf>
    <xf numFmtId="0" fontId="41" fillId="0" borderId="12" xfId="4" applyFont="1" applyBorder="1" applyAlignment="1">
      <alignment horizontal="left" vertical="center" wrapText="1"/>
    </xf>
    <xf numFmtId="0" fontId="41" fillId="0" borderId="13" xfId="4" applyFont="1" applyBorder="1" applyAlignment="1">
      <alignment horizontal="left" vertical="center" wrapText="1"/>
    </xf>
    <xf numFmtId="0" fontId="41" fillId="0" borderId="14" xfId="4" applyFont="1" applyBorder="1" applyAlignment="1">
      <alignment horizontal="left" vertical="center" wrapText="1"/>
    </xf>
    <xf numFmtId="0" fontId="41" fillId="0" borderId="17" xfId="4" applyFont="1" applyBorder="1" applyAlignment="1">
      <alignment horizontal="left" vertical="center" wrapText="1"/>
    </xf>
    <xf numFmtId="0" fontId="41" fillId="0" borderId="7" xfId="4" applyFont="1" applyBorder="1" applyAlignment="1">
      <alignment horizontal="left" vertical="center" wrapText="1"/>
    </xf>
    <xf numFmtId="0" fontId="41" fillId="0" borderId="18" xfId="4" applyFont="1" applyBorder="1" applyAlignment="1">
      <alignment horizontal="left" vertical="center" wrapText="1"/>
    </xf>
    <xf numFmtId="192" fontId="22" fillId="0" borderId="12" xfId="4" applyNumberFormat="1" applyFont="1" applyBorder="1" applyAlignment="1">
      <alignment horizontal="right" vertical="center"/>
    </xf>
    <xf numFmtId="192" fontId="22" fillId="0" borderId="13" xfId="4" applyNumberFormat="1" applyFont="1" applyBorder="1" applyAlignment="1">
      <alignment horizontal="right" vertical="center"/>
    </xf>
    <xf numFmtId="192" fontId="22" fillId="0" borderId="17" xfId="4" applyNumberFormat="1" applyFont="1" applyBorder="1" applyAlignment="1">
      <alignment horizontal="right" vertical="center"/>
    </xf>
    <xf numFmtId="192" fontId="22" fillId="0" borderId="7" xfId="4" applyNumberFormat="1" applyFont="1" applyBorder="1" applyAlignment="1">
      <alignment horizontal="right" vertical="center"/>
    </xf>
    <xf numFmtId="0" fontId="41" fillId="0" borderId="7" xfId="4" applyFont="1" applyBorder="1" applyAlignment="1">
      <alignment horizontal="left" vertical="center"/>
    </xf>
    <xf numFmtId="0" fontId="41" fillId="0" borderId="18" xfId="4" applyFont="1" applyBorder="1" applyAlignment="1">
      <alignment horizontal="left" vertical="center"/>
    </xf>
    <xf numFmtId="0" fontId="19" fillId="0" borderId="0" xfId="4" applyFont="1" applyAlignment="1">
      <alignment horizontal="left" vertical="center" shrinkToFit="1"/>
    </xf>
    <xf numFmtId="0" fontId="22" fillId="0" borderId="0" xfId="4" applyFont="1" applyAlignment="1">
      <alignment horizontal="left" vertical="center" wrapText="1"/>
    </xf>
    <xf numFmtId="181" fontId="19" fillId="4" borderId="12" xfId="4" applyNumberFormat="1" applyFont="1" applyFill="1" applyBorder="1" applyAlignment="1">
      <alignment horizontal="center" vertical="center"/>
    </xf>
    <xf numFmtId="181" fontId="19" fillId="4" borderId="13" xfId="4" applyNumberFormat="1" applyFont="1" applyFill="1" applyBorder="1" applyAlignment="1">
      <alignment horizontal="center" vertical="center"/>
    </xf>
    <xf numFmtId="181" fontId="19" fillId="4" borderId="14" xfId="4" applyNumberFormat="1" applyFont="1" applyFill="1" applyBorder="1" applyAlignment="1">
      <alignment horizontal="center" vertical="center"/>
    </xf>
    <xf numFmtId="211" fontId="22" fillId="4" borderId="7" xfId="4" applyNumberFormat="1" applyFont="1" applyFill="1" applyBorder="1" applyAlignment="1">
      <alignment horizontal="center" vertical="center"/>
    </xf>
    <xf numFmtId="190" fontId="19" fillId="2" borderId="12" xfId="4" applyNumberFormat="1" applyFont="1" applyFill="1" applyBorder="1" applyAlignment="1">
      <alignment horizontal="center" vertical="center"/>
    </xf>
    <xf numFmtId="190" fontId="19" fillId="2" borderId="13" xfId="4" applyNumberFormat="1" applyFont="1" applyFill="1" applyBorder="1" applyAlignment="1">
      <alignment horizontal="center" vertical="center"/>
    </xf>
    <xf numFmtId="190" fontId="19" fillId="2" borderId="14" xfId="4" applyNumberFormat="1" applyFont="1" applyFill="1" applyBorder="1" applyAlignment="1">
      <alignment horizontal="center" vertical="center"/>
    </xf>
    <xf numFmtId="190" fontId="19" fillId="2" borderId="17" xfId="4" applyNumberFormat="1" applyFont="1" applyFill="1" applyBorder="1" applyAlignment="1">
      <alignment horizontal="center" vertical="center"/>
    </xf>
    <xf numFmtId="190" fontId="19" fillId="2" borderId="7" xfId="4" applyNumberFormat="1" applyFont="1" applyFill="1" applyBorder="1" applyAlignment="1">
      <alignment horizontal="center" vertical="center"/>
    </xf>
    <xf numFmtId="190" fontId="19" fillId="2" borderId="18" xfId="4" applyNumberFormat="1" applyFont="1" applyFill="1" applyBorder="1" applyAlignment="1">
      <alignment horizontal="center" vertical="center"/>
    </xf>
    <xf numFmtId="0" fontId="41" fillId="0" borderId="94" xfId="4" applyFont="1" applyBorder="1" applyAlignment="1">
      <alignment horizontal="left" vertical="top"/>
    </xf>
    <xf numFmtId="0" fontId="41" fillId="0" borderId="0" xfId="4" applyFont="1" applyBorder="1" applyAlignment="1">
      <alignment horizontal="left" vertical="top"/>
    </xf>
    <xf numFmtId="0" fontId="41" fillId="0" borderId="6" xfId="4" applyFont="1" applyBorder="1" applyAlignment="1">
      <alignment horizontal="left" vertical="top"/>
    </xf>
    <xf numFmtId="0" fontId="22" fillId="2" borderId="0" xfId="4" applyFont="1" applyFill="1" applyBorder="1" applyAlignment="1">
      <alignment horizontal="left" vertical="center" shrinkToFit="1"/>
    </xf>
    <xf numFmtId="9" fontId="23" fillId="4" borderId="0" xfId="12" applyFont="1" applyFill="1" applyBorder="1" applyAlignment="1">
      <alignment horizontal="center" vertical="center"/>
    </xf>
    <xf numFmtId="9" fontId="23" fillId="4" borderId="26" xfId="12" applyFont="1" applyFill="1" applyBorder="1" applyAlignment="1">
      <alignment horizontal="center" vertical="center"/>
    </xf>
    <xf numFmtId="9" fontId="23" fillId="4" borderId="7" xfId="12" applyFont="1" applyFill="1" applyBorder="1" applyAlignment="1">
      <alignment horizontal="center" vertical="center"/>
    </xf>
    <xf numFmtId="9" fontId="23" fillId="4" borderId="27" xfId="12" applyFont="1" applyFill="1" applyBorder="1" applyAlignment="1">
      <alignment horizontal="center" vertical="center"/>
    </xf>
    <xf numFmtId="0" fontId="19" fillId="2" borderId="17" xfId="4" applyFont="1" applyFill="1" applyBorder="1" applyAlignment="1">
      <alignment horizontal="center" vertical="center" shrinkToFit="1"/>
    </xf>
    <xf numFmtId="0" fontId="19" fillId="2" borderId="7" xfId="4" applyFont="1" applyFill="1" applyBorder="1" applyAlignment="1">
      <alignment horizontal="center" vertical="center" shrinkToFit="1"/>
    </xf>
    <xf numFmtId="0" fontId="19" fillId="2" borderId="18" xfId="4" applyFont="1" applyFill="1" applyBorder="1" applyAlignment="1">
      <alignment horizontal="center" vertical="center" shrinkToFit="1"/>
    </xf>
    <xf numFmtId="0" fontId="19" fillId="2" borderId="12" xfId="4" applyFont="1" applyFill="1" applyBorder="1" applyAlignment="1">
      <alignment horizontal="center" vertical="center" shrinkToFit="1"/>
    </xf>
    <xf numFmtId="0" fontId="19" fillId="2" borderId="13" xfId="4" applyFont="1" applyFill="1" applyBorder="1" applyAlignment="1">
      <alignment horizontal="center" vertical="center" shrinkToFit="1"/>
    </xf>
    <xf numFmtId="0" fontId="19" fillId="2" borderId="14" xfId="4" applyFont="1" applyFill="1" applyBorder="1" applyAlignment="1">
      <alignment horizontal="center" vertical="center" shrinkToFit="1"/>
    </xf>
    <xf numFmtId="0" fontId="23" fillId="0" borderId="0" xfId="4" applyFont="1" applyBorder="1" applyAlignment="1">
      <alignment vertical="center" shrinkToFit="1"/>
    </xf>
    <xf numFmtId="0" fontId="23" fillId="0" borderId="6" xfId="4" applyFont="1" applyBorder="1" applyAlignment="1">
      <alignment vertical="center" shrinkToFit="1"/>
    </xf>
    <xf numFmtId="197" fontId="19" fillId="2" borderId="12" xfId="4" applyNumberFormat="1" applyFont="1" applyFill="1" applyBorder="1" applyAlignment="1">
      <alignment horizontal="center" vertical="center"/>
    </xf>
    <xf numFmtId="197" fontId="19" fillId="2" borderId="14" xfId="4" applyNumberFormat="1" applyFont="1" applyFill="1" applyBorder="1" applyAlignment="1">
      <alignment horizontal="center" vertical="center"/>
    </xf>
    <xf numFmtId="197" fontId="19" fillId="2" borderId="17" xfId="4" applyNumberFormat="1" applyFont="1" applyFill="1" applyBorder="1" applyAlignment="1">
      <alignment horizontal="center" vertical="center"/>
    </xf>
    <xf numFmtId="197" fontId="19" fillId="2" borderId="18" xfId="4" applyNumberFormat="1" applyFont="1" applyFill="1" applyBorder="1" applyAlignment="1">
      <alignment horizontal="center" vertical="center"/>
    </xf>
    <xf numFmtId="0" fontId="19" fillId="0" borderId="12" xfId="4" applyFont="1" applyBorder="1" applyAlignment="1">
      <alignment horizontal="center" vertical="center" wrapText="1"/>
    </xf>
    <xf numFmtId="0" fontId="22" fillId="0" borderId="165" xfId="4" applyFont="1" applyBorder="1" applyAlignment="1">
      <alignment horizontal="center" vertical="center" textRotation="255"/>
    </xf>
    <xf numFmtId="0" fontId="22" fillId="0" borderId="5" xfId="4" applyFont="1" applyBorder="1" applyAlignment="1">
      <alignment horizontal="center" vertical="center" textRotation="255"/>
    </xf>
    <xf numFmtId="0" fontId="58" fillId="0" borderId="5" xfId="0" applyFont="1" applyBorder="1" applyAlignment="1">
      <alignment horizontal="center" vertical="center" textRotation="255"/>
    </xf>
    <xf numFmtId="0" fontId="58" fillId="0" borderId="10" xfId="0" applyFont="1" applyBorder="1" applyAlignment="1">
      <alignment horizontal="center" vertical="center" textRotation="255"/>
    </xf>
    <xf numFmtId="0" fontId="22" fillId="2" borderId="23" xfId="4" applyFont="1" applyFill="1" applyBorder="1" applyAlignment="1">
      <alignment horizontal="center" vertical="center" wrapText="1"/>
    </xf>
    <xf numFmtId="0" fontId="22" fillId="2" borderId="166" xfId="4" applyFont="1" applyFill="1" applyBorder="1" applyAlignment="1">
      <alignment horizontal="center" vertical="center" wrapText="1"/>
    </xf>
    <xf numFmtId="0" fontId="22" fillId="2" borderId="74" xfId="4" applyFont="1" applyFill="1" applyBorder="1" applyAlignment="1">
      <alignment horizontal="right" vertical="center"/>
    </xf>
    <xf numFmtId="0" fontId="22" fillId="2" borderId="23" xfId="4" applyFont="1" applyFill="1" applyBorder="1" applyAlignment="1">
      <alignment horizontal="right" vertical="center"/>
    </xf>
    <xf numFmtId="0" fontId="22" fillId="0" borderId="23" xfId="4" applyFont="1" applyBorder="1">
      <alignment vertical="center"/>
    </xf>
    <xf numFmtId="0" fontId="22" fillId="2" borderId="23" xfId="4" applyFont="1" applyFill="1" applyBorder="1" applyAlignment="1">
      <alignment horizontal="left" vertical="center"/>
    </xf>
    <xf numFmtId="0" fontId="22" fillId="2" borderId="168" xfId="4" applyFont="1" applyFill="1" applyBorder="1" applyAlignment="1">
      <alignment horizontal="right" vertical="center"/>
    </xf>
    <xf numFmtId="0" fontId="22" fillId="2" borderId="66" xfId="4" applyFont="1" applyFill="1" applyBorder="1" applyAlignment="1">
      <alignment horizontal="right" vertical="center"/>
    </xf>
    <xf numFmtId="0" fontId="22" fillId="2" borderId="66" xfId="4" applyFont="1" applyFill="1" applyBorder="1" applyAlignment="1">
      <alignment horizontal="center" vertical="center"/>
    </xf>
    <xf numFmtId="0" fontId="22" fillId="2" borderId="167" xfId="4" applyFont="1" applyFill="1" applyBorder="1" applyAlignment="1">
      <alignment horizontal="right" vertical="center"/>
    </xf>
    <xf numFmtId="0" fontId="22" fillId="2" borderId="52" xfId="4" applyFont="1" applyFill="1" applyBorder="1" applyAlignment="1">
      <alignment horizontal="right" vertical="center"/>
    </xf>
    <xf numFmtId="0" fontId="22" fillId="0" borderId="52" xfId="4" applyFont="1" applyBorder="1">
      <alignment vertical="center"/>
    </xf>
    <xf numFmtId="0" fontId="22" fillId="2" borderId="52" xfId="4" applyFont="1" applyFill="1" applyBorder="1" applyAlignment="1">
      <alignment horizontal="center" vertical="center"/>
    </xf>
    <xf numFmtId="0" fontId="22" fillId="2" borderId="60" xfId="4" applyFont="1" applyFill="1" applyBorder="1" applyAlignment="1">
      <alignment horizontal="right" vertical="center"/>
    </xf>
    <xf numFmtId="0" fontId="22" fillId="0" borderId="24" xfId="4" applyFont="1" applyBorder="1" applyAlignment="1">
      <alignment horizontal="center" vertical="center"/>
    </xf>
    <xf numFmtId="0" fontId="22" fillId="0" borderId="184" xfId="4" applyFont="1" applyBorder="1" applyAlignment="1">
      <alignment horizontal="center" vertical="center"/>
    </xf>
    <xf numFmtId="0" fontId="22" fillId="0" borderId="19" xfId="4" applyFont="1" applyBorder="1" applyAlignment="1">
      <alignment horizontal="left" vertical="center"/>
    </xf>
    <xf numFmtId="0" fontId="22" fillId="0" borderId="20" xfId="4" applyFont="1" applyBorder="1" applyAlignment="1">
      <alignment horizontal="left" vertical="center"/>
    </xf>
    <xf numFmtId="0" fontId="22" fillId="0" borderId="21" xfId="4" applyFont="1" applyBorder="1" applyAlignment="1">
      <alignment horizontal="left" vertical="center"/>
    </xf>
    <xf numFmtId="0" fontId="20" fillId="2" borderId="12" xfId="4" applyFont="1" applyFill="1" applyBorder="1" applyAlignment="1">
      <alignment horizontal="center" vertical="center" wrapText="1"/>
    </xf>
    <xf numFmtId="0" fontId="20" fillId="2" borderId="13" xfId="4" applyFont="1" applyFill="1" applyBorder="1" applyAlignment="1">
      <alignment horizontal="center" vertical="center" wrapText="1"/>
    </xf>
    <xf numFmtId="0" fontId="20" fillId="2" borderId="14" xfId="4" applyFont="1" applyFill="1" applyBorder="1" applyAlignment="1">
      <alignment horizontal="center" vertical="center" wrapText="1"/>
    </xf>
    <xf numFmtId="0" fontId="20" fillId="2" borderId="17" xfId="4" applyFont="1" applyFill="1" applyBorder="1" applyAlignment="1">
      <alignment horizontal="center" vertical="center" wrapText="1"/>
    </xf>
    <xf numFmtId="0" fontId="20" fillId="2" borderId="7" xfId="4" applyFont="1" applyFill="1" applyBorder="1" applyAlignment="1">
      <alignment horizontal="center" vertical="center" wrapText="1"/>
    </xf>
    <xf numFmtId="0" fontId="20" fillId="2" borderId="18" xfId="4" applyFont="1" applyFill="1" applyBorder="1" applyAlignment="1">
      <alignment horizontal="center" vertical="center" wrapText="1"/>
    </xf>
    <xf numFmtId="0" fontId="20" fillId="2" borderId="12" xfId="4" applyFont="1" applyFill="1" applyBorder="1" applyAlignment="1">
      <alignment horizontal="center" vertical="center"/>
    </xf>
    <xf numFmtId="0" fontId="20" fillId="2" borderId="13" xfId="4" applyFont="1" applyFill="1" applyBorder="1" applyAlignment="1">
      <alignment horizontal="center" vertical="center"/>
    </xf>
    <xf numFmtId="0" fontId="20" fillId="2" borderId="14" xfId="4" applyFont="1" applyFill="1" applyBorder="1" applyAlignment="1">
      <alignment horizontal="center" vertical="center"/>
    </xf>
    <xf numFmtId="0" fontId="20" fillId="2" borderId="15" xfId="4" applyFont="1" applyFill="1" applyBorder="1" applyAlignment="1">
      <alignment horizontal="center" vertical="center"/>
    </xf>
    <xf numFmtId="0" fontId="20" fillId="2" borderId="0" xfId="4" applyFont="1" applyFill="1" applyBorder="1" applyAlignment="1">
      <alignment horizontal="center" vertical="center"/>
    </xf>
    <xf numFmtId="0" fontId="20" fillId="2" borderId="16" xfId="4" applyFont="1" applyFill="1" applyBorder="1" applyAlignment="1">
      <alignment horizontal="center" vertical="center"/>
    </xf>
    <xf numFmtId="0" fontId="20" fillId="2" borderId="17" xfId="4" applyFont="1" applyFill="1" applyBorder="1" applyAlignment="1">
      <alignment horizontal="center" vertical="center"/>
    </xf>
    <xf numFmtId="0" fontId="20" fillId="2" borderId="7" xfId="4" applyFont="1" applyFill="1" applyBorder="1" applyAlignment="1">
      <alignment horizontal="center" vertical="center"/>
    </xf>
    <xf numFmtId="0" fontId="20" fillId="2" borderId="18" xfId="4" applyFont="1" applyFill="1" applyBorder="1" applyAlignment="1">
      <alignment horizontal="center" vertical="center"/>
    </xf>
    <xf numFmtId="0" fontId="41" fillId="2" borderId="12" xfId="4" applyFont="1" applyFill="1" applyBorder="1" applyAlignment="1">
      <alignment horizontal="center" vertical="center" wrapText="1"/>
    </xf>
    <xf numFmtId="0" fontId="41" fillId="2" borderId="13" xfId="4" applyFont="1" applyFill="1" applyBorder="1" applyAlignment="1">
      <alignment horizontal="center" vertical="center" wrapText="1"/>
    </xf>
    <xf numFmtId="0" fontId="41" fillId="2" borderId="14" xfId="4" applyFont="1" applyFill="1" applyBorder="1" applyAlignment="1">
      <alignment horizontal="center" vertical="center" wrapText="1"/>
    </xf>
    <xf numFmtId="0" fontId="41" fillId="2" borderId="17" xfId="4" applyFont="1" applyFill="1" applyBorder="1" applyAlignment="1">
      <alignment horizontal="center" vertical="center" wrapText="1"/>
    </xf>
    <xf numFmtId="0" fontId="41" fillId="2" borderId="7" xfId="4" applyFont="1" applyFill="1" applyBorder="1" applyAlignment="1">
      <alignment horizontal="center" vertical="center" wrapText="1"/>
    </xf>
    <xf numFmtId="0" fontId="41" fillId="2" borderId="18" xfId="4" applyFont="1" applyFill="1" applyBorder="1" applyAlignment="1">
      <alignment horizontal="center" vertical="center" wrapText="1"/>
    </xf>
    <xf numFmtId="0" fontId="22" fillId="2" borderId="20" xfId="4" applyFont="1" applyFill="1" applyBorder="1" applyAlignment="1">
      <alignment horizontal="left" vertical="center" shrinkToFit="1"/>
    </xf>
    <xf numFmtId="0" fontId="19" fillId="2" borderId="12" xfId="4" applyFont="1" applyFill="1" applyBorder="1" applyAlignment="1">
      <alignment horizontal="center" vertical="center"/>
    </xf>
    <xf numFmtId="0" fontId="19" fillId="2" borderId="13" xfId="4" applyFont="1" applyFill="1" applyBorder="1" applyAlignment="1">
      <alignment horizontal="center" vertical="center"/>
    </xf>
    <xf numFmtId="0" fontId="19" fillId="2" borderId="15" xfId="4" applyFont="1" applyFill="1" applyBorder="1" applyAlignment="1">
      <alignment horizontal="center" vertical="center"/>
    </xf>
    <xf numFmtId="0" fontId="19" fillId="2" borderId="17" xfId="4" applyFont="1" applyFill="1" applyBorder="1" applyAlignment="1">
      <alignment horizontal="center" vertical="center"/>
    </xf>
    <xf numFmtId="0" fontId="19" fillId="2" borderId="7" xfId="4" applyFont="1" applyFill="1" applyBorder="1" applyAlignment="1">
      <alignment horizontal="center" vertical="center"/>
    </xf>
    <xf numFmtId="6" fontId="19" fillId="2" borderId="19" xfId="2" applyFont="1" applyFill="1" applyBorder="1" applyAlignment="1">
      <alignment horizontal="center" vertical="center" wrapText="1"/>
    </xf>
    <xf numFmtId="6" fontId="19" fillId="2" borderId="20" xfId="2" applyFont="1" applyFill="1" applyBorder="1" applyAlignment="1">
      <alignment horizontal="center" vertical="center" wrapText="1"/>
    </xf>
    <xf numFmtId="6" fontId="19" fillId="2" borderId="21" xfId="2" applyFont="1" applyFill="1" applyBorder="1" applyAlignment="1">
      <alignment horizontal="center" vertical="center" wrapText="1"/>
    </xf>
    <xf numFmtId="0" fontId="23" fillId="0" borderId="7" xfId="4" applyFont="1" applyBorder="1" applyAlignment="1">
      <alignment vertical="center" shrinkToFit="1"/>
    </xf>
    <xf numFmtId="0" fontId="49" fillId="0" borderId="7" xfId="4" applyFont="1" applyBorder="1" applyAlignment="1">
      <alignment horizontal="center" vertical="center"/>
    </xf>
    <xf numFmtId="0" fontId="49" fillId="0" borderId="331" xfId="0" applyFont="1" applyFill="1" applyBorder="1" applyAlignment="1">
      <alignment horizontal="center" vertical="center"/>
    </xf>
    <xf numFmtId="0" fontId="49" fillId="0" borderId="45" xfId="0" applyFont="1" applyFill="1" applyBorder="1" applyAlignment="1">
      <alignment horizontal="center" vertical="center"/>
    </xf>
    <xf numFmtId="0" fontId="31" fillId="0" borderId="50" xfId="4" applyFont="1" applyBorder="1" applyAlignment="1">
      <alignment horizontal="left" vertical="center"/>
    </xf>
    <xf numFmtId="0" fontId="31" fillId="0" borderId="23" xfId="4" applyFont="1" applyBorder="1" applyAlignment="1">
      <alignment horizontal="left" vertical="center"/>
    </xf>
    <xf numFmtId="0" fontId="31" fillId="0" borderId="17" xfId="4" applyFont="1" applyBorder="1" applyAlignment="1">
      <alignment horizontal="left" vertical="center"/>
    </xf>
    <xf numFmtId="0" fontId="31" fillId="0" borderId="7" xfId="4" applyFont="1" applyBorder="1" applyAlignment="1">
      <alignment horizontal="left" vertical="center"/>
    </xf>
    <xf numFmtId="0" fontId="23" fillId="2" borderId="23" xfId="4" applyFont="1" applyFill="1" applyBorder="1" applyAlignment="1">
      <alignment horizontal="right" vertical="center"/>
    </xf>
    <xf numFmtId="183" fontId="23" fillId="0" borderId="23" xfId="4" applyNumberFormat="1" applyFont="1" applyBorder="1" applyAlignment="1">
      <alignment horizontal="right" vertical="center"/>
    </xf>
    <xf numFmtId="183" fontId="23" fillId="0" borderId="7" xfId="4" applyNumberFormat="1" applyFont="1" applyBorder="1" applyAlignment="1">
      <alignment horizontal="right" vertical="center"/>
    </xf>
    <xf numFmtId="0" fontId="23" fillId="2" borderId="49" xfId="4" applyFont="1" applyFill="1" applyBorder="1" applyAlignment="1">
      <alignment horizontal="center" vertical="center" shrinkToFit="1"/>
    </xf>
    <xf numFmtId="0" fontId="22" fillId="2" borderId="98"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22" fillId="2" borderId="102" xfId="4" applyFont="1" applyFill="1" applyBorder="1" applyAlignment="1">
      <alignment horizontal="center" vertical="center" wrapText="1"/>
    </xf>
    <xf numFmtId="0" fontId="22" fillId="2" borderId="15" xfId="4" applyFont="1" applyFill="1" applyBorder="1" applyAlignment="1">
      <alignment horizontal="center" vertical="center" wrapText="1"/>
    </xf>
    <xf numFmtId="0" fontId="22" fillId="2" borderId="0" xfId="4" applyFont="1" applyFill="1" applyBorder="1" applyAlignment="1">
      <alignment horizontal="center" vertical="center" wrapText="1"/>
    </xf>
    <xf numFmtId="0" fontId="22" fillId="2" borderId="26" xfId="4" applyFont="1" applyFill="1" applyBorder="1" applyAlignment="1">
      <alignment horizontal="center" vertical="center" wrapText="1"/>
    </xf>
    <xf numFmtId="0" fontId="22" fillId="2" borderId="59" xfId="4" applyFont="1" applyFill="1" applyBorder="1" applyAlignment="1">
      <alignment horizontal="center" vertical="center" wrapText="1"/>
    </xf>
    <xf numFmtId="0" fontId="22" fillId="2" borderId="8" xfId="4" applyFont="1" applyFill="1" applyBorder="1" applyAlignment="1">
      <alignment horizontal="center" vertical="center" wrapText="1"/>
    </xf>
    <xf numFmtId="0" fontId="22" fillId="2" borderId="105" xfId="4" applyFont="1" applyFill="1" applyBorder="1" applyAlignment="1">
      <alignment horizontal="center" vertical="center" wrapText="1"/>
    </xf>
    <xf numFmtId="0" fontId="22" fillId="0" borderId="98" xfId="4" applyFont="1" applyBorder="1" applyAlignment="1">
      <alignment horizontal="center" vertical="center"/>
    </xf>
    <xf numFmtId="0" fontId="22" fillId="0" borderId="3" xfId="4" applyFont="1" applyBorder="1" applyAlignment="1">
      <alignment horizontal="center" vertical="center"/>
    </xf>
    <xf numFmtId="0" fontId="22" fillId="0" borderId="99" xfId="4" applyFont="1" applyBorder="1" applyAlignment="1">
      <alignment horizontal="center" vertical="center"/>
    </xf>
    <xf numFmtId="0" fontId="22" fillId="0" borderId="59" xfId="4" applyFont="1" applyBorder="1" applyAlignment="1">
      <alignment horizontal="center" vertical="center"/>
    </xf>
    <xf numFmtId="0" fontId="22" fillId="0" borderId="8" xfId="4" applyFont="1" applyBorder="1" applyAlignment="1">
      <alignment horizontal="center" vertical="center"/>
    </xf>
    <xf numFmtId="0" fontId="22" fillId="0" borderId="28" xfId="4" applyFont="1" applyBorder="1" applyAlignment="1">
      <alignment horizontal="center" vertical="center"/>
    </xf>
    <xf numFmtId="0" fontId="22" fillId="0" borderId="10" xfId="4" applyFont="1" applyBorder="1" applyAlignment="1">
      <alignment horizontal="center" vertical="center" textRotation="255"/>
    </xf>
    <xf numFmtId="183" fontId="22" fillId="4" borderId="13" xfId="4" applyNumberFormat="1" applyFont="1" applyFill="1" applyBorder="1" applyAlignment="1">
      <alignment horizontal="right" vertical="center"/>
    </xf>
    <xf numFmtId="183" fontId="22" fillId="4" borderId="8" xfId="4" applyNumberFormat="1" applyFont="1" applyFill="1" applyBorder="1" applyAlignment="1">
      <alignment horizontal="right" vertical="center"/>
    </xf>
    <xf numFmtId="0" fontId="22" fillId="0" borderId="80" xfId="4" applyFont="1" applyBorder="1" applyAlignment="1">
      <alignment horizontal="center" vertical="center" shrinkToFit="1"/>
    </xf>
    <xf numFmtId="0" fontId="22" fillId="0" borderId="78" xfId="4" applyFont="1" applyBorder="1" applyAlignment="1">
      <alignment horizontal="center" vertical="center" shrinkToFit="1"/>
    </xf>
    <xf numFmtId="0" fontId="73" fillId="0" borderId="38" xfId="4" applyFont="1" applyBorder="1" applyAlignment="1">
      <alignment horizontal="left" vertical="center" wrapText="1"/>
    </xf>
    <xf numFmtId="0" fontId="73" fillId="0" borderId="13" xfId="4" applyFont="1" applyBorder="1" applyAlignment="1">
      <alignment horizontal="left" vertical="center" wrapText="1"/>
    </xf>
    <xf numFmtId="0" fontId="73" fillId="0" borderId="42" xfId="4" applyFont="1" applyBorder="1" applyAlignment="1">
      <alignment horizontal="left" vertical="center" wrapText="1"/>
    </xf>
    <xf numFmtId="0" fontId="73" fillId="0" borderId="7" xfId="4" applyFont="1" applyBorder="1" applyAlignment="1">
      <alignment horizontal="left" vertical="center" wrapText="1"/>
    </xf>
    <xf numFmtId="0" fontId="41" fillId="2" borderId="0" xfId="4" applyFont="1" applyFill="1" applyBorder="1" applyAlignment="1">
      <alignment horizontal="left" vertical="top" wrapText="1"/>
    </xf>
    <xf numFmtId="0" fontId="41" fillId="2" borderId="6" xfId="4" applyFont="1" applyFill="1" applyBorder="1" applyAlignment="1">
      <alignment horizontal="left" vertical="top" wrapText="1"/>
    </xf>
    <xf numFmtId="0" fontId="41" fillId="2" borderId="0" xfId="4" applyFont="1" applyFill="1" applyBorder="1" applyAlignment="1">
      <alignment horizontal="left" vertical="top"/>
    </xf>
    <xf numFmtId="0" fontId="41" fillId="2" borderId="6" xfId="4" applyFont="1" applyFill="1" applyBorder="1" applyAlignment="1">
      <alignment horizontal="left" vertical="top"/>
    </xf>
    <xf numFmtId="0" fontId="22" fillId="0" borderId="66" xfId="4" applyFont="1" applyBorder="1">
      <alignment vertical="center"/>
    </xf>
    <xf numFmtId="0" fontId="19" fillId="2" borderId="336" xfId="4" applyFont="1" applyFill="1" applyBorder="1" applyAlignment="1">
      <alignment horizontal="center" vertical="center" shrinkToFit="1"/>
    </xf>
    <xf numFmtId="0" fontId="19" fillId="2" borderId="276" xfId="4" applyFont="1" applyFill="1" applyBorder="1" applyAlignment="1">
      <alignment horizontal="center" vertical="center" shrinkToFit="1"/>
    </xf>
    <xf numFmtId="0" fontId="19" fillId="0" borderId="337" xfId="4" applyFont="1" applyBorder="1" applyAlignment="1">
      <alignment horizontal="center" vertical="center"/>
    </xf>
    <xf numFmtId="0" fontId="19" fillId="0" borderId="303" xfId="4" applyFont="1" applyBorder="1" applyAlignment="1">
      <alignment horizontal="center" vertical="center"/>
    </xf>
    <xf numFmtId="0" fontId="19" fillId="0" borderId="338" xfId="4" applyFont="1" applyBorder="1" applyAlignment="1">
      <alignment horizontal="center" vertical="center"/>
    </xf>
    <xf numFmtId="0" fontId="19" fillId="0" borderId="252" xfId="4" applyFont="1" applyBorder="1" applyAlignment="1">
      <alignment horizontal="center" vertical="center"/>
    </xf>
    <xf numFmtId="0" fontId="19" fillId="0" borderId="275" xfId="4" applyFont="1" applyBorder="1" applyAlignment="1">
      <alignment horizontal="center" vertical="center"/>
    </xf>
    <xf numFmtId="0" fontId="19" fillId="0" borderId="277" xfId="4" applyFont="1" applyBorder="1" applyAlignment="1">
      <alignment horizontal="center" vertical="center"/>
    </xf>
    <xf numFmtId="0" fontId="19" fillId="2" borderId="0" xfId="4" applyFont="1" applyFill="1" applyAlignment="1">
      <alignment horizontal="left" vertical="center"/>
    </xf>
    <xf numFmtId="0" fontId="19" fillId="2" borderId="26" xfId="4" applyFont="1" applyFill="1" applyBorder="1" applyAlignment="1">
      <alignment horizontal="left" vertical="center"/>
    </xf>
    <xf numFmtId="0" fontId="20" fillId="2" borderId="0" xfId="4" applyFont="1" applyFill="1" applyAlignment="1">
      <alignment horizontal="left" vertical="top"/>
    </xf>
    <xf numFmtId="0" fontId="20" fillId="2" borderId="6" xfId="4" applyFont="1" applyFill="1" applyBorder="1" applyAlignment="1">
      <alignment horizontal="left" vertical="top"/>
    </xf>
    <xf numFmtId="0" fontId="26" fillId="0" borderId="130" xfId="4" applyFont="1" applyBorder="1" applyAlignment="1">
      <alignment horizontal="center" vertical="center"/>
    </xf>
    <xf numFmtId="0" fontId="26" fillId="0" borderId="29" xfId="4" applyFont="1" applyBorder="1" applyAlignment="1">
      <alignment horizontal="center" vertical="center"/>
    </xf>
    <xf numFmtId="0" fontId="19" fillId="2" borderId="94" xfId="4" applyFont="1" applyFill="1" applyBorder="1" applyAlignment="1">
      <alignment horizontal="center" vertical="center"/>
    </xf>
    <xf numFmtId="0" fontId="19" fillId="2" borderId="0" xfId="4" applyFont="1" applyFill="1" applyAlignment="1">
      <alignment horizontal="center" vertical="center"/>
    </xf>
    <xf numFmtId="0" fontId="20" fillId="2" borderId="0" xfId="4" applyFont="1" applyFill="1" applyAlignment="1">
      <alignment horizontal="center" vertical="center"/>
    </xf>
    <xf numFmtId="0" fontId="24" fillId="2" borderId="12" xfId="4" applyFont="1" applyFill="1" applyBorder="1" applyAlignment="1">
      <alignment horizontal="center" vertical="center" wrapText="1"/>
    </xf>
    <xf numFmtId="0" fontId="24" fillId="2" borderId="13" xfId="4" applyFont="1" applyFill="1" applyBorder="1" applyAlignment="1">
      <alignment horizontal="center" vertical="center" wrapText="1"/>
    </xf>
    <xf numFmtId="0" fontId="24" fillId="2" borderId="14" xfId="4" applyFont="1" applyFill="1" applyBorder="1" applyAlignment="1">
      <alignment horizontal="center" vertical="center" wrapText="1"/>
    </xf>
    <xf numFmtId="0" fontId="24" fillId="2" borderId="17" xfId="4" applyFont="1" applyFill="1" applyBorder="1" applyAlignment="1">
      <alignment horizontal="center" vertical="center" wrapText="1"/>
    </xf>
    <xf numFmtId="0" fontId="24" fillId="2" borderId="7" xfId="4" applyFont="1" applyFill="1" applyBorder="1" applyAlignment="1">
      <alignment horizontal="center" vertical="center" wrapText="1"/>
    </xf>
    <xf numFmtId="0" fontId="24" fillId="2" borderId="18" xfId="4" applyFont="1" applyFill="1" applyBorder="1" applyAlignment="1">
      <alignment horizontal="center" vertical="center" wrapText="1"/>
    </xf>
    <xf numFmtId="0" fontId="19" fillId="0" borderId="0" xfId="4" applyFont="1" applyAlignment="1">
      <alignment horizontal="left" vertical="center" wrapText="1"/>
    </xf>
    <xf numFmtId="0" fontId="23" fillId="0" borderId="0" xfId="4" applyFont="1" applyAlignment="1">
      <alignment vertical="center" shrinkToFit="1"/>
    </xf>
    <xf numFmtId="0" fontId="19" fillId="2" borderId="20" xfId="4" applyFont="1" applyFill="1" applyBorder="1" applyAlignment="1">
      <alignment horizontal="left" vertical="center" shrinkToFit="1"/>
    </xf>
    <xf numFmtId="0" fontId="20" fillId="0" borderId="0" xfId="4" applyFont="1" applyAlignment="1">
      <alignment vertical="top" wrapText="1"/>
    </xf>
    <xf numFmtId="0" fontId="20" fillId="0" borderId="6" xfId="4" applyFont="1" applyBorder="1" applyAlignment="1">
      <alignment vertical="top" wrapText="1"/>
    </xf>
    <xf numFmtId="0" fontId="20" fillId="0" borderId="94" xfId="4" applyFont="1" applyBorder="1" applyAlignment="1">
      <alignment horizontal="left" vertical="top"/>
    </xf>
    <xf numFmtId="0" fontId="20" fillId="0" borderId="0" xfId="4" applyFont="1" applyAlignment="1">
      <alignment horizontal="left" vertical="top"/>
    </xf>
    <xf numFmtId="0" fontId="20" fillId="0" borderId="6" xfId="4" applyFont="1" applyBorder="1" applyAlignment="1">
      <alignment horizontal="left" vertical="top"/>
    </xf>
    <xf numFmtId="0" fontId="20" fillId="2" borderId="0" xfId="4" applyFont="1" applyFill="1" applyAlignment="1">
      <alignment horizontal="left" vertical="top" wrapText="1"/>
    </xf>
    <xf numFmtId="0" fontId="19" fillId="2" borderId="0" xfId="4" applyFont="1" applyFill="1" applyAlignment="1">
      <alignment horizontal="left" vertical="center" shrinkToFit="1"/>
    </xf>
    <xf numFmtId="0" fontId="19" fillId="2" borderId="0" xfId="4" applyFont="1" applyFill="1" applyAlignment="1">
      <alignment horizontal="distributed" vertical="center"/>
    </xf>
    <xf numFmtId="0" fontId="19" fillId="0" borderId="7" xfId="4" applyFont="1" applyBorder="1" applyAlignment="1">
      <alignment horizontal="left" vertical="center"/>
    </xf>
    <xf numFmtId="211" fontId="19" fillId="4" borderId="7" xfId="4" applyNumberFormat="1" applyFont="1" applyFill="1" applyBorder="1" applyAlignment="1">
      <alignment horizontal="center" vertical="center"/>
    </xf>
    <xf numFmtId="0" fontId="20" fillId="0" borderId="12" xfId="4" applyFont="1" applyBorder="1" applyAlignment="1">
      <alignment horizontal="left" vertical="center" wrapText="1"/>
    </xf>
    <xf numFmtId="0" fontId="20" fillId="0" borderId="13" xfId="4" applyFont="1" applyBorder="1" applyAlignment="1">
      <alignment horizontal="left" vertical="center" wrapText="1"/>
    </xf>
    <xf numFmtId="0" fontId="20" fillId="0" borderId="14" xfId="4" applyFont="1" applyBorder="1" applyAlignment="1">
      <alignment horizontal="left" vertical="center" wrapText="1"/>
    </xf>
    <xf numFmtId="0" fontId="20" fillId="0" borderId="17" xfId="4" applyFont="1" applyBorder="1" applyAlignment="1">
      <alignment horizontal="left" vertical="center" wrapText="1"/>
    </xf>
    <xf numFmtId="0" fontId="20" fillId="0" borderId="7" xfId="4" applyFont="1" applyBorder="1" applyAlignment="1">
      <alignment horizontal="left" vertical="center" wrapText="1"/>
    </xf>
    <xf numFmtId="0" fontId="20" fillId="0" borderId="18" xfId="4" applyFont="1" applyBorder="1" applyAlignment="1">
      <alignment horizontal="left" vertical="center" wrapText="1"/>
    </xf>
    <xf numFmtId="192" fontId="19" fillId="0" borderId="12" xfId="4" applyNumberFormat="1" applyFont="1" applyBorder="1" applyAlignment="1">
      <alignment horizontal="right" vertical="center"/>
    </xf>
    <xf numFmtId="192" fontId="19" fillId="0" borderId="13" xfId="4" applyNumberFormat="1" applyFont="1" applyBorder="1" applyAlignment="1">
      <alignment horizontal="right" vertical="center"/>
    </xf>
    <xf numFmtId="192" fontId="19" fillId="0" borderId="17" xfId="4" applyNumberFormat="1" applyFont="1" applyBorder="1" applyAlignment="1">
      <alignment horizontal="right" vertical="center"/>
    </xf>
    <xf numFmtId="192" fontId="19" fillId="0" borderId="7" xfId="4" applyNumberFormat="1" applyFont="1" applyBorder="1" applyAlignment="1">
      <alignment horizontal="right" vertical="center"/>
    </xf>
    <xf numFmtId="0" fontId="20" fillId="0" borderId="13" xfId="4" applyFont="1" applyBorder="1" applyAlignment="1">
      <alignment horizontal="left" vertical="center"/>
    </xf>
    <xf numFmtId="0" fontId="20" fillId="0" borderId="14" xfId="4" applyFont="1" applyBorder="1" applyAlignment="1">
      <alignment horizontal="left" vertical="center"/>
    </xf>
    <xf numFmtId="0" fontId="20" fillId="0" borderId="7" xfId="4" applyFont="1" applyBorder="1" applyAlignment="1">
      <alignment horizontal="left" vertical="center"/>
    </xf>
    <xf numFmtId="0" fontId="20" fillId="0" borderId="18" xfId="4" applyFont="1" applyBorder="1" applyAlignment="1">
      <alignment horizontal="left" vertical="center"/>
    </xf>
    <xf numFmtId="9" fontId="23" fillId="4" borderId="0" xfId="12" applyFont="1" applyFill="1" applyAlignment="1">
      <alignment horizontal="center" vertical="center"/>
    </xf>
    <xf numFmtId="0" fontId="19" fillId="2" borderId="0" xfId="4" applyFont="1" applyFill="1" applyBorder="1" applyAlignment="1">
      <alignment horizontal="center" vertical="center" wrapText="1"/>
    </xf>
    <xf numFmtId="0" fontId="19" fillId="2" borderId="7" xfId="4" applyFont="1" applyFill="1" applyBorder="1" applyAlignment="1">
      <alignment horizontal="center" vertical="center" wrapText="1"/>
    </xf>
    <xf numFmtId="0" fontId="19" fillId="2" borderId="254" xfId="4" applyFont="1" applyFill="1" applyBorder="1" applyAlignment="1">
      <alignment horizontal="right" vertical="center"/>
    </xf>
    <xf numFmtId="0" fontId="19" fillId="2" borderId="0" xfId="4" applyFont="1" applyFill="1" applyBorder="1" applyAlignment="1">
      <alignment horizontal="right" vertical="center"/>
    </xf>
    <xf numFmtId="0" fontId="19" fillId="2" borderId="255" xfId="4" applyFont="1" applyFill="1" applyBorder="1" applyAlignment="1">
      <alignment horizontal="right" vertical="center"/>
    </xf>
    <xf numFmtId="0" fontId="19" fillId="2" borderId="7" xfId="4" applyFont="1" applyFill="1" applyBorder="1" applyAlignment="1">
      <alignment horizontal="right" vertical="center"/>
    </xf>
    <xf numFmtId="0" fontId="19" fillId="0" borderId="0" xfId="4" applyFont="1" applyBorder="1">
      <alignment vertical="center"/>
    </xf>
    <xf numFmtId="0" fontId="19" fillId="0" borderId="7" xfId="4" applyFont="1" applyBorder="1">
      <alignment vertical="center"/>
    </xf>
    <xf numFmtId="0" fontId="19" fillId="2" borderId="0" xfId="4" applyFont="1" applyFill="1" applyBorder="1" applyAlignment="1">
      <alignment horizontal="left" vertical="center"/>
    </xf>
    <xf numFmtId="0" fontId="19" fillId="2" borderId="7" xfId="4" applyFont="1" applyFill="1" applyBorder="1" applyAlignment="1">
      <alignment horizontal="left" vertical="center"/>
    </xf>
    <xf numFmtId="0" fontId="19" fillId="0" borderId="13" xfId="4" applyFont="1" applyBorder="1">
      <alignment vertical="center"/>
    </xf>
    <xf numFmtId="0" fontId="19" fillId="2" borderId="52" xfId="4" applyFont="1" applyFill="1" applyBorder="1" applyAlignment="1">
      <alignment horizontal="center" vertical="center"/>
    </xf>
    <xf numFmtId="0" fontId="20" fillId="0" borderId="12" xfId="4" applyFont="1" applyBorder="1" applyAlignment="1">
      <alignment horizontal="center" vertical="center" wrapText="1"/>
    </xf>
    <xf numFmtId="0" fontId="20" fillId="0" borderId="13" xfId="4" applyFont="1" applyBorder="1" applyAlignment="1">
      <alignment horizontal="center" vertical="center" wrapText="1"/>
    </xf>
    <xf numFmtId="0" fontId="20" fillId="0" borderId="14" xfId="4" applyFont="1" applyBorder="1" applyAlignment="1">
      <alignment horizontal="center" vertical="center" wrapText="1"/>
    </xf>
    <xf numFmtId="0" fontId="20" fillId="0" borderId="15" xfId="4" applyFont="1" applyBorder="1" applyAlignment="1">
      <alignment horizontal="center" vertical="center" wrapText="1"/>
    </xf>
    <xf numFmtId="0" fontId="20" fillId="0" borderId="0" xfId="4" applyFont="1" applyAlignment="1">
      <alignment horizontal="center" vertical="center" wrapText="1"/>
    </xf>
    <xf numFmtId="0" fontId="20" fillId="0" borderId="16" xfId="4" applyFont="1" applyBorder="1" applyAlignment="1">
      <alignment horizontal="center" vertical="center" wrapText="1"/>
    </xf>
    <xf numFmtId="192" fontId="19" fillId="4" borderId="12" xfId="4" applyNumberFormat="1" applyFont="1" applyFill="1" applyBorder="1" applyAlignment="1">
      <alignment horizontal="right" vertical="center"/>
    </xf>
    <xf numFmtId="192" fontId="19" fillId="4" borderId="13" xfId="4" applyNumberFormat="1" applyFont="1" applyFill="1" applyBorder="1" applyAlignment="1">
      <alignment horizontal="right" vertical="center"/>
    </xf>
    <xf numFmtId="192" fontId="19" fillId="4" borderId="15" xfId="4" applyNumberFormat="1" applyFont="1" applyFill="1" applyBorder="1" applyAlignment="1">
      <alignment horizontal="right" vertical="center"/>
    </xf>
    <xf numFmtId="192" fontId="19" fillId="4" borderId="0" xfId="4" applyNumberFormat="1" applyFont="1" applyFill="1" applyAlignment="1">
      <alignment horizontal="right" vertical="center"/>
    </xf>
    <xf numFmtId="0" fontId="20" fillId="0" borderId="16" xfId="4" applyFont="1" applyBorder="1" applyAlignment="1">
      <alignment horizontal="left" vertical="center"/>
    </xf>
    <xf numFmtId="192" fontId="19" fillId="4" borderId="98" xfId="4" applyNumberFormat="1" applyFont="1" applyFill="1" applyBorder="1" applyAlignment="1">
      <alignment horizontal="right" vertical="center"/>
    </xf>
    <xf numFmtId="192" fontId="19" fillId="4" borderId="3" xfId="4" applyNumberFormat="1" applyFont="1" applyFill="1" applyBorder="1" applyAlignment="1">
      <alignment horizontal="right" vertical="center"/>
    </xf>
    <xf numFmtId="192" fontId="19" fillId="4" borderId="59" xfId="4" applyNumberFormat="1" applyFont="1" applyFill="1" applyBorder="1" applyAlignment="1">
      <alignment horizontal="right" vertical="center"/>
    </xf>
    <xf numFmtId="192" fontId="19" fillId="4" borderId="8" xfId="4" applyNumberFormat="1" applyFont="1" applyFill="1" applyBorder="1" applyAlignment="1">
      <alignment horizontal="right" vertical="center"/>
    </xf>
    <xf numFmtId="0" fontId="20" fillId="0" borderId="3" xfId="4" applyFont="1" applyBorder="1" applyAlignment="1">
      <alignment horizontal="left" vertical="center"/>
    </xf>
    <xf numFmtId="0" fontId="20" fillId="0" borderId="95" xfId="4" applyFont="1" applyBorder="1" applyAlignment="1">
      <alignment horizontal="left" vertical="center"/>
    </xf>
    <xf numFmtId="0" fontId="20" fillId="0" borderId="8" xfId="4" applyFont="1" applyBorder="1" applyAlignment="1">
      <alignment horizontal="left" vertical="center"/>
    </xf>
    <xf numFmtId="0" fontId="20" fillId="0" borderId="11" xfId="4" applyFont="1" applyBorder="1" applyAlignment="1">
      <alignment horizontal="left" vertical="center"/>
    </xf>
    <xf numFmtId="0" fontId="20" fillId="0" borderId="44" xfId="4" applyFont="1" applyBorder="1" applyAlignment="1">
      <alignment horizontal="center" vertical="center"/>
    </xf>
    <xf numFmtId="0" fontId="20" fillId="0" borderId="3" xfId="4" applyFont="1" applyBorder="1" applyAlignment="1">
      <alignment horizontal="center" vertical="center"/>
    </xf>
    <xf numFmtId="0" fontId="20" fillId="0" borderId="99" xfId="4" applyFont="1" applyBorder="1" applyAlignment="1">
      <alignment horizontal="center" vertical="center"/>
    </xf>
    <xf numFmtId="0" fontId="20" fillId="0" borderId="9" xfId="4" applyFont="1" applyBorder="1" applyAlignment="1">
      <alignment horizontal="center" vertical="center"/>
    </xf>
    <xf numFmtId="0" fontId="20" fillId="0" borderId="8" xfId="4" applyFont="1" applyBorder="1" applyAlignment="1">
      <alignment horizontal="center" vertical="center"/>
    </xf>
    <xf numFmtId="0" fontId="20" fillId="0" borderId="28" xfId="4" applyFont="1" applyBorder="1" applyAlignment="1">
      <alignment horizontal="center" vertical="center"/>
    </xf>
    <xf numFmtId="0" fontId="19" fillId="0" borderId="19" xfId="4" applyFont="1" applyBorder="1" applyAlignment="1">
      <alignment horizontal="center" vertical="center" shrinkToFit="1"/>
    </xf>
    <xf numFmtId="0" fontId="19" fillId="0" borderId="20" xfId="4" applyFont="1" applyBorder="1" applyAlignment="1">
      <alignment horizontal="center" vertical="center" shrinkToFit="1"/>
    </xf>
    <xf numFmtId="0" fontId="19" fillId="0" borderId="21" xfId="4" applyFont="1" applyBorder="1" applyAlignment="1">
      <alignment horizontal="center" vertical="center" shrinkToFit="1"/>
    </xf>
    <xf numFmtId="4" fontId="19" fillId="4" borderId="98" xfId="4" applyNumberFormat="1" applyFont="1" applyFill="1" applyBorder="1" applyAlignment="1">
      <alignment horizontal="right" vertical="center"/>
    </xf>
    <xf numFmtId="4" fontId="19" fillId="4" borderId="3" xfId="4" applyNumberFormat="1" applyFont="1" applyFill="1" applyBorder="1" applyAlignment="1">
      <alignment horizontal="right" vertical="center"/>
    </xf>
    <xf numFmtId="4" fontId="19" fillId="4" borderId="59" xfId="4" applyNumberFormat="1" applyFont="1" applyFill="1" applyBorder="1" applyAlignment="1">
      <alignment horizontal="right" vertical="center"/>
    </xf>
    <xf numFmtId="4" fontId="19" fillId="4" borderId="8" xfId="4" applyNumberFormat="1" applyFont="1" applyFill="1" applyBorder="1" applyAlignment="1">
      <alignment horizontal="right" vertical="center"/>
    </xf>
    <xf numFmtId="0" fontId="19" fillId="2" borderId="13" xfId="4" applyFont="1" applyFill="1" applyBorder="1" applyAlignment="1">
      <alignment horizontal="center" vertical="center" wrapText="1"/>
    </xf>
    <xf numFmtId="0" fontId="19" fillId="2" borderId="256" xfId="4" applyFont="1" applyFill="1" applyBorder="1" applyAlignment="1">
      <alignment horizontal="right" vertical="center"/>
    </xf>
    <xf numFmtId="0" fontId="19" fillId="2" borderId="13" xfId="4" applyFont="1" applyFill="1" applyBorder="1" applyAlignment="1">
      <alignment horizontal="right" vertical="center"/>
    </xf>
    <xf numFmtId="0" fontId="19" fillId="2" borderId="0" xfId="4" applyFont="1" applyFill="1" applyBorder="1" applyAlignment="1">
      <alignment horizontal="center" vertical="center" shrinkToFit="1"/>
    </xf>
    <xf numFmtId="49" fontId="37" fillId="0" borderId="0" xfId="4" quotePrefix="1" applyNumberFormat="1" applyFont="1" applyBorder="1" applyAlignment="1">
      <alignment horizontal="right" vertical="center"/>
    </xf>
    <xf numFmtId="49" fontId="37" fillId="0" borderId="7" xfId="4" quotePrefix="1" applyNumberFormat="1" applyFont="1" applyBorder="1" applyAlignment="1">
      <alignment horizontal="right" vertical="center"/>
    </xf>
    <xf numFmtId="176" fontId="19" fillId="4" borderId="0" xfId="4" applyNumberFormat="1" applyFont="1" applyFill="1" applyBorder="1" applyAlignment="1">
      <alignment horizontal="right" vertical="center"/>
    </xf>
    <xf numFmtId="0" fontId="19" fillId="0" borderId="16" xfId="4" applyFont="1" applyBorder="1" applyAlignment="1">
      <alignment horizontal="center" vertical="center" shrinkToFit="1"/>
    </xf>
    <xf numFmtId="0" fontId="19" fillId="0" borderId="18" xfId="4" applyFont="1" applyBorder="1" applyAlignment="1">
      <alignment horizontal="center" vertical="center" shrinkToFit="1"/>
    </xf>
    <xf numFmtId="0" fontId="20" fillId="2" borderId="15" xfId="4" applyFont="1" applyFill="1" applyBorder="1" applyAlignment="1">
      <alignment horizontal="left" vertical="center" wrapText="1"/>
    </xf>
    <xf numFmtId="0" fontId="20" fillId="2" borderId="268" xfId="4" applyFont="1" applyFill="1" applyBorder="1" applyAlignment="1">
      <alignment horizontal="left" vertical="center" wrapText="1"/>
    </xf>
    <xf numFmtId="0" fontId="20" fillId="2" borderId="17" xfId="4" applyFont="1" applyFill="1" applyBorder="1" applyAlignment="1">
      <alignment horizontal="left" vertical="center" wrapText="1"/>
    </xf>
    <xf numFmtId="0" fontId="20" fillId="2" borderId="7" xfId="4" applyFont="1" applyFill="1" applyBorder="1" applyAlignment="1">
      <alignment horizontal="left" vertical="center" wrapText="1"/>
    </xf>
    <xf numFmtId="0" fontId="20" fillId="2" borderId="269" xfId="4" applyFont="1" applyFill="1" applyBorder="1" applyAlignment="1">
      <alignment horizontal="left" vertical="center" wrapText="1"/>
    </xf>
    <xf numFmtId="0" fontId="37" fillId="0" borderId="13" xfId="4" applyFont="1" applyBorder="1" applyAlignment="1">
      <alignment horizontal="right" vertical="center"/>
    </xf>
    <xf numFmtId="0" fontId="37" fillId="0" borderId="7" xfId="4" applyFont="1" applyBorder="1" applyAlignment="1">
      <alignment horizontal="right" vertical="center"/>
    </xf>
    <xf numFmtId="176" fontId="19" fillId="4" borderId="13" xfId="4" applyNumberFormat="1" applyFont="1" applyFill="1" applyBorder="1" applyAlignment="1">
      <alignment horizontal="right" vertical="center"/>
    </xf>
    <xf numFmtId="176" fontId="19" fillId="4" borderId="7" xfId="4" applyNumberFormat="1" applyFont="1" applyFill="1" applyBorder="1" applyAlignment="1">
      <alignment horizontal="right" vertical="center"/>
    </xf>
    <xf numFmtId="0" fontId="19" fillId="0" borderId="14" xfId="4" applyFont="1" applyBorder="1" applyAlignment="1">
      <alignment horizontal="center" vertical="center" shrinkToFit="1"/>
    </xf>
    <xf numFmtId="0" fontId="20" fillId="0" borderId="0" xfId="4" applyFont="1" applyAlignment="1">
      <alignment horizontal="left" vertical="center" wrapText="1"/>
    </xf>
    <xf numFmtId="0" fontId="20" fillId="0" borderId="6" xfId="4" applyFont="1" applyBorder="1" applyAlignment="1">
      <alignment horizontal="left" vertical="center" wrapText="1"/>
    </xf>
    <xf numFmtId="0" fontId="19" fillId="0" borderId="0" xfId="4" applyFont="1" applyAlignment="1">
      <alignment horizontal="right" vertical="top"/>
    </xf>
    <xf numFmtId="192" fontId="19" fillId="0" borderId="19" xfId="4" applyNumberFormat="1" applyFont="1" applyBorder="1" applyAlignment="1">
      <alignment horizontal="right" vertical="center"/>
    </xf>
    <xf numFmtId="192" fontId="19" fillId="0" borderId="20" xfId="4" applyNumberFormat="1" applyFont="1" applyBorder="1" applyAlignment="1">
      <alignment horizontal="right" vertical="center"/>
    </xf>
    <xf numFmtId="207" fontId="19" fillId="4" borderId="231" xfId="4" applyNumberFormat="1" applyFont="1" applyFill="1" applyBorder="1" applyAlignment="1">
      <alignment horizontal="center" vertical="center"/>
    </xf>
    <xf numFmtId="207" fontId="19" fillId="4" borderId="232" xfId="4" applyNumberFormat="1" applyFont="1" applyFill="1" applyBorder="1" applyAlignment="1">
      <alignment horizontal="center" vertical="center"/>
    </xf>
    <xf numFmtId="192" fontId="19" fillId="4" borderId="232" xfId="4" applyNumberFormat="1" applyFont="1" applyFill="1" applyBorder="1" applyAlignment="1">
      <alignment horizontal="right" vertical="center"/>
    </xf>
    <xf numFmtId="192" fontId="19" fillId="4" borderId="233" xfId="4" applyNumberFormat="1" applyFont="1" applyFill="1" applyBorder="1" applyAlignment="1">
      <alignment horizontal="right" vertical="center"/>
    </xf>
    <xf numFmtId="0" fontId="19" fillId="0" borderId="3" xfId="4" applyFont="1" applyBorder="1" applyAlignment="1">
      <alignment horizontal="center" vertical="center" wrapText="1"/>
    </xf>
    <xf numFmtId="0" fontId="19" fillId="0" borderId="7" xfId="4" applyFont="1" applyBorder="1" applyAlignment="1">
      <alignment horizontal="center" vertical="center" wrapText="1"/>
    </xf>
    <xf numFmtId="0" fontId="19" fillId="2" borderId="257" xfId="4" applyFont="1" applyFill="1" applyBorder="1" applyAlignment="1">
      <alignment horizontal="right" vertical="center"/>
    </xf>
    <xf numFmtId="0" fontId="19" fillId="2" borderId="52" xfId="4" applyFont="1" applyFill="1" applyBorder="1" applyAlignment="1">
      <alignment horizontal="right" vertical="center"/>
    </xf>
    <xf numFmtId="0" fontId="19" fillId="2" borderId="13" xfId="4" applyFont="1" applyFill="1" applyBorder="1" applyAlignment="1">
      <alignment horizontal="left" vertical="center"/>
    </xf>
    <xf numFmtId="0" fontId="19" fillId="0" borderId="80" xfId="4" applyFont="1" applyBorder="1" applyAlignment="1">
      <alignment horizontal="center" vertical="center" shrinkToFit="1"/>
    </xf>
    <xf numFmtId="0" fontId="19" fillId="2" borderId="52" xfId="4" applyFont="1" applyFill="1" applyBorder="1" applyAlignment="1">
      <alignment horizontal="center" vertical="center" shrinkToFit="1"/>
    </xf>
    <xf numFmtId="0" fontId="37" fillId="0" borderId="52" xfId="4" applyFont="1" applyBorder="1" applyAlignment="1">
      <alignment horizontal="right" vertical="center"/>
    </xf>
    <xf numFmtId="0" fontId="19" fillId="0" borderId="78" xfId="4" applyFont="1" applyBorder="1" applyAlignment="1">
      <alignment horizontal="center" vertical="center" shrinkToFit="1"/>
    </xf>
    <xf numFmtId="183" fontId="19" fillId="4" borderId="8" xfId="4" applyNumberFormat="1" applyFont="1" applyFill="1" applyBorder="1" applyAlignment="1">
      <alignment horizontal="right" vertical="center"/>
    </xf>
    <xf numFmtId="0" fontId="19" fillId="2" borderId="28" xfId="4" applyFont="1" applyFill="1" applyBorder="1" applyAlignment="1">
      <alignment horizontal="center" vertical="center" shrinkToFit="1"/>
    </xf>
    <xf numFmtId="0" fontId="20" fillId="2" borderId="12" xfId="4" applyFont="1" applyFill="1" applyBorder="1" applyAlignment="1">
      <alignment horizontal="left" vertical="center" wrapText="1"/>
    </xf>
    <xf numFmtId="0" fontId="20" fillId="2" borderId="13" xfId="4" applyFont="1" applyFill="1" applyBorder="1" applyAlignment="1">
      <alignment horizontal="left" vertical="center" wrapText="1"/>
    </xf>
    <xf numFmtId="0" fontId="20" fillId="2" borderId="270" xfId="4" applyFont="1" applyFill="1" applyBorder="1" applyAlignment="1">
      <alignment horizontal="left" vertical="center" wrapText="1"/>
    </xf>
    <xf numFmtId="0" fontId="20" fillId="2" borderId="59" xfId="4" applyFont="1" applyFill="1" applyBorder="1" applyAlignment="1">
      <alignment horizontal="left" vertical="center" wrapText="1"/>
    </xf>
    <xf numFmtId="0" fontId="20" fillId="2" borderId="8" xfId="4" applyFont="1" applyFill="1" applyBorder="1" applyAlignment="1">
      <alignment horizontal="left" vertical="center" wrapText="1"/>
    </xf>
    <xf numFmtId="0" fontId="20" fillId="2" borderId="271" xfId="4" applyFont="1" applyFill="1" applyBorder="1" applyAlignment="1">
      <alignment horizontal="left" vertical="center" wrapText="1"/>
    </xf>
    <xf numFmtId="183" fontId="19" fillId="0" borderId="0" xfId="4" applyNumberFormat="1" applyFont="1" applyBorder="1" applyAlignment="1">
      <alignment horizontal="right" vertical="center"/>
    </xf>
    <xf numFmtId="0" fontId="19" fillId="2" borderId="16" xfId="4" applyFont="1" applyFill="1" applyBorder="1" applyAlignment="1">
      <alignment horizontal="center" vertical="center" shrinkToFit="1"/>
    </xf>
    <xf numFmtId="0" fontId="19" fillId="0" borderId="5" xfId="4" applyFont="1" applyBorder="1" applyAlignment="1">
      <alignment horizontal="center" vertical="center" textRotation="255"/>
    </xf>
    <xf numFmtId="0" fontId="21" fillId="0" borderId="5" xfId="0" applyFont="1" applyBorder="1" applyAlignment="1">
      <alignment horizontal="center" vertical="center" textRotation="255"/>
    </xf>
    <xf numFmtId="0" fontId="21" fillId="0" borderId="10" xfId="0" applyFont="1" applyBorder="1" applyAlignment="1">
      <alignment horizontal="center" vertical="center" textRotation="255"/>
    </xf>
    <xf numFmtId="0" fontId="19" fillId="2" borderId="258" xfId="4" applyFont="1" applyFill="1" applyBorder="1" applyAlignment="1">
      <alignment horizontal="right" vertical="center"/>
    </xf>
    <xf numFmtId="0" fontId="19" fillId="2" borderId="66" xfId="4" applyFont="1" applyFill="1" applyBorder="1" applyAlignment="1">
      <alignment horizontal="right" vertical="center"/>
    </xf>
    <xf numFmtId="0" fontId="19" fillId="0" borderId="66" xfId="4" applyFont="1" applyBorder="1">
      <alignment vertical="center"/>
    </xf>
    <xf numFmtId="0" fontId="19" fillId="2" borderId="66" xfId="4" applyFont="1" applyFill="1" applyBorder="1" applyAlignment="1">
      <alignment horizontal="center" vertical="center"/>
    </xf>
    <xf numFmtId="0" fontId="19" fillId="2" borderId="66" xfId="4" applyFont="1" applyFill="1" applyBorder="1" applyAlignment="1">
      <alignment horizontal="center" vertical="center" shrinkToFit="1"/>
    </xf>
    <xf numFmtId="0" fontId="37" fillId="0" borderId="66" xfId="4" applyFont="1" applyBorder="1" applyAlignment="1">
      <alignment horizontal="right" vertical="center"/>
    </xf>
    <xf numFmtId="176" fontId="19" fillId="4" borderId="66" xfId="4" applyNumberFormat="1" applyFont="1" applyFill="1" applyBorder="1" applyAlignment="1">
      <alignment horizontal="right" vertical="center"/>
    </xf>
    <xf numFmtId="0" fontId="19" fillId="2" borderId="8" xfId="4" applyFont="1" applyFill="1" applyBorder="1" applyAlignment="1">
      <alignment horizontal="center" vertical="center"/>
    </xf>
    <xf numFmtId="0" fontId="19" fillId="2" borderId="259" xfId="4" applyFont="1" applyFill="1" applyBorder="1" applyAlignment="1">
      <alignment horizontal="right" vertical="center"/>
    </xf>
    <xf numFmtId="0" fontId="19" fillId="2" borderId="8" xfId="4" applyFont="1" applyFill="1" applyBorder="1" applyAlignment="1">
      <alignment horizontal="right" vertical="center"/>
    </xf>
    <xf numFmtId="181" fontId="19" fillId="4" borderId="13" xfId="4" applyNumberFormat="1" applyFont="1" applyFill="1" applyBorder="1">
      <alignment vertical="center"/>
    </xf>
    <xf numFmtId="181" fontId="19" fillId="4" borderId="8" xfId="4" applyNumberFormat="1" applyFont="1" applyFill="1" applyBorder="1">
      <alignment vertical="center"/>
    </xf>
    <xf numFmtId="0" fontId="19" fillId="2" borderId="8" xfId="4" applyFont="1" applyFill="1" applyBorder="1" applyAlignment="1">
      <alignment horizontal="left" vertical="center"/>
    </xf>
    <xf numFmtId="0" fontId="24" fillId="0" borderId="254" xfId="4" applyFont="1" applyBorder="1" applyAlignment="1">
      <alignment horizontal="left" vertical="center" wrapText="1"/>
    </xf>
    <xf numFmtId="0" fontId="24" fillId="0" borderId="0" xfId="4" applyFont="1" applyBorder="1" applyAlignment="1">
      <alignment horizontal="left" vertical="center" wrapText="1"/>
    </xf>
    <xf numFmtId="0" fontId="24" fillId="0" borderId="255" xfId="4" applyFont="1" applyBorder="1" applyAlignment="1">
      <alignment horizontal="left" vertical="center" wrapText="1"/>
    </xf>
    <xf numFmtId="0" fontId="24" fillId="0" borderId="7" xfId="4" applyFont="1" applyBorder="1" applyAlignment="1">
      <alignment horizontal="left" vertical="center" wrapText="1"/>
    </xf>
    <xf numFmtId="0" fontId="24" fillId="0" borderId="256" xfId="4" applyFont="1" applyBorder="1" applyAlignment="1">
      <alignment horizontal="left" vertical="center" wrapText="1"/>
    </xf>
    <xf numFmtId="0" fontId="24" fillId="0" borderId="13" xfId="4" applyFont="1" applyBorder="1" applyAlignment="1">
      <alignment horizontal="left" vertical="center" wrapText="1"/>
    </xf>
    <xf numFmtId="0" fontId="19" fillId="2" borderId="99" xfId="4" applyFont="1" applyFill="1" applyBorder="1" applyAlignment="1">
      <alignment horizontal="center" vertical="center" shrinkToFit="1"/>
    </xf>
    <xf numFmtId="0" fontId="19" fillId="2" borderId="251" xfId="4" applyFont="1" applyFill="1" applyBorder="1" applyAlignment="1">
      <alignment horizontal="center" vertical="center" shrinkToFit="1"/>
    </xf>
    <xf numFmtId="0" fontId="23" fillId="0" borderId="335" xfId="4" applyFont="1" applyBorder="1" applyAlignment="1">
      <alignment horizontal="center" vertical="center" shrinkToFit="1"/>
    </xf>
    <xf numFmtId="0" fontId="49" fillId="0" borderId="303" xfId="0" applyFont="1" applyBorder="1" applyAlignment="1">
      <alignment vertical="center" shrinkToFit="1"/>
    </xf>
    <xf numFmtId="0" fontId="49" fillId="0" borderId="304" xfId="0" applyFont="1" applyBorder="1" applyAlignment="1">
      <alignment vertical="center" shrinkToFit="1"/>
    </xf>
    <xf numFmtId="0" fontId="49" fillId="0" borderId="332" xfId="0" applyFont="1" applyBorder="1" applyAlignment="1">
      <alignment vertical="center" shrinkToFit="1"/>
    </xf>
    <xf numFmtId="0" fontId="49" fillId="0" borderId="275" xfId="0" applyFont="1" applyBorder="1" applyAlignment="1">
      <alignment vertical="center" shrinkToFit="1"/>
    </xf>
    <xf numFmtId="0" fontId="49" fillId="0" borderId="333" xfId="0" applyFont="1" applyBorder="1" applyAlignment="1">
      <alignment vertical="center" shrinkToFit="1"/>
    </xf>
    <xf numFmtId="0" fontId="19" fillId="2" borderId="303" xfId="4" applyFont="1" applyFill="1" applyBorder="1" applyAlignment="1">
      <alignment horizontal="right" vertical="center"/>
    </xf>
    <xf numFmtId="0" fontId="19" fillId="2" borderId="275" xfId="4" applyFont="1" applyFill="1" applyBorder="1" applyAlignment="1">
      <alignment horizontal="right" vertical="center"/>
    </xf>
    <xf numFmtId="183" fontId="19" fillId="4" borderId="303" xfId="4" applyNumberFormat="1" applyFont="1" applyFill="1" applyBorder="1" applyAlignment="1">
      <alignment horizontal="right" vertical="center"/>
    </xf>
    <xf numFmtId="183" fontId="19" fillId="4" borderId="275" xfId="4" applyNumberFormat="1" applyFont="1" applyFill="1" applyBorder="1" applyAlignment="1">
      <alignment horizontal="right" vertical="center"/>
    </xf>
    <xf numFmtId="0" fontId="19" fillId="0" borderId="274" xfId="4" applyFont="1" applyBorder="1" applyAlignment="1">
      <alignment horizontal="center" vertical="center"/>
    </xf>
    <xf numFmtId="0" fontId="21" fillId="0" borderId="0" xfId="0" applyFont="1" applyBorder="1">
      <alignment vertical="center"/>
    </xf>
    <xf numFmtId="0" fontId="21" fillId="0" borderId="274" xfId="0" applyFont="1" applyBorder="1">
      <alignment vertical="center"/>
    </xf>
    <xf numFmtId="183" fontId="19" fillId="4" borderId="0" xfId="4" applyNumberFormat="1" applyFont="1" applyFill="1" applyBorder="1" applyAlignment="1">
      <alignment horizontal="right" vertical="center"/>
    </xf>
    <xf numFmtId="0" fontId="19" fillId="0" borderId="15" xfId="4" applyFont="1" applyBorder="1" applyAlignment="1">
      <alignment horizontal="center" vertical="center"/>
    </xf>
    <xf numFmtId="0" fontId="19" fillId="0" borderId="268" xfId="4" applyFont="1" applyBorder="1" applyAlignment="1">
      <alignment horizontal="center" vertical="center"/>
    </xf>
    <xf numFmtId="0" fontId="20" fillId="0" borderId="323" xfId="4" applyFont="1" applyBorder="1" applyAlignment="1">
      <alignment horizontal="left" vertical="center"/>
    </xf>
    <xf numFmtId="0" fontId="20" fillId="0" borderId="322" xfId="4" applyFont="1" applyBorder="1" applyAlignment="1">
      <alignment horizontal="left" vertical="center"/>
    </xf>
    <xf numFmtId="0" fontId="20" fillId="0" borderId="254" xfId="4" applyFont="1" applyBorder="1" applyAlignment="1">
      <alignment horizontal="left" vertical="center"/>
    </xf>
    <xf numFmtId="0" fontId="19" fillId="2" borderId="322" xfId="4" applyFont="1" applyFill="1" applyBorder="1" applyAlignment="1">
      <alignment horizontal="right" vertical="center"/>
    </xf>
    <xf numFmtId="183" fontId="19" fillId="0" borderId="322" xfId="4" applyNumberFormat="1" applyFont="1" applyBorder="1" applyAlignment="1">
      <alignment horizontal="right" vertical="center"/>
    </xf>
    <xf numFmtId="0" fontId="19" fillId="2" borderId="324" xfId="4" applyFont="1" applyFill="1" applyBorder="1" applyAlignment="1">
      <alignment horizontal="center" vertical="center" shrinkToFit="1"/>
    </xf>
    <xf numFmtId="0" fontId="49" fillId="0" borderId="326" xfId="0" applyFont="1" applyFill="1" applyBorder="1" applyAlignment="1">
      <alignment horizontal="center" vertical="center"/>
    </xf>
    <xf numFmtId="0" fontId="49" fillId="0" borderId="327" xfId="0" applyFont="1" applyFill="1" applyBorder="1" applyAlignment="1">
      <alignment horizontal="center" vertical="center"/>
    </xf>
    <xf numFmtId="0" fontId="49" fillId="0" borderId="334" xfId="0" applyFont="1" applyFill="1" applyBorder="1" applyAlignment="1">
      <alignment horizontal="center" vertical="center"/>
    </xf>
    <xf numFmtId="0" fontId="49" fillId="0" borderId="24" xfId="0" applyFont="1" applyFill="1" applyBorder="1" applyAlignment="1">
      <alignment horizontal="center" vertical="center"/>
    </xf>
    <xf numFmtId="0" fontId="19" fillId="2" borderId="272" xfId="4" applyFont="1" applyFill="1" applyBorder="1" applyAlignment="1">
      <alignment horizontal="center" vertical="center"/>
    </xf>
    <xf numFmtId="0" fontId="19" fillId="2" borderId="3" xfId="4" applyFont="1" applyFill="1" applyBorder="1" applyAlignment="1">
      <alignment horizontal="center" vertical="center"/>
    </xf>
    <xf numFmtId="0" fontId="19" fillId="2" borderId="282" xfId="4" applyFont="1" applyFill="1" applyBorder="1" applyAlignment="1">
      <alignment horizontal="center" vertical="center"/>
    </xf>
    <xf numFmtId="0" fontId="19" fillId="2" borderId="250" xfId="4" applyFont="1" applyFill="1" applyBorder="1" applyAlignment="1">
      <alignment horizontal="center" vertical="center"/>
    </xf>
    <xf numFmtId="0" fontId="20" fillId="0" borderId="260" xfId="4" applyFont="1" applyBorder="1" applyAlignment="1">
      <alignment horizontal="left" vertical="center" wrapText="1"/>
    </xf>
    <xf numFmtId="0" fontId="20" fillId="0" borderId="3" xfId="4" applyFont="1" applyBorder="1" applyAlignment="1">
      <alignment horizontal="left" vertical="center" wrapText="1"/>
    </xf>
    <xf numFmtId="0" fontId="20" fillId="0" borderId="261" xfId="4" applyFont="1" applyBorder="1" applyAlignment="1">
      <alignment horizontal="left" vertical="center" wrapText="1"/>
    </xf>
    <xf numFmtId="0" fontId="20" fillId="0" borderId="250" xfId="4" applyFont="1" applyBorder="1" applyAlignment="1">
      <alignment horizontal="left" vertical="center" wrapText="1"/>
    </xf>
    <xf numFmtId="0" fontId="19" fillId="2" borderId="3" xfId="4" applyFont="1" applyFill="1" applyBorder="1" applyAlignment="1">
      <alignment horizontal="right" vertical="center"/>
    </xf>
    <xf numFmtId="0" fontId="19" fillId="2" borderId="250" xfId="4" applyFont="1" applyFill="1" applyBorder="1" applyAlignment="1">
      <alignment horizontal="right" vertical="center"/>
    </xf>
    <xf numFmtId="183" fontId="19" fillId="0" borderId="3" xfId="4" applyNumberFormat="1" applyFont="1" applyBorder="1" applyAlignment="1">
      <alignment horizontal="right" vertical="center"/>
    </xf>
    <xf numFmtId="183" fontId="19" fillId="0" borderId="250" xfId="4" applyNumberFormat="1" applyFont="1" applyBorder="1" applyAlignment="1">
      <alignment horizontal="right" vertical="center"/>
    </xf>
    <xf numFmtId="0" fontId="19" fillId="0" borderId="19" xfId="4" applyFont="1" applyBorder="1" applyAlignment="1">
      <alignment horizontal="left" vertical="center" shrinkToFit="1"/>
    </xf>
    <xf numFmtId="0" fontId="19" fillId="0" borderId="20" xfId="4" applyFont="1" applyBorder="1" applyAlignment="1">
      <alignment horizontal="left" vertical="center" shrinkToFit="1"/>
    </xf>
    <xf numFmtId="0" fontId="19" fillId="0" borderId="21" xfId="4" applyFont="1" applyBorder="1" applyAlignment="1">
      <alignment horizontal="left" vertical="center" shrinkToFit="1"/>
    </xf>
    <xf numFmtId="0" fontId="19" fillId="0" borderId="19" xfId="4" applyFont="1" applyBorder="1" applyAlignment="1">
      <alignment horizontal="left" vertical="center"/>
    </xf>
    <xf numFmtId="0" fontId="19" fillId="0" borderId="20" xfId="4" applyFont="1" applyBorder="1" applyAlignment="1">
      <alignment horizontal="left" vertical="center"/>
    </xf>
    <xf numFmtId="0" fontId="19" fillId="0" borderId="21" xfId="4" applyFont="1" applyBorder="1" applyAlignment="1">
      <alignment horizontal="left" vertical="center"/>
    </xf>
    <xf numFmtId="0" fontId="31" fillId="2" borderId="0" xfId="4" applyFont="1" applyFill="1" applyBorder="1" applyAlignment="1">
      <alignment horizontal="left" vertical="center" shrinkToFit="1"/>
    </xf>
    <xf numFmtId="0" fontId="31" fillId="2" borderId="6" xfId="4" applyFont="1" applyFill="1" applyBorder="1" applyAlignment="1">
      <alignment horizontal="left" vertical="center" shrinkToFit="1"/>
    </xf>
    <xf numFmtId="0" fontId="19" fillId="2" borderId="98" xfId="4" applyFont="1" applyFill="1" applyBorder="1" applyAlignment="1">
      <alignment horizontal="center" vertical="center" wrapText="1"/>
    </xf>
    <xf numFmtId="0" fontId="19" fillId="2" borderId="3" xfId="4" applyFont="1" applyFill="1" applyBorder="1" applyAlignment="1">
      <alignment horizontal="center" vertical="center" wrapText="1"/>
    </xf>
    <xf numFmtId="0" fontId="19" fillId="2" borderId="328" xfId="4" applyFont="1" applyFill="1" applyBorder="1" applyAlignment="1">
      <alignment horizontal="center" vertical="center" wrapText="1"/>
    </xf>
    <xf numFmtId="0" fontId="19" fillId="2" borderId="15" xfId="4" applyFont="1" applyFill="1" applyBorder="1" applyAlignment="1">
      <alignment horizontal="center" vertical="center" wrapText="1"/>
    </xf>
    <xf numFmtId="0" fontId="19" fillId="2" borderId="329" xfId="4" applyFont="1" applyFill="1" applyBorder="1" applyAlignment="1">
      <alignment horizontal="center" vertical="center" wrapText="1"/>
    </xf>
    <xf numFmtId="0" fontId="19" fillId="2" borderId="59" xfId="4" applyFont="1" applyFill="1" applyBorder="1" applyAlignment="1">
      <alignment horizontal="center" vertical="center" wrapText="1"/>
    </xf>
    <xf numFmtId="0" fontId="19" fillId="2" borderId="8" xfId="4" applyFont="1" applyFill="1" applyBorder="1" applyAlignment="1">
      <alignment horizontal="center" vertical="center" wrapText="1"/>
    </xf>
    <xf numFmtId="0" fontId="19" fillId="2" borderId="330" xfId="4" applyFont="1" applyFill="1" applyBorder="1" applyAlignment="1">
      <alignment horizontal="center" vertical="center" wrapText="1"/>
    </xf>
    <xf numFmtId="0" fontId="19" fillId="0" borderId="262" xfId="4" applyFont="1" applyBorder="1" applyAlignment="1">
      <alignment horizontal="center" vertical="center" textRotation="255"/>
    </xf>
    <xf numFmtId="0" fontId="19" fillId="0" borderId="267" xfId="4" applyFont="1" applyBorder="1" applyAlignment="1">
      <alignment horizontal="center" vertical="center" textRotation="255"/>
    </xf>
    <xf numFmtId="0" fontId="19" fillId="0" borderId="266" xfId="4" applyFont="1" applyBorder="1" applyAlignment="1">
      <alignment horizontal="center" vertical="center" textRotation="255"/>
    </xf>
    <xf numFmtId="0" fontId="19" fillId="0" borderId="262" xfId="4" applyFont="1" applyBorder="1" applyAlignment="1">
      <alignment horizontal="center" vertical="center"/>
    </xf>
    <xf numFmtId="0" fontId="19" fillId="0" borderId="278" xfId="4" applyFont="1" applyBorder="1" applyAlignment="1">
      <alignment horizontal="center" vertical="center"/>
    </xf>
    <xf numFmtId="0" fontId="19" fillId="2" borderId="263" xfId="4" applyFont="1" applyFill="1" applyBorder="1" applyAlignment="1">
      <alignment horizontal="center" vertical="center"/>
    </xf>
    <xf numFmtId="0" fontId="19" fillId="2" borderId="264" xfId="4" applyFont="1" applyFill="1" applyBorder="1" applyAlignment="1">
      <alignment horizontal="center" vertical="center"/>
    </xf>
    <xf numFmtId="0" fontId="19" fillId="2" borderId="248" xfId="4" applyFont="1" applyFill="1" applyBorder="1" applyAlignment="1">
      <alignment horizontal="center" vertical="center"/>
    </xf>
    <xf numFmtId="0" fontId="19" fillId="2" borderId="252" xfId="4" applyFont="1" applyFill="1" applyBorder="1" applyAlignment="1">
      <alignment horizontal="center" vertical="center"/>
    </xf>
    <xf numFmtId="0" fontId="19" fillId="2" borderId="280" xfId="4" applyFont="1" applyFill="1" applyBorder="1" applyAlignment="1">
      <alignment horizontal="center" vertical="center"/>
    </xf>
    <xf numFmtId="0" fontId="19" fillId="2" borderId="253" xfId="4" applyFont="1" applyFill="1" applyBorder="1" applyAlignment="1">
      <alignment horizontal="center" vertical="center"/>
    </xf>
    <xf numFmtId="0" fontId="19" fillId="0" borderId="263" xfId="4" applyFont="1" applyBorder="1" applyAlignment="1">
      <alignment horizontal="center" vertical="center" wrapText="1"/>
    </xf>
    <xf numFmtId="0" fontId="19" fillId="0" borderId="265" xfId="4" applyFont="1" applyBorder="1" applyAlignment="1">
      <alignment horizontal="center" vertical="center" wrapText="1"/>
    </xf>
    <xf numFmtId="0" fontId="19" fillId="0" borderId="248" xfId="4" applyFont="1" applyBorder="1" applyAlignment="1">
      <alignment horizontal="center" vertical="center" wrapText="1"/>
    </xf>
    <xf numFmtId="0" fontId="19" fillId="0" borderId="279" xfId="4" applyFont="1" applyBorder="1" applyAlignment="1">
      <alignment horizontal="center" vertical="center" wrapText="1"/>
    </xf>
    <xf numFmtId="0" fontId="19" fillId="2" borderId="19" xfId="4" applyFont="1" applyFill="1" applyBorder="1" applyAlignment="1">
      <alignment horizontal="center" vertical="top"/>
    </xf>
    <xf numFmtId="0" fontId="19" fillId="2" borderId="20" xfId="4" applyFont="1" applyFill="1" applyBorder="1" applyAlignment="1">
      <alignment horizontal="center" vertical="top"/>
    </xf>
    <xf numFmtId="0" fontId="19" fillId="2" borderId="20" xfId="4" applyFont="1" applyFill="1" applyBorder="1" applyAlignment="1">
      <alignment horizontal="left" vertical="center"/>
    </xf>
    <xf numFmtId="0" fontId="19" fillId="2" borderId="21" xfId="4" applyFont="1" applyFill="1" applyBorder="1" applyAlignment="1">
      <alignment horizontal="left" vertical="center"/>
    </xf>
    <xf numFmtId="0" fontId="19" fillId="0" borderId="46" xfId="4" applyFont="1" applyBorder="1" applyAlignment="1">
      <alignment horizontal="left" vertical="center" shrinkToFit="1"/>
    </xf>
    <xf numFmtId="0" fontId="19" fillId="0" borderId="7" xfId="4" applyFont="1" applyBorder="1" applyAlignment="1">
      <alignment horizontal="left" vertical="center" shrinkToFit="1"/>
    </xf>
    <xf numFmtId="0" fontId="21" fillId="0" borderId="19"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46" xfId="0" applyFont="1" applyBorder="1" applyAlignment="1">
      <alignment horizontal="left" vertical="center" shrinkToFit="1"/>
    </xf>
    <xf numFmtId="0" fontId="61" fillId="0" borderId="12" xfId="4" applyFont="1" applyBorder="1" applyAlignment="1">
      <alignment horizontal="left" vertical="center" wrapText="1"/>
    </xf>
    <xf numFmtId="0" fontId="61" fillId="0" borderId="13" xfId="4" applyFont="1" applyBorder="1" applyAlignment="1">
      <alignment horizontal="left" vertical="center"/>
    </xf>
    <xf numFmtId="0" fontId="61" fillId="0" borderId="14" xfId="4" applyFont="1" applyBorder="1" applyAlignment="1">
      <alignment horizontal="left" vertical="center"/>
    </xf>
    <xf numFmtId="0" fontId="61" fillId="0" borderId="15" xfId="4" applyFont="1" applyBorder="1" applyAlignment="1">
      <alignment horizontal="left" vertical="center"/>
    </xf>
    <xf numFmtId="0" fontId="61" fillId="0" borderId="0" xfId="4" applyFont="1" applyAlignment="1">
      <alignment horizontal="left" vertical="center"/>
    </xf>
    <xf numFmtId="0" fontId="61" fillId="0" borderId="16" xfId="4" applyFont="1" applyBorder="1" applyAlignment="1">
      <alignment horizontal="left" vertical="center"/>
    </xf>
    <xf numFmtId="0" fontId="61" fillId="0" borderId="17" xfId="4" applyFont="1" applyBorder="1" applyAlignment="1">
      <alignment horizontal="left" vertical="center"/>
    </xf>
    <xf numFmtId="0" fontId="61" fillId="0" borderId="7" xfId="4" applyFont="1" applyBorder="1" applyAlignment="1">
      <alignment horizontal="left" vertical="center"/>
    </xf>
    <xf numFmtId="0" fontId="61" fillId="0" borderId="18" xfId="4" applyFont="1" applyBorder="1" applyAlignment="1">
      <alignment horizontal="left" vertical="center"/>
    </xf>
    <xf numFmtId="0" fontId="19" fillId="2" borderId="56" xfId="4" applyFont="1" applyFill="1" applyBorder="1" applyAlignment="1">
      <alignment horizontal="center" vertical="center"/>
    </xf>
    <xf numFmtId="0" fontId="19" fillId="2" borderId="19" xfId="4" applyFont="1" applyFill="1" applyBorder="1" applyAlignment="1">
      <alignment horizontal="left" vertical="center" shrinkToFit="1"/>
    </xf>
    <xf numFmtId="0" fontId="19" fillId="2" borderId="21" xfId="4" applyFont="1" applyFill="1" applyBorder="1" applyAlignment="1">
      <alignment horizontal="left" vertical="center" shrinkToFit="1"/>
    </xf>
    <xf numFmtId="49" fontId="26" fillId="0" borderId="8" xfId="4" quotePrefix="1" applyNumberFormat="1" applyFont="1" applyBorder="1" applyAlignment="1">
      <alignment horizontal="center" vertical="center"/>
    </xf>
    <xf numFmtId="0" fontId="21" fillId="0" borderId="0" xfId="4" applyFont="1" applyAlignment="1">
      <alignment horizontal="center" vertical="center" shrinkToFit="1"/>
    </xf>
    <xf numFmtId="0" fontId="21" fillId="0" borderId="8" xfId="4" applyFont="1" applyBorder="1" applyAlignment="1">
      <alignment horizontal="center" vertical="center" shrinkToFit="1"/>
    </xf>
    <xf numFmtId="0" fontId="23" fillId="0" borderId="94" xfId="4" applyFont="1" applyBorder="1" applyAlignment="1">
      <alignment horizontal="left" vertical="center" wrapText="1"/>
    </xf>
    <xf numFmtId="0" fontId="23" fillId="0" borderId="0" xfId="4" applyFont="1" applyBorder="1" applyAlignment="1">
      <alignment horizontal="left" vertical="center" wrapText="1"/>
    </xf>
    <xf numFmtId="0" fontId="23" fillId="0" borderId="6" xfId="4" applyFont="1" applyBorder="1" applyAlignment="1">
      <alignment horizontal="left" vertical="center" wrapText="1"/>
    </xf>
    <xf numFmtId="0" fontId="19" fillId="2" borderId="35" xfId="4" applyFont="1" applyFill="1" applyBorder="1" applyAlignment="1">
      <alignment horizontal="left" vertical="center"/>
    </xf>
    <xf numFmtId="0" fontId="19" fillId="2" borderId="141" xfId="4" applyFont="1" applyFill="1" applyBorder="1" applyAlignment="1">
      <alignment horizontal="center" vertical="center"/>
    </xf>
    <xf numFmtId="0" fontId="19" fillId="2" borderId="147" xfId="4" applyFont="1" applyFill="1" applyBorder="1" applyAlignment="1">
      <alignment horizontal="center" vertical="center"/>
    </xf>
    <xf numFmtId="0" fontId="19" fillId="2" borderId="162" xfId="4" applyFont="1" applyFill="1" applyBorder="1" applyAlignment="1">
      <alignment horizontal="center" vertical="center"/>
    </xf>
    <xf numFmtId="0" fontId="19" fillId="4" borderId="141" xfId="4" applyFont="1" applyFill="1" applyBorder="1" applyAlignment="1">
      <alignment horizontal="center" vertical="center"/>
    </xf>
    <xf numFmtId="0" fontId="19" fillId="4" borderId="142" xfId="4" applyFont="1" applyFill="1" applyBorder="1" applyAlignment="1">
      <alignment horizontal="center" vertical="center"/>
    </xf>
    <xf numFmtId="0" fontId="19" fillId="4" borderId="147" xfId="4" applyFont="1" applyFill="1" applyBorder="1" applyAlignment="1">
      <alignment horizontal="center" vertical="center"/>
    </xf>
    <xf numFmtId="0" fontId="19" fillId="4" borderId="148" xfId="4" applyFont="1" applyFill="1" applyBorder="1" applyAlignment="1">
      <alignment horizontal="center" vertical="center"/>
    </xf>
    <xf numFmtId="0" fontId="19" fillId="4" borderId="162" xfId="4" applyFont="1" applyFill="1" applyBorder="1" applyAlignment="1">
      <alignment horizontal="center" vertical="center"/>
    </xf>
    <xf numFmtId="0" fontId="19" fillId="4" borderId="163" xfId="4" applyFont="1" applyFill="1" applyBorder="1" applyAlignment="1">
      <alignment horizontal="center" vertical="center"/>
    </xf>
    <xf numFmtId="0" fontId="19" fillId="4" borderId="12" xfId="4" applyFont="1" applyFill="1" applyBorder="1" applyAlignment="1">
      <alignment horizontal="center" vertical="center"/>
    </xf>
    <xf numFmtId="0" fontId="19" fillId="4" borderId="13" xfId="4" applyFont="1" applyFill="1" applyBorder="1" applyAlignment="1">
      <alignment horizontal="center" vertical="center"/>
    </xf>
    <xf numFmtId="0" fontId="19" fillId="4" borderId="17" xfId="4" applyFont="1" applyFill="1" applyBorder="1" applyAlignment="1">
      <alignment horizontal="center" vertical="center"/>
    </xf>
    <xf numFmtId="0" fontId="19" fillId="4" borderId="7" xfId="4" applyFont="1" applyFill="1" applyBorder="1" applyAlignment="1">
      <alignment horizontal="center" vertical="center"/>
    </xf>
    <xf numFmtId="0" fontId="19" fillId="0" borderId="0" xfId="4" applyFont="1" applyAlignment="1">
      <alignment horizontal="left" vertical="top"/>
    </xf>
    <xf numFmtId="0" fontId="19" fillId="2" borderId="14" xfId="4" applyFont="1" applyFill="1" applyBorder="1" applyAlignment="1">
      <alignment horizontal="center" vertical="center"/>
    </xf>
    <xf numFmtId="0" fontId="19" fillId="2" borderId="16" xfId="4" applyFont="1" applyFill="1" applyBorder="1" applyAlignment="1">
      <alignment horizontal="center" vertical="center"/>
    </xf>
    <xf numFmtId="0" fontId="19" fillId="2" borderId="18" xfId="4" applyFont="1" applyFill="1" applyBorder="1" applyAlignment="1">
      <alignment horizontal="center" vertical="center"/>
    </xf>
    <xf numFmtId="0" fontId="24" fillId="4" borderId="12" xfId="4" applyFont="1" applyFill="1" applyBorder="1" applyAlignment="1">
      <alignment horizontal="center" vertical="center" wrapText="1"/>
    </xf>
    <xf numFmtId="0" fontId="24" fillId="4" borderId="13" xfId="4" applyFont="1" applyFill="1" applyBorder="1" applyAlignment="1">
      <alignment horizontal="center" vertical="center"/>
    </xf>
    <xf numFmtId="0" fontId="24" fillId="4" borderId="14" xfId="4" applyFont="1" applyFill="1" applyBorder="1" applyAlignment="1">
      <alignment horizontal="center" vertical="center"/>
    </xf>
    <xf numFmtId="0" fontId="24" fillId="4" borderId="15" xfId="4" applyFont="1" applyFill="1" applyBorder="1" applyAlignment="1">
      <alignment horizontal="center" vertical="center" wrapText="1"/>
    </xf>
    <xf numFmtId="0" fontId="24" fillId="4" borderId="0" xfId="4" applyFont="1" applyFill="1" applyBorder="1" applyAlignment="1">
      <alignment horizontal="center" vertical="center"/>
    </xf>
    <xf numFmtId="0" fontId="24" fillId="4" borderId="17" xfId="4" applyFont="1" applyFill="1" applyBorder="1" applyAlignment="1">
      <alignment horizontal="center" vertical="center"/>
    </xf>
    <xf numFmtId="0" fontId="24" fillId="4" borderId="7" xfId="4" applyFont="1" applyFill="1" applyBorder="1" applyAlignment="1">
      <alignment horizontal="center" vertical="center"/>
    </xf>
    <xf numFmtId="0" fontId="19" fillId="0" borderId="15" xfId="4" applyFont="1" applyBorder="1" applyAlignment="1">
      <alignment horizontal="center" vertical="center" wrapText="1"/>
    </xf>
    <xf numFmtId="0" fontId="19" fillId="2" borderId="75" xfId="4" applyFont="1" applyFill="1" applyBorder="1" applyAlignment="1">
      <alignment horizontal="center" vertical="center"/>
    </xf>
    <xf numFmtId="0" fontId="19" fillId="2" borderId="64" xfId="4" applyFont="1" applyFill="1" applyBorder="1" applyAlignment="1">
      <alignment horizontal="center" vertical="center"/>
    </xf>
    <xf numFmtId="0" fontId="19" fillId="2" borderId="81" xfId="4" applyFont="1" applyFill="1" applyBorder="1" applyAlignment="1">
      <alignment horizontal="center" vertical="center"/>
    </xf>
    <xf numFmtId="0" fontId="19" fillId="0" borderId="150" xfId="4" applyFont="1" applyBorder="1" applyAlignment="1">
      <alignment horizontal="center" vertical="center" shrinkToFit="1"/>
    </xf>
    <xf numFmtId="0" fontId="48" fillId="0" borderId="12" xfId="4" applyFont="1" applyBorder="1" applyAlignment="1">
      <alignment horizontal="center" vertical="center" wrapText="1"/>
    </xf>
    <xf numFmtId="0" fontId="48" fillId="0" borderId="13" xfId="4" applyFont="1" applyBorder="1" applyAlignment="1">
      <alignment horizontal="center" vertical="center" wrapText="1"/>
    </xf>
    <xf numFmtId="0" fontId="48" fillId="0" borderId="14" xfId="4" applyFont="1" applyBorder="1" applyAlignment="1">
      <alignment horizontal="center" vertical="center" wrapText="1"/>
    </xf>
    <xf numFmtId="0" fontId="48" fillId="0" borderId="15" xfId="4" applyFont="1" applyBorder="1" applyAlignment="1">
      <alignment horizontal="center" vertical="center" wrapText="1"/>
    </xf>
    <xf numFmtId="0" fontId="48" fillId="0" borderId="0" xfId="4" applyFont="1" applyAlignment="1">
      <alignment horizontal="center" vertical="center" wrapText="1"/>
    </xf>
    <xf numFmtId="0" fontId="48" fillId="0" borderId="16" xfId="4" applyFont="1" applyBorder="1" applyAlignment="1">
      <alignment horizontal="center" vertical="center" wrapText="1"/>
    </xf>
    <xf numFmtId="0" fontId="19" fillId="2" borderId="76" xfId="4" applyFont="1" applyFill="1" applyBorder="1" applyAlignment="1">
      <alignment horizontal="center" vertical="center" shrinkToFit="1"/>
    </xf>
    <xf numFmtId="198" fontId="20" fillId="0" borderId="76" xfId="5" applyNumberFormat="1" applyFont="1" applyBorder="1" applyAlignment="1">
      <alignment horizontal="center" vertical="top" shrinkToFit="1"/>
    </xf>
    <xf numFmtId="198" fontId="20" fillId="0" borderId="160" xfId="5" applyNumberFormat="1" applyFont="1" applyBorder="1" applyAlignment="1">
      <alignment horizontal="center" vertical="top" shrinkToFit="1"/>
    </xf>
    <xf numFmtId="198" fontId="20" fillId="0" borderId="13" xfId="5" applyNumberFormat="1" applyFont="1" applyBorder="1" applyAlignment="1">
      <alignment horizontal="center" vertical="top" shrinkToFit="1"/>
    </xf>
    <xf numFmtId="198" fontId="20" fillId="4" borderId="76" xfId="5" applyNumberFormat="1" applyFont="1" applyFill="1" applyBorder="1" applyAlignment="1">
      <alignment horizontal="center" vertical="top" shrinkToFit="1"/>
    </xf>
    <xf numFmtId="198" fontId="20" fillId="4" borderId="14" xfId="5" applyNumberFormat="1" applyFont="1" applyFill="1" applyBorder="1" applyAlignment="1">
      <alignment horizontal="center" vertical="top" shrinkToFit="1"/>
    </xf>
    <xf numFmtId="0" fontId="48" fillId="4" borderId="12" xfId="4" applyFont="1" applyFill="1" applyBorder="1" applyAlignment="1">
      <alignment horizontal="right" vertical="top"/>
    </xf>
    <xf numFmtId="0" fontId="48" fillId="4" borderId="13" xfId="4" applyFont="1" applyFill="1" applyBorder="1" applyAlignment="1">
      <alignment horizontal="right" vertical="top"/>
    </xf>
    <xf numFmtId="0" fontId="48" fillId="4" borderId="75" xfId="4" applyFont="1" applyFill="1" applyBorder="1" applyAlignment="1">
      <alignment horizontal="right" vertical="top"/>
    </xf>
    <xf numFmtId="0" fontId="48" fillId="4" borderId="141" xfId="4" applyFont="1" applyFill="1" applyBorder="1" applyAlignment="1">
      <alignment horizontal="right" vertical="top"/>
    </xf>
    <xf numFmtId="0" fontId="19" fillId="0" borderId="51" xfId="4" applyFont="1" applyBorder="1" applyAlignment="1">
      <alignment vertical="center" shrinkToFit="1"/>
    </xf>
    <xf numFmtId="0" fontId="19" fillId="0" borderId="54" xfId="4" applyFont="1" applyBorder="1" applyAlignment="1">
      <alignment vertical="center" shrinkToFit="1"/>
    </xf>
    <xf numFmtId="0" fontId="19" fillId="2" borderId="4" xfId="4" applyFont="1" applyFill="1" applyBorder="1" applyAlignment="1">
      <alignment horizontal="right" vertical="center"/>
    </xf>
    <xf numFmtId="0" fontId="19" fillId="2" borderId="16" xfId="4" applyFont="1" applyFill="1" applyBorder="1" applyAlignment="1">
      <alignment horizontal="right" vertical="center"/>
    </xf>
    <xf numFmtId="195" fontId="24" fillId="0" borderId="12" xfId="4" applyNumberFormat="1" applyFont="1" applyBorder="1" applyAlignment="1">
      <alignment horizontal="right" vertical="center"/>
    </xf>
    <xf numFmtId="195" fontId="24" fillId="0" borderId="13" xfId="4" applyNumberFormat="1" applyFont="1" applyBorder="1" applyAlignment="1">
      <alignment horizontal="right" vertical="center"/>
    </xf>
    <xf numFmtId="195" fontId="24" fillId="0" borderId="14" xfId="4" applyNumberFormat="1" applyFont="1" applyBorder="1" applyAlignment="1">
      <alignment horizontal="right" vertical="center"/>
    </xf>
    <xf numFmtId="198" fontId="20" fillId="0" borderId="12" xfId="5" applyNumberFormat="1" applyFont="1" applyBorder="1" applyAlignment="1">
      <alignment horizontal="center" vertical="top" shrinkToFit="1"/>
    </xf>
    <xf numFmtId="0" fontId="19" fillId="0" borderId="147" xfId="5" applyFont="1" applyBorder="1" applyAlignment="1">
      <alignment horizontal="center" vertical="top" shrinkToFit="1"/>
    </xf>
    <xf numFmtId="0" fontId="19" fillId="0" borderId="170" xfId="5" applyFont="1" applyBorder="1" applyAlignment="1">
      <alignment horizontal="center" vertical="top" shrinkToFit="1"/>
    </xf>
    <xf numFmtId="0" fontId="19" fillId="0" borderId="67" xfId="5" applyFont="1" applyBorder="1" applyAlignment="1">
      <alignment horizontal="center" vertical="top" shrinkToFit="1"/>
    </xf>
    <xf numFmtId="0" fontId="19" fillId="0" borderId="171" xfId="5" applyFont="1" applyBorder="1" applyAlignment="1">
      <alignment horizontal="center" vertical="top" shrinkToFit="1"/>
    </xf>
    <xf numFmtId="181" fontId="19" fillId="4" borderId="147" xfId="5" applyNumberFormat="1" applyFont="1" applyFill="1" applyBorder="1" applyAlignment="1">
      <alignment horizontal="center" vertical="top"/>
    </xf>
    <xf numFmtId="181" fontId="19" fillId="4" borderId="148" xfId="5" applyNumberFormat="1" applyFont="1" applyFill="1" applyBorder="1" applyAlignment="1">
      <alignment horizontal="center" vertical="top"/>
    </xf>
    <xf numFmtId="181" fontId="19" fillId="4" borderId="170" xfId="5" applyNumberFormat="1" applyFont="1" applyFill="1" applyBorder="1" applyAlignment="1">
      <alignment horizontal="center" vertical="top"/>
    </xf>
    <xf numFmtId="181" fontId="19" fillId="4" borderId="172" xfId="5" applyNumberFormat="1" applyFont="1" applyFill="1" applyBorder="1" applyAlignment="1">
      <alignment horizontal="center" vertical="top"/>
    </xf>
    <xf numFmtId="0" fontId="19" fillId="4" borderId="15" xfId="4" applyFont="1" applyFill="1" applyBorder="1" applyAlignment="1">
      <alignment horizontal="center" vertical="top" shrinkToFit="1"/>
    </xf>
    <xf numFmtId="0" fontId="19" fillId="4" borderId="0" xfId="4" applyFont="1" applyFill="1" applyBorder="1" applyAlignment="1">
      <alignment horizontal="center" vertical="top" shrinkToFit="1"/>
    </xf>
    <xf numFmtId="0" fontId="19" fillId="4" borderId="61" xfId="4" applyFont="1" applyFill="1" applyBorder="1" applyAlignment="1">
      <alignment horizontal="center" vertical="top" shrinkToFit="1"/>
    </xf>
    <xf numFmtId="0" fontId="19" fillId="4" borderId="22" xfId="4" applyFont="1" applyFill="1" applyBorder="1" applyAlignment="1">
      <alignment horizontal="center" vertical="top" shrinkToFit="1"/>
    </xf>
    <xf numFmtId="199" fontId="19" fillId="4" borderId="64" xfId="5" applyNumberFormat="1" applyFont="1" applyFill="1" applyBorder="1" applyAlignment="1">
      <alignment horizontal="center" vertical="top" shrinkToFit="1"/>
    </xf>
    <xf numFmtId="199" fontId="19" fillId="4" borderId="147" xfId="5" applyNumberFormat="1" applyFont="1" applyFill="1" applyBorder="1" applyAlignment="1">
      <alignment horizontal="center" vertical="top" shrinkToFit="1"/>
    </xf>
    <xf numFmtId="199" fontId="19" fillId="4" borderId="169" xfId="5" applyNumberFormat="1" applyFont="1" applyFill="1" applyBorder="1" applyAlignment="1">
      <alignment horizontal="center" vertical="top" shrinkToFit="1"/>
    </xf>
    <xf numFmtId="199" fontId="19" fillId="4" borderId="170" xfId="5" applyNumberFormat="1" applyFont="1" applyFill="1" applyBorder="1" applyAlignment="1">
      <alignment horizontal="center" vertical="top" shrinkToFit="1"/>
    </xf>
    <xf numFmtId="0" fontId="19" fillId="0" borderId="67" xfId="4" applyFont="1" applyBorder="1" applyAlignment="1">
      <alignment horizontal="center" vertical="top" shrinkToFit="1"/>
    </xf>
    <xf numFmtId="0" fontId="19" fillId="0" borderId="171" xfId="4" applyFont="1" applyBorder="1" applyAlignment="1">
      <alignment horizontal="center" vertical="top" shrinkToFit="1"/>
    </xf>
    <xf numFmtId="0" fontId="19" fillId="0" borderId="15" xfId="4" applyFont="1" applyBorder="1" applyAlignment="1">
      <alignment horizontal="center" vertical="top"/>
    </xf>
    <xf numFmtId="0" fontId="19" fillId="0" borderId="0" xfId="4" applyFont="1" applyBorder="1" applyAlignment="1">
      <alignment horizontal="center" vertical="top"/>
    </xf>
    <xf numFmtId="0" fontId="19" fillId="0" borderId="16" xfId="4" applyFont="1" applyBorder="1" applyAlignment="1">
      <alignment horizontal="center" vertical="top"/>
    </xf>
    <xf numFmtId="0" fontId="19" fillId="0" borderId="61" xfId="4" applyFont="1" applyBorder="1" applyAlignment="1">
      <alignment horizontal="center" vertical="top"/>
    </xf>
    <xf numFmtId="0" fontId="19" fillId="0" borderId="22" xfId="4" applyFont="1" applyBorder="1" applyAlignment="1">
      <alignment horizontal="center" vertical="top"/>
    </xf>
    <xf numFmtId="0" fontId="19" fillId="0" borderId="62" xfId="4" applyFont="1" applyBorder="1" applyAlignment="1">
      <alignment horizontal="center" vertical="top"/>
    </xf>
    <xf numFmtId="4" fontId="19" fillId="0" borderId="15" xfId="4" applyNumberFormat="1" applyFont="1" applyBorder="1" applyAlignment="1">
      <alignment horizontal="right" vertical="top" shrinkToFit="1"/>
    </xf>
    <xf numFmtId="4" fontId="19" fillId="0" borderId="0" xfId="4" applyNumberFormat="1" applyFont="1" applyBorder="1" applyAlignment="1">
      <alignment horizontal="right" vertical="top" shrinkToFit="1"/>
    </xf>
    <xf numFmtId="4" fontId="19" fillId="0" borderId="16" xfId="4" applyNumberFormat="1" applyFont="1" applyBorder="1" applyAlignment="1">
      <alignment horizontal="right" vertical="top" shrinkToFit="1"/>
    </xf>
    <xf numFmtId="4" fontId="19" fillId="0" borderId="61" xfId="4" applyNumberFormat="1" applyFont="1" applyBorder="1" applyAlignment="1">
      <alignment horizontal="right" vertical="top" shrinkToFit="1"/>
    </xf>
    <xf numFmtId="4" fontId="19" fillId="0" borderId="22" xfId="4" applyNumberFormat="1" applyFont="1" applyBorder="1" applyAlignment="1">
      <alignment horizontal="right" vertical="top" shrinkToFit="1"/>
    </xf>
    <xf numFmtId="4" fontId="19" fillId="0" borderId="62" xfId="4" applyNumberFormat="1" applyFont="1" applyBorder="1" applyAlignment="1">
      <alignment horizontal="right" vertical="top" shrinkToFit="1"/>
    </xf>
    <xf numFmtId="0" fontId="19" fillId="0" borderId="64" xfId="5" applyFont="1" applyBorder="1" applyAlignment="1">
      <alignment horizontal="center" vertical="top" shrinkToFit="1"/>
    </xf>
    <xf numFmtId="0" fontId="19" fillId="0" borderId="169" xfId="5" applyFont="1" applyBorder="1" applyAlignment="1">
      <alignment horizontal="center" vertical="top" shrinkToFit="1"/>
    </xf>
    <xf numFmtId="198" fontId="20" fillId="0" borderId="67" xfId="5" applyNumberFormat="1" applyFont="1" applyBorder="1" applyAlignment="1">
      <alignment horizontal="center" vertical="top" shrinkToFit="1"/>
    </xf>
    <xf numFmtId="198" fontId="20" fillId="0" borderId="0" xfId="5" applyNumberFormat="1" applyFont="1" applyBorder="1" applyAlignment="1">
      <alignment horizontal="center" vertical="top" shrinkToFit="1"/>
    </xf>
    <xf numFmtId="198" fontId="20" fillId="4" borderId="67" xfId="5" applyNumberFormat="1" applyFont="1" applyFill="1" applyBorder="1" applyAlignment="1">
      <alignment horizontal="center" vertical="top" shrinkToFit="1"/>
    </xf>
    <xf numFmtId="198" fontId="20" fillId="4" borderId="16" xfId="5" applyNumberFormat="1" applyFont="1" applyFill="1" applyBorder="1" applyAlignment="1">
      <alignment horizontal="center" vertical="top" shrinkToFit="1"/>
    </xf>
    <xf numFmtId="192" fontId="19" fillId="4" borderId="15" xfId="4" applyNumberFormat="1" applyFont="1" applyFill="1" applyBorder="1" applyAlignment="1">
      <alignment horizontal="center" vertical="center" shrinkToFit="1"/>
    </xf>
    <xf numFmtId="192" fontId="19" fillId="4" borderId="0" xfId="4" applyNumberFormat="1" applyFont="1" applyFill="1" applyBorder="1" applyAlignment="1">
      <alignment horizontal="center" vertical="center" shrinkToFit="1"/>
    </xf>
    <xf numFmtId="192" fontId="19" fillId="4" borderId="16" xfId="4" applyNumberFormat="1" applyFont="1" applyFill="1" applyBorder="1" applyAlignment="1">
      <alignment horizontal="center" vertical="center" shrinkToFit="1"/>
    </xf>
    <xf numFmtId="192" fontId="19" fillId="4" borderId="17" xfId="4" applyNumberFormat="1" applyFont="1" applyFill="1" applyBorder="1" applyAlignment="1">
      <alignment horizontal="center" vertical="center" shrinkToFit="1"/>
    </xf>
    <xf numFmtId="192" fontId="19" fillId="4" borderId="7" xfId="4" applyNumberFormat="1" applyFont="1" applyFill="1" applyBorder="1" applyAlignment="1">
      <alignment horizontal="center" vertical="center" shrinkToFit="1"/>
    </xf>
    <xf numFmtId="192" fontId="19" fillId="4" borderId="18" xfId="4" applyNumberFormat="1" applyFont="1" applyFill="1" applyBorder="1" applyAlignment="1">
      <alignment horizontal="center" vertical="center" shrinkToFit="1"/>
    </xf>
    <xf numFmtId="199" fontId="19" fillId="4" borderId="15" xfId="5" applyNumberFormat="1" applyFont="1" applyFill="1" applyBorder="1" applyAlignment="1">
      <alignment horizontal="center" vertical="center" shrinkToFit="1"/>
    </xf>
    <xf numFmtId="199" fontId="19" fillId="4" borderId="0" xfId="5" applyNumberFormat="1" applyFont="1" applyFill="1" applyBorder="1" applyAlignment="1">
      <alignment horizontal="center" vertical="center" shrinkToFit="1"/>
    </xf>
    <xf numFmtId="199" fontId="19" fillId="4" borderId="164" xfId="5" applyNumberFormat="1" applyFont="1" applyFill="1" applyBorder="1" applyAlignment="1">
      <alignment horizontal="center" vertical="center" shrinkToFit="1"/>
    </xf>
    <xf numFmtId="199" fontId="19" fillId="4" borderId="17" xfId="5" applyNumberFormat="1" applyFont="1" applyFill="1" applyBorder="1" applyAlignment="1">
      <alignment horizontal="center" vertical="center" shrinkToFit="1"/>
    </xf>
    <xf numFmtId="199" fontId="19" fillId="4" borderId="7" xfId="5" applyNumberFormat="1" applyFont="1" applyFill="1" applyBorder="1" applyAlignment="1">
      <alignment horizontal="center" vertical="center" shrinkToFit="1"/>
    </xf>
    <xf numFmtId="199" fontId="19" fillId="4" borderId="161" xfId="5" applyNumberFormat="1" applyFont="1" applyFill="1" applyBorder="1" applyAlignment="1">
      <alignment horizontal="center" vertical="center" shrinkToFit="1"/>
    </xf>
    <xf numFmtId="0" fontId="19" fillId="0" borderId="147" xfId="4" applyFont="1" applyBorder="1" applyAlignment="1">
      <alignment horizontal="center" vertical="center" shrinkToFit="1"/>
    </xf>
    <xf numFmtId="0" fontId="19" fillId="0" borderId="162" xfId="4" applyFont="1" applyBorder="1" applyAlignment="1">
      <alignment horizontal="center" vertical="center" shrinkToFit="1"/>
    </xf>
    <xf numFmtId="181" fontId="19" fillId="0" borderId="147" xfId="4" applyNumberFormat="1" applyFont="1" applyBorder="1" applyAlignment="1">
      <alignment horizontal="center" shrinkToFit="1"/>
    </xf>
    <xf numFmtId="181" fontId="19" fillId="4" borderId="147" xfId="5" applyNumberFormat="1" applyFont="1" applyFill="1" applyBorder="1" applyAlignment="1">
      <alignment horizontal="center" vertical="top" shrinkToFit="1"/>
    </xf>
    <xf numFmtId="181" fontId="19" fillId="4" borderId="148" xfId="5" applyNumberFormat="1" applyFont="1" applyFill="1" applyBorder="1" applyAlignment="1">
      <alignment horizontal="center" vertical="top" shrinkToFit="1"/>
    </xf>
    <xf numFmtId="181" fontId="19" fillId="4" borderId="162" xfId="5" applyNumberFormat="1" applyFont="1" applyFill="1" applyBorder="1" applyAlignment="1">
      <alignment horizontal="center" vertical="top" shrinkToFit="1"/>
    </xf>
    <xf numFmtId="181" fontId="19" fillId="4" borderId="163" xfId="5" applyNumberFormat="1" applyFont="1" applyFill="1" applyBorder="1" applyAlignment="1">
      <alignment horizontal="center" vertical="top" shrinkToFit="1"/>
    </xf>
    <xf numFmtId="209" fontId="19" fillId="0" borderId="171" xfId="4" applyNumberFormat="1" applyFont="1" applyBorder="1" applyAlignment="1">
      <alignment horizontal="center" vertical="center" shrinkToFit="1"/>
    </xf>
    <xf numFmtId="209" fontId="19" fillId="0" borderId="62" xfId="4" applyNumberFormat="1" applyFont="1" applyBorder="1" applyAlignment="1">
      <alignment horizontal="center" vertical="center" shrinkToFit="1"/>
    </xf>
    <xf numFmtId="0" fontId="19" fillId="0" borderId="174" xfId="4" applyFont="1" applyBorder="1" applyAlignment="1">
      <alignment vertical="center" shrinkToFit="1"/>
    </xf>
    <xf numFmtId="0" fontId="19" fillId="0" borderId="175" xfId="4" applyFont="1" applyBorder="1" applyAlignment="1">
      <alignment vertical="center" shrinkToFit="1"/>
    </xf>
    <xf numFmtId="0" fontId="19" fillId="0" borderId="69" xfId="4" applyFont="1" applyBorder="1" applyAlignment="1">
      <alignment vertical="center" shrinkToFit="1"/>
    </xf>
    <xf numFmtId="0" fontId="19" fillId="0" borderId="70" xfId="4" applyFont="1" applyBorder="1" applyAlignment="1">
      <alignment vertical="center" shrinkToFit="1"/>
    </xf>
    <xf numFmtId="0" fontId="19" fillId="0" borderId="69" xfId="4" applyFont="1" applyBorder="1" applyAlignment="1">
      <alignment horizontal="left" vertical="center" shrinkToFit="1"/>
    </xf>
    <xf numFmtId="0" fontId="19" fillId="0" borderId="70" xfId="4" applyFont="1" applyBorder="1" applyAlignment="1">
      <alignment horizontal="left" vertical="center" shrinkToFit="1"/>
    </xf>
    <xf numFmtId="209" fontId="19" fillId="0" borderId="150" xfId="4" applyNumberFormat="1" applyFont="1" applyBorder="1" applyAlignment="1">
      <alignment horizontal="center" vertical="center" shrinkToFit="1"/>
    </xf>
    <xf numFmtId="209" fontId="19" fillId="0" borderId="18" xfId="4" applyNumberFormat="1" applyFont="1" applyBorder="1" applyAlignment="1">
      <alignment horizontal="center" vertical="center" shrinkToFit="1"/>
    </xf>
    <xf numFmtId="0" fontId="19" fillId="0" borderId="83" xfId="4" applyFont="1" applyBorder="1" applyAlignment="1">
      <alignment horizontal="left" vertical="center" shrinkToFit="1"/>
    </xf>
    <xf numFmtId="181" fontId="19" fillId="0" borderId="148" xfId="4" applyNumberFormat="1" applyFont="1" applyBorder="1" applyAlignment="1">
      <alignment horizontal="center" shrinkToFit="1"/>
    </xf>
    <xf numFmtId="0" fontId="19" fillId="0" borderId="52" xfId="4" applyFont="1" applyBorder="1" applyAlignment="1">
      <alignment horizontal="left" vertical="center" shrinkToFit="1"/>
    </xf>
    <xf numFmtId="0" fontId="19" fillId="0" borderId="78" xfId="4" applyFont="1" applyBorder="1" applyAlignment="1">
      <alignment horizontal="left" vertical="center" shrinkToFit="1"/>
    </xf>
    <xf numFmtId="0" fontId="24" fillId="0" borderId="3" xfId="4" applyFont="1" applyBorder="1" applyAlignment="1">
      <alignment horizontal="center" vertical="center" wrapText="1"/>
    </xf>
    <xf numFmtId="0" fontId="24" fillId="0" borderId="7" xfId="4" applyFont="1" applyBorder="1" applyAlignment="1">
      <alignment horizontal="center" vertical="center" wrapText="1"/>
    </xf>
    <xf numFmtId="4" fontId="19" fillId="0" borderId="12" xfId="4" applyNumberFormat="1" applyFont="1" applyBorder="1" applyAlignment="1">
      <alignment horizontal="right" vertical="center" shrinkToFit="1"/>
    </xf>
    <xf numFmtId="4" fontId="19" fillId="0" borderId="13" xfId="4" applyNumberFormat="1" applyFont="1" applyBorder="1" applyAlignment="1">
      <alignment horizontal="right" vertical="center" shrinkToFit="1"/>
    </xf>
    <xf numFmtId="4" fontId="19" fillId="0" borderId="14" xfId="4" applyNumberFormat="1" applyFont="1" applyBorder="1" applyAlignment="1">
      <alignment horizontal="right" vertical="center" shrinkToFit="1"/>
    </xf>
    <xf numFmtId="4" fontId="19" fillId="0" borderId="15" xfId="4" applyNumberFormat="1" applyFont="1" applyBorder="1" applyAlignment="1">
      <alignment horizontal="right" vertical="center" shrinkToFit="1"/>
    </xf>
    <xf numFmtId="4" fontId="19" fillId="0" borderId="0" xfId="4" applyNumberFormat="1" applyFont="1" applyBorder="1" applyAlignment="1">
      <alignment horizontal="right" vertical="center" shrinkToFit="1"/>
    </xf>
    <xf numFmtId="4" fontId="19" fillId="0" borderId="16" xfId="4" applyNumberFormat="1" applyFont="1" applyBorder="1" applyAlignment="1">
      <alignment horizontal="right" vertical="center" shrinkToFit="1"/>
    </xf>
    <xf numFmtId="4" fontId="19" fillId="0" borderId="17" xfId="4" applyNumberFormat="1" applyFont="1" applyBorder="1" applyAlignment="1">
      <alignment horizontal="right" vertical="center" shrinkToFit="1"/>
    </xf>
    <xf numFmtId="4" fontId="19" fillId="0" borderId="7" xfId="4" applyNumberFormat="1" applyFont="1" applyBorder="1" applyAlignment="1">
      <alignment horizontal="right" vertical="center" shrinkToFit="1"/>
    </xf>
    <xf numFmtId="4" fontId="19" fillId="0" borderId="18" xfId="4" applyNumberFormat="1" applyFont="1" applyBorder="1" applyAlignment="1">
      <alignment horizontal="right" vertical="center" shrinkToFit="1"/>
    </xf>
    <xf numFmtId="0" fontId="19" fillId="0" borderId="81" xfId="5" applyFont="1" applyBorder="1" applyAlignment="1">
      <alignment horizontal="center" vertical="top" shrinkToFit="1"/>
    </xf>
    <xf numFmtId="0" fontId="19" fillId="0" borderId="162" xfId="5" applyFont="1" applyBorder="1" applyAlignment="1">
      <alignment horizontal="center" vertical="top" shrinkToFit="1"/>
    </xf>
    <xf numFmtId="0" fontId="19" fillId="0" borderId="150" xfId="5" applyFont="1" applyBorder="1" applyAlignment="1">
      <alignment horizontal="center" vertical="top" shrinkToFit="1"/>
    </xf>
    <xf numFmtId="198" fontId="20" fillId="0" borderId="15" xfId="5" applyNumberFormat="1" applyFont="1" applyBorder="1" applyAlignment="1">
      <alignment horizontal="center" vertical="top" shrinkToFit="1"/>
    </xf>
    <xf numFmtId="198" fontId="20" fillId="0" borderId="164" xfId="5" applyNumberFormat="1" applyFont="1" applyBorder="1" applyAlignment="1">
      <alignment horizontal="center" vertical="top" shrinkToFit="1"/>
    </xf>
    <xf numFmtId="192" fontId="19" fillId="4" borderId="12" xfId="4" applyNumberFormat="1" applyFont="1" applyFill="1" applyBorder="1" applyAlignment="1">
      <alignment horizontal="center" vertical="center" shrinkToFit="1"/>
    </xf>
    <xf numFmtId="192" fontId="19" fillId="4" borderId="13" xfId="4" applyNumberFormat="1" applyFont="1" applyFill="1" applyBorder="1" applyAlignment="1">
      <alignment horizontal="center" vertical="center" shrinkToFit="1"/>
    </xf>
    <xf numFmtId="192" fontId="19" fillId="4" borderId="14" xfId="4" applyNumberFormat="1" applyFont="1" applyFill="1" applyBorder="1" applyAlignment="1">
      <alignment horizontal="center" vertical="center" shrinkToFit="1"/>
    </xf>
    <xf numFmtId="199" fontId="19" fillId="4" borderId="12" xfId="5" applyNumberFormat="1" applyFont="1" applyFill="1" applyBorder="1" applyAlignment="1">
      <alignment horizontal="center" vertical="center" shrinkToFit="1"/>
    </xf>
    <xf numFmtId="199" fontId="19" fillId="4" borderId="13" xfId="5" applyNumberFormat="1" applyFont="1" applyFill="1" applyBorder="1" applyAlignment="1">
      <alignment horizontal="center" vertical="center" shrinkToFit="1"/>
    </xf>
    <xf numFmtId="199" fontId="19" fillId="4" borderId="160" xfId="5" applyNumberFormat="1" applyFont="1" applyFill="1" applyBorder="1" applyAlignment="1">
      <alignment horizontal="center" vertical="center" shrinkToFit="1"/>
    </xf>
    <xf numFmtId="0" fontId="19" fillId="0" borderId="141" xfId="4" applyFont="1" applyBorder="1" applyAlignment="1">
      <alignment horizontal="center" vertical="center" shrinkToFit="1"/>
    </xf>
    <xf numFmtId="181" fontId="19" fillId="0" borderId="141" xfId="4" applyNumberFormat="1" applyFont="1" applyBorder="1" applyAlignment="1">
      <alignment horizontal="center" shrinkToFit="1"/>
    </xf>
    <xf numFmtId="181" fontId="19" fillId="0" borderId="142" xfId="4" applyNumberFormat="1" applyFont="1" applyBorder="1" applyAlignment="1">
      <alignment horizontal="center" shrinkToFit="1"/>
    </xf>
    <xf numFmtId="0" fontId="19" fillId="0" borderId="51" xfId="4" applyFont="1" applyBorder="1" applyAlignment="1">
      <alignment horizontal="left" vertical="center" shrinkToFit="1"/>
    </xf>
    <xf numFmtId="0" fontId="19" fillId="0" borderId="54" xfId="4" applyFont="1" applyBorder="1" applyAlignment="1">
      <alignment horizontal="left" vertical="center" shrinkToFit="1"/>
    </xf>
    <xf numFmtId="181" fontId="19" fillId="4" borderId="67" xfId="5" applyNumberFormat="1" applyFont="1" applyFill="1" applyBorder="1" applyAlignment="1">
      <alignment horizontal="center" vertical="top" shrinkToFit="1"/>
    </xf>
    <xf numFmtId="181" fontId="19" fillId="4" borderId="16" xfId="5" applyNumberFormat="1" applyFont="1" applyFill="1" applyBorder="1" applyAlignment="1">
      <alignment horizontal="center" vertical="top" shrinkToFit="1"/>
    </xf>
    <xf numFmtId="181" fontId="19" fillId="4" borderId="150" xfId="5" applyNumberFormat="1" applyFont="1" applyFill="1" applyBorder="1" applyAlignment="1">
      <alignment horizontal="center" vertical="top" shrinkToFit="1"/>
    </xf>
    <xf numFmtId="181" fontId="19" fillId="4" borderId="18" xfId="5" applyNumberFormat="1" applyFont="1" applyFill="1" applyBorder="1" applyAlignment="1">
      <alignment horizontal="center" vertical="top" shrinkToFit="1"/>
    </xf>
    <xf numFmtId="0" fontId="19" fillId="0" borderId="15" xfId="5" applyFont="1" applyBorder="1" applyAlignment="1">
      <alignment horizontal="center" vertical="top" shrinkToFit="1"/>
    </xf>
    <xf numFmtId="0" fontId="19" fillId="0" borderId="164" xfId="5" applyFont="1" applyBorder="1" applyAlignment="1">
      <alignment horizontal="center" vertical="top" shrinkToFit="1"/>
    </xf>
    <xf numFmtId="0" fontId="19" fillId="0" borderId="17" xfId="5" applyFont="1" applyBorder="1" applyAlignment="1">
      <alignment horizontal="center" vertical="top" shrinkToFit="1"/>
    </xf>
    <xf numFmtId="0" fontId="19" fillId="0" borderId="161" xfId="5" applyFont="1" applyBorder="1" applyAlignment="1">
      <alignment horizontal="center" vertical="top" shrinkToFit="1"/>
    </xf>
    <xf numFmtId="0" fontId="19" fillId="0" borderId="13" xfId="4" applyFont="1" applyBorder="1" applyAlignment="1">
      <alignment horizontal="center" vertical="center" wrapText="1"/>
    </xf>
    <xf numFmtId="0" fontId="19" fillId="0" borderId="14" xfId="4" applyFont="1" applyBorder="1" applyAlignment="1">
      <alignment horizontal="center" vertical="center" wrapText="1"/>
    </xf>
    <xf numFmtId="0" fontId="19" fillId="0" borderId="0" xfId="4" applyFont="1" applyBorder="1" applyAlignment="1">
      <alignment horizontal="center" vertical="center" wrapText="1"/>
    </xf>
    <xf numFmtId="0" fontId="19" fillId="0" borderId="16" xfId="4" applyFont="1" applyBorder="1" applyAlignment="1">
      <alignment horizontal="center" vertical="center" wrapText="1"/>
    </xf>
    <xf numFmtId="0" fontId="19" fillId="0" borderId="17" xfId="4" applyFont="1" applyBorder="1" applyAlignment="1">
      <alignment horizontal="center" vertical="center" wrapText="1"/>
    </xf>
    <xf numFmtId="0" fontId="19" fillId="0" borderId="18" xfId="4" applyFont="1" applyBorder="1" applyAlignment="1">
      <alignment horizontal="center" vertical="center" wrapText="1"/>
    </xf>
    <xf numFmtId="0" fontId="38" fillId="0" borderId="12" xfId="4" applyFont="1" applyBorder="1" applyAlignment="1">
      <alignment horizontal="left" vertical="top"/>
    </xf>
    <xf numFmtId="0" fontId="38" fillId="0" borderId="13" xfId="4" applyFont="1" applyBorder="1" applyAlignment="1">
      <alignment horizontal="left" vertical="top"/>
    </xf>
    <xf numFmtId="0" fontId="38" fillId="0" borderId="14" xfId="4" applyFont="1" applyBorder="1" applyAlignment="1">
      <alignment horizontal="left" vertical="top"/>
    </xf>
    <xf numFmtId="0" fontId="20" fillId="2" borderId="0" xfId="4" applyFont="1" applyFill="1" applyAlignment="1">
      <alignment horizontal="center" vertical="top" textRotation="255" shrinkToFit="1"/>
    </xf>
    <xf numFmtId="0" fontId="20" fillId="2" borderId="16" xfId="4" applyFont="1" applyFill="1" applyBorder="1" applyAlignment="1">
      <alignment horizontal="left" vertical="top" wrapText="1"/>
    </xf>
    <xf numFmtId="209" fontId="19" fillId="0" borderId="67" xfId="4" applyNumberFormat="1" applyFont="1" applyBorder="1" applyAlignment="1">
      <alignment horizontal="center" vertical="center" shrinkToFit="1"/>
    </xf>
    <xf numFmtId="209" fontId="19" fillId="0" borderId="16" xfId="4" applyNumberFormat="1" applyFont="1" applyBorder="1" applyAlignment="1">
      <alignment horizontal="center" vertical="center" shrinkToFit="1"/>
    </xf>
    <xf numFmtId="0" fontId="19" fillId="0" borderId="66" xfId="4" applyFont="1" applyBorder="1" applyAlignment="1">
      <alignment horizontal="left" vertical="center" shrinkToFit="1"/>
    </xf>
    <xf numFmtId="0" fontId="19" fillId="0" borderId="80" xfId="4" applyFont="1" applyBorder="1" applyAlignment="1">
      <alignment horizontal="left" vertical="center" shrinkToFit="1"/>
    </xf>
    <xf numFmtId="0" fontId="20" fillId="0" borderId="16" xfId="4" applyFont="1" applyBorder="1" applyAlignment="1">
      <alignment horizontal="left" vertical="top" wrapText="1"/>
    </xf>
    <xf numFmtId="0" fontId="20" fillId="0" borderId="7" xfId="4" applyFont="1" applyBorder="1" applyAlignment="1">
      <alignment horizontal="left" vertical="top" wrapText="1"/>
    </xf>
    <xf numFmtId="0" fontId="20" fillId="0" borderId="18" xfId="4" applyFont="1" applyBorder="1" applyAlignment="1">
      <alignment horizontal="left" vertical="top" wrapText="1"/>
    </xf>
    <xf numFmtId="181" fontId="19" fillId="4" borderId="64" xfId="5" applyNumberFormat="1" applyFont="1" applyFill="1" applyBorder="1" applyAlignment="1">
      <alignment horizontal="center" vertical="top" shrinkToFit="1"/>
    </xf>
    <xf numFmtId="181" fontId="19" fillId="4" borderId="81" xfId="5" applyNumberFormat="1" applyFont="1" applyFill="1" applyBorder="1" applyAlignment="1">
      <alignment horizontal="center" vertical="top" shrinkToFit="1"/>
    </xf>
    <xf numFmtId="198" fontId="20" fillId="4" borderId="177" xfId="5" applyNumberFormat="1" applyFont="1" applyFill="1" applyBorder="1" applyAlignment="1">
      <alignment horizontal="center" vertical="top" shrinkToFit="1"/>
    </xf>
    <xf numFmtId="198" fontId="20" fillId="4" borderId="176" xfId="5" applyNumberFormat="1" applyFont="1" applyFill="1" applyBorder="1" applyAlignment="1">
      <alignment horizontal="center" vertical="top" shrinkToFit="1"/>
    </xf>
    <xf numFmtId="198" fontId="20" fillId="4" borderId="49" xfId="5" applyNumberFormat="1" applyFont="1" applyFill="1" applyBorder="1" applyAlignment="1">
      <alignment horizontal="center" vertical="top" shrinkToFit="1"/>
    </xf>
    <xf numFmtId="181" fontId="19" fillId="4" borderId="50" xfId="4" applyNumberFormat="1" applyFont="1" applyFill="1" applyBorder="1" applyAlignment="1">
      <alignment horizontal="center" vertical="center" shrinkToFit="1"/>
    </xf>
    <xf numFmtId="181" fontId="19" fillId="4" borderId="23" xfId="4" applyNumberFormat="1" applyFont="1" applyFill="1" applyBorder="1" applyAlignment="1">
      <alignment horizontal="center" vertical="center" shrinkToFit="1"/>
    </xf>
    <xf numFmtId="181" fontId="19" fillId="4" borderId="49" xfId="4" applyNumberFormat="1" applyFont="1" applyFill="1" applyBorder="1" applyAlignment="1">
      <alignment horizontal="center" vertical="center" shrinkToFit="1"/>
    </xf>
    <xf numFmtId="181" fontId="19" fillId="4" borderId="15" xfId="4" applyNumberFormat="1" applyFont="1" applyFill="1" applyBorder="1" applyAlignment="1">
      <alignment horizontal="center" vertical="center" shrinkToFit="1"/>
    </xf>
    <xf numFmtId="181" fontId="19" fillId="4" borderId="0" xfId="4" applyNumberFormat="1" applyFont="1" applyFill="1" applyBorder="1" applyAlignment="1">
      <alignment horizontal="center" vertical="center" shrinkToFit="1"/>
    </xf>
    <xf numFmtId="181" fontId="19" fillId="4" borderId="16" xfId="4" applyNumberFormat="1" applyFont="1" applyFill="1" applyBorder="1" applyAlignment="1">
      <alignment horizontal="center" vertical="center" shrinkToFit="1"/>
    </xf>
    <xf numFmtId="181" fontId="19" fillId="4" borderId="17" xfId="4" applyNumberFormat="1" applyFont="1" applyFill="1" applyBorder="1" applyAlignment="1">
      <alignment horizontal="center" vertical="center" shrinkToFit="1"/>
    </xf>
    <xf numFmtId="181" fontId="19" fillId="4" borderId="7" xfId="4" applyNumberFormat="1" applyFont="1" applyFill="1" applyBorder="1" applyAlignment="1">
      <alignment horizontal="center" vertical="center" shrinkToFit="1"/>
    </xf>
    <xf numFmtId="181" fontId="19" fillId="4" borderId="18" xfId="4" applyNumberFormat="1" applyFont="1" applyFill="1" applyBorder="1" applyAlignment="1">
      <alignment horizontal="center" vertical="center" shrinkToFit="1"/>
    </xf>
    <xf numFmtId="4" fontId="19" fillId="4" borderId="50" xfId="5" applyNumberFormat="1" applyFont="1" applyFill="1" applyBorder="1" applyAlignment="1">
      <alignment horizontal="center" vertical="center" shrinkToFit="1"/>
    </xf>
    <xf numFmtId="4" fontId="19" fillId="4" borderId="23" xfId="5" applyNumberFormat="1" applyFont="1" applyFill="1" applyBorder="1" applyAlignment="1">
      <alignment horizontal="center" vertical="center" shrinkToFit="1"/>
    </xf>
    <xf numFmtId="4" fontId="19" fillId="4" borderId="176" xfId="5" applyNumberFormat="1" applyFont="1" applyFill="1" applyBorder="1" applyAlignment="1">
      <alignment horizontal="center" vertical="center" shrinkToFit="1"/>
    </xf>
    <xf numFmtId="4" fontId="19" fillId="4" borderId="15" xfId="5" applyNumberFormat="1" applyFont="1" applyFill="1" applyBorder="1" applyAlignment="1">
      <alignment horizontal="center" vertical="center" shrinkToFit="1"/>
    </xf>
    <xf numFmtId="4" fontId="19" fillId="4" borderId="0" xfId="5" applyNumberFormat="1" applyFont="1" applyFill="1" applyBorder="1" applyAlignment="1">
      <alignment horizontal="center" vertical="center" shrinkToFit="1"/>
    </xf>
    <xf numFmtId="4" fontId="19" fillId="4" borderId="164" xfId="5" applyNumberFormat="1" applyFont="1" applyFill="1" applyBorder="1" applyAlignment="1">
      <alignment horizontal="center" vertical="center" shrinkToFit="1"/>
    </xf>
    <xf numFmtId="4" fontId="19" fillId="4" borderId="17" xfId="5" applyNumberFormat="1" applyFont="1" applyFill="1" applyBorder="1" applyAlignment="1">
      <alignment horizontal="center" vertical="center" shrinkToFit="1"/>
    </xf>
    <xf numFmtId="4" fontId="19" fillId="4" borderId="7" xfId="5" applyNumberFormat="1" applyFont="1" applyFill="1" applyBorder="1" applyAlignment="1">
      <alignment horizontal="center" vertical="center" shrinkToFit="1"/>
    </xf>
    <xf numFmtId="4" fontId="19" fillId="4" borderId="161" xfId="5" applyNumberFormat="1" applyFont="1" applyFill="1" applyBorder="1" applyAlignment="1">
      <alignment horizontal="center" vertical="center" shrinkToFit="1"/>
    </xf>
    <xf numFmtId="181" fontId="19" fillId="4" borderId="178" xfId="4" applyNumberFormat="1" applyFont="1" applyFill="1" applyBorder="1" applyAlignment="1">
      <alignment horizontal="center" vertical="center" shrinkToFit="1"/>
    </xf>
    <xf numFmtId="181" fontId="19" fillId="4" borderId="147" xfId="4" applyNumberFormat="1" applyFont="1" applyFill="1" applyBorder="1" applyAlignment="1">
      <alignment horizontal="center" vertical="center" shrinkToFit="1"/>
    </xf>
    <xf numFmtId="181" fontId="19" fillId="4" borderId="162" xfId="4" applyNumberFormat="1" applyFont="1" applyFill="1" applyBorder="1" applyAlignment="1">
      <alignment horizontal="center" vertical="center" shrinkToFit="1"/>
    </xf>
    <xf numFmtId="181" fontId="19" fillId="4" borderId="178" xfId="4" applyNumberFormat="1" applyFont="1" applyFill="1" applyBorder="1" applyAlignment="1">
      <alignment horizontal="center" shrinkToFit="1"/>
    </xf>
    <xf numFmtId="181" fontId="19" fillId="4" borderId="147" xfId="4" applyNumberFormat="1" applyFont="1" applyFill="1" applyBorder="1" applyAlignment="1">
      <alignment horizontal="center" shrinkToFit="1"/>
    </xf>
    <xf numFmtId="209" fontId="19" fillId="4" borderId="150" xfId="4" applyNumberFormat="1" applyFont="1" applyFill="1" applyBorder="1" applyAlignment="1">
      <alignment horizontal="center" vertical="center" shrinkToFit="1"/>
    </xf>
    <xf numFmtId="209" fontId="19" fillId="4" borderId="18" xfId="4" applyNumberFormat="1" applyFont="1" applyFill="1" applyBorder="1" applyAlignment="1">
      <alignment horizontal="center" vertical="center" shrinkToFit="1"/>
    </xf>
    <xf numFmtId="181" fontId="19" fillId="4" borderId="179" xfId="4" applyNumberFormat="1" applyFont="1" applyFill="1" applyBorder="1" applyAlignment="1">
      <alignment horizontal="center" shrinkToFit="1"/>
    </xf>
    <xf numFmtId="181" fontId="19" fillId="4" borderId="148" xfId="4" applyNumberFormat="1" applyFont="1" applyFill="1" applyBorder="1" applyAlignment="1">
      <alignment horizontal="center" shrinkToFit="1"/>
    </xf>
    <xf numFmtId="0" fontId="19" fillId="0" borderId="181" xfId="4" applyFont="1" applyBorder="1" applyAlignment="1">
      <alignment horizontal="left" vertical="center" shrinkToFit="1"/>
    </xf>
    <xf numFmtId="0" fontId="19" fillId="0" borderId="182" xfId="4" applyFont="1" applyBorder="1" applyAlignment="1">
      <alignment horizontal="left" vertical="center" shrinkToFit="1"/>
    </xf>
    <xf numFmtId="0" fontId="20" fillId="0" borderId="12" xfId="4" applyFont="1" applyBorder="1" applyAlignment="1">
      <alignment horizontal="left" vertical="top" wrapText="1"/>
    </xf>
    <xf numFmtId="0" fontId="20" fillId="0" borderId="13" xfId="4" applyFont="1" applyBorder="1" applyAlignment="1">
      <alignment horizontal="left" vertical="top" wrapText="1"/>
    </xf>
    <xf numFmtId="0" fontId="20" fillId="0" borderId="14" xfId="4" applyFont="1" applyBorder="1" applyAlignment="1">
      <alignment horizontal="left" vertical="top" wrapText="1"/>
    </xf>
    <xf numFmtId="0" fontId="20" fillId="0" borderId="15" xfId="4" applyFont="1" applyBorder="1" applyAlignment="1">
      <alignment horizontal="left" vertical="top" wrapText="1"/>
    </xf>
    <xf numFmtId="0" fontId="20" fillId="0" borderId="17" xfId="4" applyFont="1" applyBorder="1" applyAlignment="1">
      <alignment horizontal="left" vertical="top" wrapText="1"/>
    </xf>
    <xf numFmtId="193" fontId="19" fillId="0" borderId="150" xfId="4" applyNumberFormat="1" applyFont="1" applyBorder="1" applyAlignment="1">
      <alignment horizontal="center" vertical="center" shrinkToFit="1"/>
    </xf>
    <xf numFmtId="193" fontId="19" fillId="0" borderId="18" xfId="4" applyNumberFormat="1" applyFont="1" applyBorder="1" applyAlignment="1">
      <alignment horizontal="center" vertical="center" shrinkToFit="1"/>
    </xf>
    <xf numFmtId="0" fontId="31" fillId="2" borderId="0" xfId="4" applyFont="1" applyFill="1" applyBorder="1" applyAlignment="1">
      <alignment horizontal="right" vertical="center"/>
    </xf>
    <xf numFmtId="0" fontId="20" fillId="0" borderId="50" xfId="4" applyFont="1" applyBorder="1" applyAlignment="1">
      <alignment horizontal="center" vertical="center"/>
    </xf>
    <xf numFmtId="0" fontId="20" fillId="0" borderId="23" xfId="4" applyFont="1" applyBorder="1" applyAlignment="1">
      <alignment horizontal="center" vertical="center"/>
    </xf>
    <xf numFmtId="0" fontId="20" fillId="0" borderId="49" xfId="4" applyFont="1" applyBorder="1" applyAlignment="1">
      <alignment horizontal="center" vertical="center"/>
    </xf>
    <xf numFmtId="0" fontId="20" fillId="0" borderId="15" xfId="4" applyFont="1" applyBorder="1" applyAlignment="1">
      <alignment horizontal="center" vertical="center"/>
    </xf>
    <xf numFmtId="0" fontId="20" fillId="0" borderId="0" xfId="4" applyFont="1" applyBorder="1" applyAlignment="1">
      <alignment horizontal="center" vertical="center"/>
    </xf>
    <xf numFmtId="0" fontId="20" fillId="0" borderId="16" xfId="4" applyFont="1" applyBorder="1" applyAlignment="1">
      <alignment horizontal="center" vertical="center"/>
    </xf>
    <xf numFmtId="0" fontId="20" fillId="0" borderId="17" xfId="4" applyFont="1" applyBorder="1" applyAlignment="1">
      <alignment horizontal="center" vertical="center"/>
    </xf>
    <xf numFmtId="0" fontId="20" fillId="0" borderId="7" xfId="4" applyFont="1" applyBorder="1" applyAlignment="1">
      <alignment horizontal="center" vertical="center"/>
    </xf>
    <xf numFmtId="0" fontId="20" fillId="0" borderId="18" xfId="4" applyFont="1" applyBorder="1" applyAlignment="1">
      <alignment horizontal="center" vertical="center"/>
    </xf>
    <xf numFmtId="192" fontId="19" fillId="0" borderId="50" xfId="4" applyNumberFormat="1" applyFont="1" applyBorder="1" applyAlignment="1">
      <alignment horizontal="center" vertical="center"/>
    </xf>
    <xf numFmtId="192" fontId="19" fillId="0" borderId="23" xfId="4" applyNumberFormat="1" applyFont="1" applyBorder="1" applyAlignment="1">
      <alignment horizontal="center" vertical="center"/>
    </xf>
    <xf numFmtId="192" fontId="19" fillId="0" borderId="49" xfId="4" applyNumberFormat="1" applyFont="1" applyBorder="1" applyAlignment="1">
      <alignment horizontal="center" vertical="center"/>
    </xf>
    <xf numFmtId="192" fontId="19" fillId="0" borderId="15" xfId="4" applyNumberFormat="1" applyFont="1" applyBorder="1" applyAlignment="1">
      <alignment horizontal="center" vertical="center"/>
    </xf>
    <xf numFmtId="192" fontId="19" fillId="0" borderId="0" xfId="4" applyNumberFormat="1" applyFont="1" applyBorder="1" applyAlignment="1">
      <alignment horizontal="center" vertical="center"/>
    </xf>
    <xf numFmtId="192" fontId="19" fillId="0" borderId="16" xfId="4" applyNumberFormat="1" applyFont="1" applyBorder="1" applyAlignment="1">
      <alignment horizontal="center" vertical="center"/>
    </xf>
    <xf numFmtId="192" fontId="19" fillId="0" borderId="17" xfId="4" applyNumberFormat="1" applyFont="1" applyBorder="1" applyAlignment="1">
      <alignment horizontal="center" vertical="center"/>
    </xf>
    <xf numFmtId="192" fontId="19" fillId="0" borderId="7" xfId="4" applyNumberFormat="1" applyFont="1" applyBorder="1" applyAlignment="1">
      <alignment horizontal="center" vertical="center"/>
    </xf>
    <xf numFmtId="192" fontId="19" fillId="0" borderId="18" xfId="4" applyNumberFormat="1" applyFont="1" applyBorder="1" applyAlignment="1">
      <alignment horizontal="center" vertical="center"/>
    </xf>
    <xf numFmtId="192" fontId="19" fillId="4" borderId="50" xfId="5" applyNumberFormat="1" applyFont="1" applyFill="1" applyBorder="1" applyAlignment="1">
      <alignment horizontal="center" vertical="center" shrinkToFit="1"/>
    </xf>
    <xf numFmtId="192" fontId="19" fillId="4" borderId="23" xfId="5" applyNumberFormat="1" applyFont="1" applyFill="1" applyBorder="1" applyAlignment="1">
      <alignment horizontal="center" vertical="center" shrinkToFit="1"/>
    </xf>
    <xf numFmtId="192" fontId="19" fillId="4" borderId="176" xfId="5" applyNumberFormat="1" applyFont="1" applyFill="1" applyBorder="1" applyAlignment="1">
      <alignment horizontal="center" vertical="center" shrinkToFit="1"/>
    </xf>
    <xf numFmtId="192" fontId="19" fillId="4" borderId="15" xfId="5" applyNumberFormat="1" applyFont="1" applyFill="1" applyBorder="1" applyAlignment="1">
      <alignment horizontal="center" vertical="center" shrinkToFit="1"/>
    </xf>
    <xf numFmtId="192" fontId="19" fillId="4" borderId="0" xfId="5" applyNumberFormat="1" applyFont="1" applyFill="1" applyBorder="1" applyAlignment="1">
      <alignment horizontal="center" vertical="center" shrinkToFit="1"/>
    </xf>
    <xf numFmtId="192" fontId="19" fillId="4" borderId="164" xfId="5" applyNumberFormat="1" applyFont="1" applyFill="1" applyBorder="1" applyAlignment="1">
      <alignment horizontal="center" vertical="center" shrinkToFit="1"/>
    </xf>
    <xf numFmtId="192" fontId="19" fillId="4" borderId="17" xfId="5" applyNumberFormat="1" applyFont="1" applyFill="1" applyBorder="1" applyAlignment="1">
      <alignment horizontal="center" vertical="center" shrinkToFit="1"/>
    </xf>
    <xf numFmtId="192" fontId="19" fillId="4" borderId="7" xfId="5" applyNumberFormat="1" applyFont="1" applyFill="1" applyBorder="1" applyAlignment="1">
      <alignment horizontal="center" vertical="center" shrinkToFit="1"/>
    </xf>
    <xf numFmtId="192" fontId="19" fillId="4" borderId="161" xfId="5" applyNumberFormat="1" applyFont="1" applyFill="1" applyBorder="1" applyAlignment="1">
      <alignment horizontal="center" vertical="center" shrinkToFit="1"/>
    </xf>
    <xf numFmtId="0" fontId="19" fillId="0" borderId="178" xfId="4" applyFont="1" applyBorder="1" applyAlignment="1">
      <alignment horizontal="center" vertical="center" shrinkToFit="1"/>
    </xf>
    <xf numFmtId="181" fontId="19" fillId="0" borderId="178" xfId="4" applyNumberFormat="1" applyFont="1" applyBorder="1" applyAlignment="1">
      <alignment horizontal="center" shrinkToFit="1"/>
    </xf>
    <xf numFmtId="181" fontId="19" fillId="0" borderId="179" xfId="4" applyNumberFormat="1" applyFont="1" applyBorder="1" applyAlignment="1">
      <alignment horizontal="center" shrinkToFit="1"/>
    </xf>
    <xf numFmtId="0" fontId="19" fillId="2" borderId="0" xfId="4" applyFont="1" applyFill="1" applyBorder="1" applyAlignment="1">
      <alignment vertical="center"/>
    </xf>
    <xf numFmtId="0" fontId="19" fillId="2" borderId="26" xfId="4" applyFont="1" applyFill="1" applyBorder="1" applyAlignment="1">
      <alignment vertical="center"/>
    </xf>
    <xf numFmtId="0" fontId="31" fillId="0" borderId="0" xfId="4" applyFont="1" applyBorder="1" applyAlignment="1">
      <alignment vertical="center" shrinkToFit="1"/>
    </xf>
    <xf numFmtId="0" fontId="49" fillId="0" borderId="0" xfId="0" applyFont="1" applyBorder="1" applyAlignment="1">
      <alignment vertical="center" shrinkToFit="1"/>
    </xf>
    <xf numFmtId="0" fontId="49" fillId="0" borderId="6" xfId="0" applyFont="1" applyBorder="1" applyAlignment="1">
      <alignment vertical="center" shrinkToFit="1"/>
    </xf>
    <xf numFmtId="0" fontId="19" fillId="0" borderId="50" xfId="4" applyFont="1" applyBorder="1" applyAlignment="1">
      <alignment horizontal="center" vertical="center"/>
    </xf>
    <xf numFmtId="0" fontId="19" fillId="0" borderId="23" xfId="4" applyFont="1" applyBorder="1" applyAlignment="1">
      <alignment horizontal="center" vertical="center"/>
    </xf>
    <xf numFmtId="0" fontId="19" fillId="0" borderId="49" xfId="4" applyFont="1" applyBorder="1" applyAlignment="1">
      <alignment horizontal="center" vertical="center"/>
    </xf>
    <xf numFmtId="4" fontId="19" fillId="4" borderId="50" xfId="4" applyNumberFormat="1" applyFont="1" applyFill="1" applyBorder="1" applyAlignment="1">
      <alignment horizontal="center" vertical="center" shrinkToFit="1"/>
    </xf>
    <xf numFmtId="4" fontId="19" fillId="4" borderId="23" xfId="4" applyNumberFormat="1" applyFont="1" applyFill="1" applyBorder="1" applyAlignment="1">
      <alignment horizontal="center" vertical="center" shrinkToFit="1"/>
    </xf>
    <xf numFmtId="4" fontId="19" fillId="4" borderId="49" xfId="4" applyNumberFormat="1" applyFont="1" applyFill="1" applyBorder="1" applyAlignment="1">
      <alignment horizontal="center" vertical="center" shrinkToFit="1"/>
    </xf>
    <xf numFmtId="4" fontId="19" fillId="4" borderId="15" xfId="4" applyNumberFormat="1" applyFont="1" applyFill="1" applyBorder="1" applyAlignment="1">
      <alignment horizontal="center" vertical="center" shrinkToFit="1"/>
    </xf>
    <xf numFmtId="4" fontId="19" fillId="4" borderId="0" xfId="4" applyNumberFormat="1" applyFont="1" applyFill="1" applyBorder="1" applyAlignment="1">
      <alignment horizontal="center" vertical="center" shrinkToFit="1"/>
    </xf>
    <xf numFmtId="4" fontId="19" fillId="4" borderId="16" xfId="4" applyNumberFormat="1" applyFont="1" applyFill="1" applyBorder="1" applyAlignment="1">
      <alignment horizontal="center" vertical="center" shrinkToFit="1"/>
    </xf>
    <xf numFmtId="4" fontId="19" fillId="4" borderId="17" xfId="4" applyNumberFormat="1" applyFont="1" applyFill="1" applyBorder="1" applyAlignment="1">
      <alignment horizontal="center" vertical="center" shrinkToFit="1"/>
    </xf>
    <xf numFmtId="4" fontId="19" fillId="4" borderId="7" xfId="4" applyNumberFormat="1" applyFont="1" applyFill="1" applyBorder="1" applyAlignment="1">
      <alignment horizontal="center" vertical="center" shrinkToFit="1"/>
    </xf>
    <xf numFmtId="4" fontId="19" fillId="4" borderId="18" xfId="4" applyNumberFormat="1" applyFont="1" applyFill="1" applyBorder="1" applyAlignment="1">
      <alignment horizontal="center" vertical="center" shrinkToFit="1"/>
    </xf>
    <xf numFmtId="198" fontId="20" fillId="4" borderId="50" xfId="5" applyNumberFormat="1" applyFont="1" applyFill="1" applyBorder="1" applyAlignment="1">
      <alignment horizontal="center" vertical="top" shrinkToFit="1"/>
    </xf>
    <xf numFmtId="198" fontId="20" fillId="4" borderId="23" xfId="5" applyNumberFormat="1" applyFont="1" applyFill="1" applyBorder="1" applyAlignment="1">
      <alignment horizontal="center" vertical="top" shrinkToFit="1"/>
    </xf>
    <xf numFmtId="49" fontId="26" fillId="0" borderId="0" xfId="4" quotePrefix="1" applyNumberFormat="1" applyFont="1" applyBorder="1" applyAlignment="1">
      <alignment horizontal="center" vertical="center"/>
    </xf>
    <xf numFmtId="0" fontId="21" fillId="0" borderId="0" xfId="4" applyFont="1" applyBorder="1" applyAlignment="1">
      <alignment horizontal="center" vertical="center" shrinkToFit="1"/>
    </xf>
    <xf numFmtId="0" fontId="19" fillId="0" borderId="94" xfId="4" applyFont="1" applyBorder="1" applyAlignment="1">
      <alignment horizontal="left" vertical="center" wrapText="1"/>
    </xf>
    <xf numFmtId="0" fontId="19" fillId="0" borderId="0" xfId="4" applyFont="1" applyBorder="1" applyAlignment="1">
      <alignment horizontal="left" vertical="center" wrapText="1"/>
    </xf>
    <xf numFmtId="0" fontId="19" fillId="0" borderId="6" xfId="4" applyFont="1" applyBorder="1" applyAlignment="1">
      <alignment horizontal="left" vertical="center" wrapText="1"/>
    </xf>
    <xf numFmtId="0" fontId="24" fillId="0" borderId="12" xfId="4" applyFont="1" applyBorder="1" applyAlignment="1">
      <alignment horizontal="center" vertical="center" wrapText="1"/>
    </xf>
    <xf numFmtId="0" fontId="24" fillId="0" borderId="13" xfId="4" applyFont="1" applyBorder="1" applyAlignment="1">
      <alignment horizontal="center" vertical="center" wrapText="1"/>
    </xf>
    <xf numFmtId="0" fontId="24" fillId="0" borderId="14" xfId="4" applyFont="1" applyBorder="1" applyAlignment="1">
      <alignment horizontal="center" vertical="center" wrapText="1"/>
    </xf>
    <xf numFmtId="0" fontId="24" fillId="0" borderId="15" xfId="4" applyFont="1" applyBorder="1" applyAlignment="1">
      <alignment horizontal="center" vertical="center" wrapText="1"/>
    </xf>
    <xf numFmtId="0" fontId="24" fillId="0" borderId="0" xfId="4" applyFont="1" applyAlignment="1">
      <alignment horizontal="center" vertical="center" wrapText="1"/>
    </xf>
    <xf numFmtId="0" fontId="24" fillId="0" borderId="16" xfId="4" applyFont="1" applyBorder="1" applyAlignment="1">
      <alignment horizontal="center" vertical="center" wrapText="1"/>
    </xf>
    <xf numFmtId="201" fontId="19" fillId="4" borderId="15" xfId="4" applyNumberFormat="1" applyFont="1" applyFill="1" applyBorder="1" applyAlignment="1">
      <alignment horizontal="center" vertical="top" shrinkToFit="1"/>
    </xf>
    <xf numFmtId="201" fontId="19" fillId="4" borderId="0" xfId="4" applyNumberFormat="1" applyFont="1" applyFill="1" applyBorder="1" applyAlignment="1">
      <alignment horizontal="center" vertical="top" shrinkToFit="1"/>
    </xf>
    <xf numFmtId="201" fontId="19" fillId="4" borderId="61" xfId="4" applyNumberFormat="1" applyFont="1" applyFill="1" applyBorder="1" applyAlignment="1">
      <alignment horizontal="center" vertical="top" shrinkToFit="1"/>
    </xf>
    <xf numFmtId="201" fontId="19" fillId="4" borderId="22" xfId="4" applyNumberFormat="1" applyFont="1" applyFill="1" applyBorder="1" applyAlignment="1">
      <alignment horizontal="center" vertical="top" shrinkToFit="1"/>
    </xf>
    <xf numFmtId="2" fontId="19" fillId="4" borderId="64" xfId="5" applyNumberFormat="1" applyFont="1" applyFill="1" applyBorder="1" applyAlignment="1">
      <alignment horizontal="center" vertical="top" shrinkToFit="1"/>
    </xf>
    <xf numFmtId="2" fontId="19" fillId="4" borderId="147" xfId="5" applyNumberFormat="1" applyFont="1" applyFill="1" applyBorder="1" applyAlignment="1">
      <alignment horizontal="center" vertical="top" shrinkToFit="1"/>
    </xf>
    <xf numFmtId="2" fontId="19" fillId="4" borderId="169" xfId="5" applyNumberFormat="1" applyFont="1" applyFill="1" applyBorder="1" applyAlignment="1">
      <alignment horizontal="center" vertical="top" shrinkToFit="1"/>
    </xf>
    <xf numFmtId="2" fontId="19" fillId="4" borderId="170" xfId="5" applyNumberFormat="1" applyFont="1" applyFill="1" applyBorder="1" applyAlignment="1">
      <alignment horizontal="center" vertical="top" shrinkToFit="1"/>
    </xf>
    <xf numFmtId="210" fontId="19" fillId="4" borderId="15" xfId="5" applyNumberFormat="1" applyFont="1" applyFill="1" applyBorder="1" applyAlignment="1">
      <alignment horizontal="center" vertical="center" shrinkToFit="1"/>
    </xf>
    <xf numFmtId="210" fontId="19" fillId="4" borderId="0" xfId="5" applyNumberFormat="1" applyFont="1" applyFill="1" applyBorder="1" applyAlignment="1">
      <alignment horizontal="center" vertical="center" shrinkToFit="1"/>
    </xf>
    <xf numFmtId="210" fontId="19" fillId="4" borderId="164" xfId="5" applyNumberFormat="1" applyFont="1" applyFill="1" applyBorder="1" applyAlignment="1">
      <alignment horizontal="center" vertical="center" shrinkToFit="1"/>
    </xf>
    <xf numFmtId="210" fontId="19" fillId="4" borderId="17" xfId="5" applyNumberFormat="1" applyFont="1" applyFill="1" applyBorder="1" applyAlignment="1">
      <alignment horizontal="center" vertical="center" shrinkToFit="1"/>
    </xf>
    <xf numFmtId="210" fontId="19" fillId="4" borderId="7" xfId="5" applyNumberFormat="1" applyFont="1" applyFill="1" applyBorder="1" applyAlignment="1">
      <alignment horizontal="center" vertical="center" shrinkToFit="1"/>
    </xf>
    <xf numFmtId="210" fontId="19" fillId="4" borderId="161" xfId="5" applyNumberFormat="1" applyFont="1" applyFill="1" applyBorder="1" applyAlignment="1">
      <alignment horizontal="center" vertical="center" shrinkToFit="1"/>
    </xf>
    <xf numFmtId="192" fontId="19" fillId="4" borderId="2" xfId="4" applyNumberFormat="1" applyFont="1" applyFill="1" applyBorder="1" applyAlignment="1">
      <alignment horizontal="right" vertical="center"/>
    </xf>
    <xf numFmtId="210" fontId="19" fillId="4" borderId="12" xfId="5" applyNumberFormat="1" applyFont="1" applyFill="1" applyBorder="1" applyAlignment="1">
      <alignment horizontal="center" vertical="center" shrinkToFit="1"/>
    </xf>
    <xf numFmtId="210" fontId="19" fillId="4" borderId="13" xfId="5" applyNumberFormat="1" applyFont="1" applyFill="1" applyBorder="1" applyAlignment="1">
      <alignment horizontal="center" vertical="center" shrinkToFit="1"/>
    </xf>
    <xf numFmtId="210" fontId="19" fillId="4" borderId="160" xfId="5" applyNumberFormat="1" applyFont="1" applyFill="1" applyBorder="1" applyAlignment="1">
      <alignment horizontal="center" vertical="center" shrinkToFit="1"/>
    </xf>
    <xf numFmtId="210" fontId="19" fillId="4" borderId="50" xfId="5" applyNumberFormat="1" applyFont="1" applyFill="1" applyBorder="1" applyAlignment="1">
      <alignment horizontal="center" vertical="center" shrinkToFit="1"/>
    </xf>
    <xf numFmtId="210" fontId="19" fillId="4" borderId="23" xfId="5" applyNumberFormat="1" applyFont="1" applyFill="1" applyBorder="1" applyAlignment="1">
      <alignment horizontal="center" vertical="center" shrinkToFit="1"/>
    </xf>
    <xf numFmtId="210" fontId="19" fillId="4" borderId="176" xfId="5" applyNumberFormat="1" applyFont="1" applyFill="1" applyBorder="1" applyAlignment="1">
      <alignment horizontal="center" vertical="center" shrinkToFit="1"/>
    </xf>
    <xf numFmtId="0" fontId="19" fillId="2" borderId="13" xfId="4" applyFont="1" applyFill="1" applyBorder="1" applyAlignment="1">
      <alignment vertical="center"/>
    </xf>
    <xf numFmtId="0" fontId="19" fillId="2" borderId="35" xfId="4" applyFont="1" applyFill="1" applyBorder="1" applyAlignment="1">
      <alignment vertical="center"/>
    </xf>
    <xf numFmtId="0" fontId="24" fillId="4" borderId="0" xfId="4" applyFont="1" applyFill="1" applyAlignment="1">
      <alignment horizontal="center" vertical="center"/>
    </xf>
    <xf numFmtId="0" fontId="19" fillId="4" borderId="0" xfId="4" applyFont="1" applyFill="1" applyAlignment="1">
      <alignment horizontal="center" vertical="top" shrinkToFit="1"/>
    </xf>
    <xf numFmtId="210" fontId="19" fillId="4" borderId="64" xfId="5" applyNumberFormat="1" applyFont="1" applyFill="1" applyBorder="1" applyAlignment="1">
      <alignment horizontal="center" vertical="top" shrinkToFit="1"/>
    </xf>
    <xf numFmtId="210" fontId="19" fillId="4" borderId="147" xfId="5" applyNumberFormat="1" applyFont="1" applyFill="1" applyBorder="1" applyAlignment="1">
      <alignment horizontal="center" vertical="top" shrinkToFit="1"/>
    </xf>
    <xf numFmtId="210" fontId="19" fillId="4" borderId="169" xfId="5" applyNumberFormat="1" applyFont="1" applyFill="1" applyBorder="1" applyAlignment="1">
      <alignment horizontal="center" vertical="top" shrinkToFit="1"/>
    </xf>
    <xf numFmtId="210" fontId="19" fillId="4" borderId="170" xfId="5" applyNumberFormat="1" applyFont="1" applyFill="1" applyBorder="1" applyAlignment="1">
      <alignment horizontal="center" vertical="top" shrinkToFit="1"/>
    </xf>
    <xf numFmtId="0" fontId="19" fillId="0" borderId="0" xfId="4" applyFont="1" applyAlignment="1">
      <alignment horizontal="center" vertical="top"/>
    </xf>
    <xf numFmtId="4" fontId="19" fillId="0" borderId="0" xfId="4" applyNumberFormat="1" applyFont="1" applyAlignment="1">
      <alignment horizontal="right" vertical="top" shrinkToFit="1"/>
    </xf>
    <xf numFmtId="198" fontId="20" fillId="0" borderId="0" xfId="5" applyNumberFormat="1" applyFont="1" applyAlignment="1">
      <alignment horizontal="center" vertical="top" shrinkToFit="1"/>
    </xf>
    <xf numFmtId="192" fontId="19" fillId="4" borderId="0" xfId="4" applyNumberFormat="1" applyFont="1" applyFill="1" applyAlignment="1">
      <alignment horizontal="center" vertical="center" shrinkToFit="1"/>
    </xf>
    <xf numFmtId="210" fontId="19" fillId="4" borderId="0" xfId="5" applyNumberFormat="1" applyFont="1" applyFill="1" applyAlignment="1">
      <alignment horizontal="center" vertical="center" shrinkToFit="1"/>
    </xf>
    <xf numFmtId="4" fontId="19" fillId="0" borderId="0" xfId="4" applyNumberFormat="1" applyFont="1" applyAlignment="1">
      <alignment horizontal="right" vertical="center" shrinkToFit="1"/>
    </xf>
    <xf numFmtId="0" fontId="19" fillId="0" borderId="0" xfId="4" applyFont="1" applyAlignment="1">
      <alignment horizontal="center" vertical="center" wrapText="1"/>
    </xf>
    <xf numFmtId="181" fontId="19" fillId="4" borderId="0" xfId="4" applyNumberFormat="1" applyFont="1" applyFill="1" applyAlignment="1">
      <alignment horizontal="center" vertical="center" shrinkToFit="1"/>
    </xf>
    <xf numFmtId="4" fontId="19" fillId="4" borderId="0" xfId="5" applyNumberFormat="1" applyFont="1" applyFill="1" applyAlignment="1">
      <alignment horizontal="center" vertical="center" shrinkToFit="1"/>
    </xf>
    <xf numFmtId="0" fontId="31" fillId="2" borderId="0" xfId="4" applyFont="1" applyFill="1" applyAlignment="1">
      <alignment horizontal="right" vertical="center"/>
    </xf>
    <xf numFmtId="192" fontId="19" fillId="0" borderId="0" xfId="4" applyNumberFormat="1" applyFont="1" applyAlignment="1">
      <alignment horizontal="center" vertical="center"/>
    </xf>
    <xf numFmtId="192" fontId="19" fillId="4" borderId="0" xfId="5" applyNumberFormat="1" applyFont="1" applyFill="1" applyAlignment="1">
      <alignment horizontal="center" vertical="center" shrinkToFit="1"/>
    </xf>
    <xf numFmtId="0" fontId="31" fillId="0" borderId="0" xfId="4" applyFont="1" applyAlignment="1">
      <alignment vertical="center" shrinkToFit="1"/>
    </xf>
    <xf numFmtId="0" fontId="49" fillId="0" borderId="0" xfId="0" applyFont="1" applyAlignment="1">
      <alignment vertical="center" shrinkToFit="1"/>
    </xf>
    <xf numFmtId="4" fontId="19" fillId="4" borderId="0" xfId="4" applyNumberFormat="1" applyFont="1" applyFill="1" applyAlignment="1">
      <alignment horizontal="center" vertical="center" shrinkToFit="1"/>
    </xf>
    <xf numFmtId="0" fontId="19" fillId="2" borderId="0" xfId="4" applyFont="1" applyFill="1" applyBorder="1" applyAlignment="1">
      <alignment vertical="center" shrinkToFit="1"/>
    </xf>
    <xf numFmtId="0" fontId="21" fillId="0" borderId="0" xfId="0" applyFont="1" applyBorder="1" applyAlignment="1">
      <alignment vertical="center" shrinkToFit="1"/>
    </xf>
    <xf numFmtId="0" fontId="20" fillId="2" borderId="90" xfId="4" applyFont="1" applyFill="1" applyBorder="1" applyAlignment="1">
      <alignment horizontal="center" vertical="center"/>
    </xf>
    <xf numFmtId="0" fontId="20" fillId="2" borderId="88" xfId="4" applyFont="1" applyFill="1" applyBorder="1" applyAlignment="1">
      <alignment horizontal="center" vertical="center"/>
    </xf>
    <xf numFmtId="0" fontId="20" fillId="2" borderId="143" xfId="4" applyFont="1" applyFill="1" applyBorder="1" applyAlignment="1">
      <alignment horizontal="center" vertical="center"/>
    </xf>
    <xf numFmtId="0" fontId="20" fillId="2" borderId="144" xfId="4" applyFont="1" applyFill="1" applyBorder="1" applyAlignment="1">
      <alignment horizontal="center" vertical="center"/>
    </xf>
    <xf numFmtId="0" fontId="20" fillId="2" borderId="89" xfId="4" applyFont="1" applyFill="1" applyBorder="1" applyAlignment="1">
      <alignment horizontal="center" vertical="center"/>
    </xf>
    <xf numFmtId="0" fontId="19" fillId="0" borderId="0" xfId="4" applyFont="1" applyBorder="1" applyAlignment="1">
      <alignment horizontal="center" vertical="center" shrinkToFit="1"/>
    </xf>
    <xf numFmtId="0" fontId="19" fillId="0" borderId="0" xfId="4" applyFont="1" applyBorder="1" applyAlignment="1">
      <alignment horizontal="left" vertical="center" shrinkToFit="1"/>
    </xf>
    <xf numFmtId="0" fontId="19" fillId="2" borderId="19" xfId="4" applyFont="1" applyFill="1" applyBorder="1" applyAlignment="1">
      <alignment horizontal="right" vertical="center"/>
    </xf>
    <xf numFmtId="0" fontId="19" fillId="2" borderId="91" xfId="4" applyFont="1" applyFill="1" applyBorder="1" applyAlignment="1">
      <alignment horizontal="right" vertical="center"/>
    </xf>
    <xf numFmtId="183" fontId="19" fillId="2" borderId="226" xfId="4" applyNumberFormat="1" applyFont="1" applyFill="1" applyBorder="1" applyAlignment="1"/>
    <xf numFmtId="183" fontId="19" fillId="2" borderId="21" xfId="4" applyNumberFormat="1" applyFont="1" applyFill="1" applyBorder="1" applyAlignment="1"/>
    <xf numFmtId="0" fontId="19" fillId="2" borderId="12" xfId="4" applyFont="1" applyFill="1" applyBorder="1" applyAlignment="1">
      <alignment horizontal="left" vertical="center"/>
    </xf>
    <xf numFmtId="0" fontId="21" fillId="0" borderId="14" xfId="0" applyFont="1" applyBorder="1">
      <alignment vertical="center"/>
    </xf>
    <xf numFmtId="0" fontId="21" fillId="0" borderId="17" xfId="0" applyFont="1" applyBorder="1">
      <alignment vertical="center"/>
    </xf>
    <xf numFmtId="0" fontId="21" fillId="0" borderId="18" xfId="0" applyFont="1" applyBorder="1">
      <alignment vertical="center"/>
    </xf>
    <xf numFmtId="181" fontId="19" fillId="5" borderId="19" xfId="4" applyNumberFormat="1" applyFont="1" applyFill="1" applyBorder="1" applyAlignment="1">
      <alignment shrinkToFit="1"/>
    </xf>
    <xf numFmtId="181" fontId="19" fillId="5" borderId="91" xfId="4" applyNumberFormat="1" applyFont="1" applyFill="1" applyBorder="1" applyAlignment="1">
      <alignment shrinkToFit="1"/>
    </xf>
    <xf numFmtId="181" fontId="19" fillId="5" borderId="226" xfId="4" applyNumberFormat="1" applyFont="1" applyFill="1" applyBorder="1" applyAlignment="1">
      <alignment shrinkToFit="1"/>
    </xf>
    <xf numFmtId="181" fontId="19" fillId="5" borderId="21" xfId="4" applyNumberFormat="1" applyFont="1" applyFill="1" applyBorder="1" applyAlignment="1">
      <alignment shrinkToFit="1"/>
    </xf>
    <xf numFmtId="181" fontId="19" fillId="5" borderId="20" xfId="4" applyNumberFormat="1" applyFont="1" applyFill="1" applyBorder="1" applyAlignment="1">
      <alignment shrinkToFit="1"/>
    </xf>
    <xf numFmtId="182" fontId="19" fillId="2" borderId="19" xfId="4" applyNumberFormat="1" applyFont="1" applyFill="1" applyBorder="1" applyAlignment="1">
      <alignment horizontal="right" vertical="center"/>
    </xf>
    <xf numFmtId="182" fontId="19" fillId="2" borderId="21" xfId="4" applyNumberFormat="1" applyFont="1" applyFill="1" applyBorder="1" applyAlignment="1">
      <alignment horizontal="right" vertical="center"/>
    </xf>
    <xf numFmtId="182" fontId="21" fillId="0" borderId="21" xfId="0" applyNumberFormat="1" applyFont="1" applyBorder="1" applyAlignment="1">
      <alignment horizontal="right" vertical="center"/>
    </xf>
    <xf numFmtId="0" fontId="34" fillId="0" borderId="20" xfId="4" applyFont="1" applyBorder="1" applyAlignment="1">
      <alignment horizontal="center" vertical="center"/>
    </xf>
    <xf numFmtId="0" fontId="19" fillId="2" borderId="0" xfId="4" applyFont="1" applyFill="1" applyBorder="1" applyAlignment="1">
      <alignment horizontal="left" vertical="center" shrinkToFit="1"/>
    </xf>
    <xf numFmtId="181" fontId="19" fillId="5" borderId="12" xfId="4" applyNumberFormat="1" applyFont="1" applyFill="1" applyBorder="1" applyAlignment="1">
      <alignment shrinkToFit="1"/>
    </xf>
    <xf numFmtId="181" fontId="19" fillId="5" borderId="13" xfId="4" applyNumberFormat="1" applyFont="1" applyFill="1" applyBorder="1" applyAlignment="1">
      <alignment shrinkToFit="1"/>
    </xf>
    <xf numFmtId="181" fontId="19" fillId="5" borderId="14" xfId="4" applyNumberFormat="1" applyFont="1" applyFill="1" applyBorder="1" applyAlignment="1">
      <alignment shrinkToFit="1"/>
    </xf>
    <xf numFmtId="181" fontId="19" fillId="5" borderId="17" xfId="4" applyNumberFormat="1" applyFont="1" applyFill="1" applyBorder="1" applyAlignment="1">
      <alignment shrinkToFit="1"/>
    </xf>
    <xf numFmtId="181" fontId="19" fillId="5" borderId="7" xfId="4" applyNumberFormat="1" applyFont="1" applyFill="1" applyBorder="1" applyAlignment="1">
      <alignment shrinkToFit="1"/>
    </xf>
    <xf numFmtId="181" fontId="19" fillId="5" borderId="18" xfId="4" applyNumberFormat="1" applyFont="1" applyFill="1" applyBorder="1" applyAlignment="1">
      <alignment shrinkToFit="1"/>
    </xf>
    <xf numFmtId="181" fontId="19" fillId="5" borderId="17" xfId="4" applyNumberFormat="1" applyFont="1" applyFill="1" applyBorder="1" applyAlignment="1">
      <alignment horizontal="right" vertical="center" shrinkToFit="1"/>
    </xf>
    <xf numFmtId="181" fontId="19" fillId="5" borderId="93" xfId="4" applyNumberFormat="1" applyFont="1" applyFill="1" applyBorder="1" applyAlignment="1">
      <alignment horizontal="right" vertical="center" shrinkToFit="1"/>
    </xf>
    <xf numFmtId="192" fontId="19" fillId="2" borderId="7" xfId="4" applyNumberFormat="1" applyFont="1" applyFill="1" applyBorder="1" applyAlignment="1">
      <alignment horizontal="center" vertical="center"/>
    </xf>
    <xf numFmtId="181" fontId="19" fillId="5" borderId="92" xfId="4" applyNumberFormat="1" applyFont="1" applyFill="1" applyBorder="1" applyAlignment="1">
      <alignment shrinkToFit="1"/>
    </xf>
    <xf numFmtId="181" fontId="19" fillId="5" borderId="93" xfId="4" applyNumberFormat="1" applyFont="1" applyFill="1" applyBorder="1" applyAlignment="1">
      <alignment shrinkToFit="1"/>
    </xf>
    <xf numFmtId="181" fontId="19" fillId="5" borderId="227" xfId="4" applyNumberFormat="1" applyFont="1" applyFill="1" applyBorder="1" applyAlignment="1">
      <alignment shrinkToFit="1"/>
    </xf>
    <xf numFmtId="181" fontId="19" fillId="5" borderId="228" xfId="4" applyNumberFormat="1" applyFont="1" applyFill="1" applyBorder="1" applyAlignment="1">
      <alignment shrinkToFit="1"/>
    </xf>
    <xf numFmtId="0" fontId="19" fillId="2" borderId="12" xfId="4" applyFont="1" applyFill="1" applyBorder="1" applyAlignment="1">
      <alignment horizontal="center" vertical="center" wrapText="1"/>
    </xf>
    <xf numFmtId="0" fontId="21" fillId="0" borderId="14" xfId="0" applyFont="1" applyBorder="1" applyAlignment="1">
      <alignment horizontal="center" vertical="center"/>
    </xf>
    <xf numFmtId="181" fontId="19" fillId="5" borderId="141" xfId="4" applyNumberFormat="1" applyFont="1" applyFill="1" applyBorder="1" applyAlignment="1">
      <alignment shrinkToFit="1"/>
    </xf>
    <xf numFmtId="181" fontId="19" fillId="5" borderId="142" xfId="4" applyNumberFormat="1" applyFont="1" applyFill="1" applyBorder="1" applyAlignment="1">
      <alignment shrinkToFit="1"/>
    </xf>
    <xf numFmtId="181" fontId="19" fillId="5" borderId="162" xfId="4" applyNumberFormat="1" applyFont="1" applyFill="1" applyBorder="1" applyAlignment="1">
      <alignment shrinkToFit="1"/>
    </xf>
    <xf numFmtId="181" fontId="19" fillId="5" borderId="163" xfId="4" applyNumberFormat="1" applyFont="1" applyFill="1" applyBorder="1" applyAlignment="1">
      <alignment shrinkToFit="1"/>
    </xf>
    <xf numFmtId="0" fontId="19" fillId="2" borderId="0" xfId="4" applyFont="1" applyFill="1" applyAlignment="1">
      <alignment horizontal="center" vertical="center" shrinkToFit="1"/>
    </xf>
    <xf numFmtId="182" fontId="19" fillId="2" borderId="19" xfId="4" applyNumberFormat="1" applyFont="1" applyFill="1" applyBorder="1" applyAlignment="1">
      <alignment horizontal="right" vertical="center" shrinkToFit="1"/>
    </xf>
    <xf numFmtId="182" fontId="19" fillId="2" borderId="21" xfId="4" applyNumberFormat="1" applyFont="1" applyFill="1" applyBorder="1" applyAlignment="1">
      <alignment horizontal="right" vertical="center" shrinkToFit="1"/>
    </xf>
    <xf numFmtId="182" fontId="21" fillId="0" borderId="21" xfId="0" applyNumberFormat="1" applyFont="1" applyBorder="1" applyAlignment="1">
      <alignment horizontal="right" vertical="center" shrinkToFit="1"/>
    </xf>
    <xf numFmtId="181" fontId="19" fillId="5" borderId="185" xfId="4" applyNumberFormat="1" applyFont="1" applyFill="1" applyBorder="1" applyAlignment="1">
      <alignment shrinkToFit="1"/>
    </xf>
    <xf numFmtId="181" fontId="19" fillId="5" borderId="186" xfId="4" applyNumberFormat="1" applyFont="1" applyFill="1" applyBorder="1" applyAlignment="1">
      <alignment shrinkToFit="1"/>
    </xf>
    <xf numFmtId="181" fontId="19" fillId="5" borderId="187" xfId="4" applyNumberFormat="1" applyFont="1" applyFill="1" applyBorder="1" applyAlignment="1">
      <alignment shrinkToFit="1"/>
    </xf>
    <xf numFmtId="181" fontId="19" fillId="5" borderId="188" xfId="4" applyNumberFormat="1" applyFont="1" applyFill="1" applyBorder="1" applyAlignment="1">
      <alignment shrinkToFit="1"/>
    </xf>
    <xf numFmtId="0" fontId="23" fillId="2" borderId="12" xfId="4" applyFont="1" applyFill="1" applyBorder="1" applyAlignment="1">
      <alignment horizontal="center" vertical="center" wrapText="1"/>
    </xf>
    <xf numFmtId="0" fontId="49" fillId="0" borderId="14" xfId="0" applyFont="1" applyBorder="1" applyAlignment="1">
      <alignment horizontal="center" vertical="center"/>
    </xf>
    <xf numFmtId="0" fontId="49" fillId="0" borderId="17" xfId="0" applyFont="1" applyBorder="1" applyAlignment="1">
      <alignment horizontal="center" vertical="center"/>
    </xf>
    <xf numFmtId="0" fontId="49" fillId="0" borderId="18" xfId="0" applyFont="1" applyBorder="1" applyAlignment="1">
      <alignment horizontal="center" vertical="center"/>
    </xf>
    <xf numFmtId="0" fontId="19" fillId="0" borderId="0" xfId="4" applyFont="1" applyAlignment="1">
      <alignment horizontal="left" vertical="top" wrapText="1"/>
    </xf>
    <xf numFmtId="0" fontId="19" fillId="0" borderId="6" xfId="4" applyFont="1" applyBorder="1" applyAlignment="1">
      <alignment horizontal="left" vertical="top" wrapText="1"/>
    </xf>
    <xf numFmtId="0" fontId="20" fillId="0" borderId="0" xfId="4" applyFont="1" applyAlignment="1">
      <alignment horizontal="center" vertical="top" wrapText="1"/>
    </xf>
    <xf numFmtId="0" fontId="20" fillId="0" borderId="6" xfId="4" applyFont="1" applyBorder="1" applyAlignment="1">
      <alignment horizontal="center" vertical="top" wrapText="1"/>
    </xf>
    <xf numFmtId="181" fontId="20" fillId="2" borderId="0" xfId="4" applyNumberFormat="1" applyFont="1" applyFill="1" applyAlignment="1">
      <alignment horizontal="left"/>
    </xf>
    <xf numFmtId="181" fontId="20" fillId="2" borderId="6" xfId="4" applyNumberFormat="1" applyFont="1" applyFill="1" applyBorder="1" applyAlignment="1">
      <alignment horizontal="left"/>
    </xf>
    <xf numFmtId="0" fontId="19" fillId="0" borderId="0" xfId="4" applyFont="1" applyBorder="1" applyAlignment="1">
      <alignment horizontal="left" vertical="center"/>
    </xf>
    <xf numFmtId="0" fontId="31" fillId="0" borderId="0" xfId="4" applyFont="1" applyAlignment="1">
      <alignment horizontal="left" vertical="top" wrapText="1"/>
    </xf>
    <xf numFmtId="0" fontId="31" fillId="0" borderId="6" xfId="4" applyFont="1" applyBorder="1" applyAlignment="1">
      <alignment horizontal="left" vertical="top" wrapText="1"/>
    </xf>
    <xf numFmtId="0" fontId="20" fillId="2" borderId="19" xfId="4" applyFont="1" applyFill="1" applyBorder="1" applyAlignment="1">
      <alignment horizontal="center" vertical="center"/>
    </xf>
    <xf numFmtId="0" fontId="20" fillId="2" borderId="20" xfId="4" applyFont="1" applyFill="1" applyBorder="1" applyAlignment="1">
      <alignment horizontal="center" vertical="center"/>
    </xf>
    <xf numFmtId="0" fontId="21" fillId="0" borderId="21" xfId="0" applyFont="1" applyBorder="1">
      <alignment vertical="center"/>
    </xf>
    <xf numFmtId="0" fontId="20" fillId="2" borderId="21" xfId="4" applyFont="1" applyFill="1" applyBorder="1" applyAlignment="1">
      <alignment horizontal="center" vertical="center"/>
    </xf>
    <xf numFmtId="192" fontId="34" fillId="0" borderId="7" xfId="4" applyNumberFormat="1" applyFont="1" applyBorder="1" applyAlignment="1">
      <alignment horizontal="center" vertical="center" shrinkToFit="1"/>
    </xf>
    <xf numFmtId="200" fontId="19" fillId="2" borderId="84" xfId="4" applyNumberFormat="1" applyFont="1" applyFill="1" applyBorder="1">
      <alignment vertical="center"/>
    </xf>
    <xf numFmtId="200" fontId="21" fillId="0" borderId="55" xfId="0" applyNumberFormat="1" applyFont="1" applyBorder="1">
      <alignment vertical="center"/>
    </xf>
    <xf numFmtId="200" fontId="19" fillId="2" borderId="84" xfId="4" applyNumberFormat="1" applyFont="1" applyFill="1" applyBorder="1" applyAlignment="1">
      <alignment vertical="center" shrinkToFit="1"/>
    </xf>
    <xf numFmtId="200" fontId="19" fillId="2" borderId="55" xfId="4" applyNumberFormat="1" applyFont="1" applyFill="1" applyBorder="1" applyAlignment="1">
      <alignment vertical="center" shrinkToFit="1"/>
    </xf>
    <xf numFmtId="0" fontId="20" fillId="2" borderId="15" xfId="4" applyFont="1" applyFill="1" applyBorder="1" applyAlignment="1">
      <alignment horizontal="center" vertical="center" textRotation="255" wrapText="1"/>
    </xf>
    <xf numFmtId="0" fontId="20" fillId="2" borderId="16" xfId="4" applyFont="1" applyFill="1" applyBorder="1" applyAlignment="1">
      <alignment horizontal="center" vertical="center" textRotation="255" wrapText="1"/>
    </xf>
    <xf numFmtId="0" fontId="21" fillId="0" borderId="20" xfId="0" applyFont="1" applyBorder="1">
      <alignment vertical="center"/>
    </xf>
    <xf numFmtId="200" fontId="19" fillId="2" borderId="19" xfId="4" applyNumberFormat="1" applyFont="1" applyFill="1" applyBorder="1">
      <alignment vertical="center"/>
    </xf>
    <xf numFmtId="200" fontId="21" fillId="0" borderId="20" xfId="0" applyNumberFormat="1" applyFont="1" applyBorder="1">
      <alignment vertical="center"/>
    </xf>
    <xf numFmtId="200" fontId="19" fillId="2" borderId="19" xfId="4" applyNumberFormat="1" applyFont="1" applyFill="1" applyBorder="1" applyAlignment="1">
      <alignment vertical="center" shrinkToFit="1"/>
    </xf>
    <xf numFmtId="200" fontId="19" fillId="2" borderId="20" xfId="4" applyNumberFormat="1" applyFont="1" applyFill="1" applyBorder="1" applyAlignment="1">
      <alignment vertical="center" shrinkToFit="1"/>
    </xf>
    <xf numFmtId="0" fontId="21" fillId="0" borderId="13" xfId="0" applyFont="1" applyBorder="1">
      <alignment vertical="center"/>
    </xf>
    <xf numFmtId="0" fontId="21" fillId="0" borderId="15" xfId="0" applyFont="1" applyBorder="1">
      <alignment vertical="center"/>
    </xf>
    <xf numFmtId="0" fontId="21" fillId="0" borderId="0" xfId="0" applyFont="1">
      <alignment vertical="center"/>
    </xf>
    <xf numFmtId="0" fontId="21" fillId="0" borderId="16" xfId="0" applyFont="1" applyBorder="1">
      <alignment vertical="center"/>
    </xf>
    <xf numFmtId="200" fontId="19" fillId="2" borderId="12" xfId="4" applyNumberFormat="1" applyFont="1" applyFill="1" applyBorder="1">
      <alignment vertical="center"/>
    </xf>
    <xf numFmtId="200" fontId="21" fillId="0" borderId="13" xfId="0" applyNumberFormat="1" applyFont="1" applyBorder="1">
      <alignment vertical="center"/>
    </xf>
    <xf numFmtId="200" fontId="19" fillId="2" borderId="12" xfId="4" applyNumberFormat="1" applyFont="1" applyFill="1" applyBorder="1" applyAlignment="1">
      <alignment vertical="center" shrinkToFit="1"/>
    </xf>
    <xf numFmtId="200" fontId="19" fillId="2" borderId="13" xfId="4" applyNumberFormat="1" applyFont="1" applyFill="1" applyBorder="1" applyAlignment="1">
      <alignment vertical="center" shrinkToFit="1"/>
    </xf>
    <xf numFmtId="0" fontId="20" fillId="2" borderId="50" xfId="4" applyFont="1" applyFill="1" applyBorder="1" applyAlignment="1">
      <alignment horizontal="center" vertical="center" textRotation="255" wrapText="1"/>
    </xf>
    <xf numFmtId="0" fontId="20" fillId="2" borderId="23" xfId="4" applyFont="1" applyFill="1" applyBorder="1" applyAlignment="1">
      <alignment horizontal="center" vertical="center" textRotation="255" wrapText="1"/>
    </xf>
    <xf numFmtId="0" fontId="20" fillId="2" borderId="0" xfId="4" applyFont="1" applyFill="1" applyBorder="1" applyAlignment="1">
      <alignment horizontal="center" vertical="center" textRotation="255" wrapText="1"/>
    </xf>
    <xf numFmtId="0" fontId="20" fillId="2" borderId="17" xfId="4" applyFont="1" applyFill="1" applyBorder="1" applyAlignment="1">
      <alignment horizontal="center" vertical="center" textRotation="255" wrapText="1"/>
    </xf>
    <xf numFmtId="0" fontId="20" fillId="2" borderId="7" xfId="4" applyFont="1" applyFill="1" applyBorder="1" applyAlignment="1">
      <alignment horizontal="center" vertical="center" textRotation="255" wrapText="1"/>
    </xf>
    <xf numFmtId="0" fontId="20" fillId="2" borderId="50" xfId="4" applyFont="1" applyFill="1" applyBorder="1" applyAlignment="1">
      <alignment horizontal="center" vertical="center"/>
    </xf>
    <xf numFmtId="0" fontId="20" fillId="2" borderId="23" xfId="4" applyFont="1" applyFill="1" applyBorder="1" applyAlignment="1">
      <alignment horizontal="center" vertical="center"/>
    </xf>
    <xf numFmtId="0" fontId="20" fillId="2" borderId="49" xfId="4" applyFont="1" applyFill="1" applyBorder="1" applyAlignment="1">
      <alignment horizontal="center" vertical="center"/>
    </xf>
    <xf numFmtId="184" fontId="19" fillId="2" borderId="116" xfId="4" applyNumberFormat="1" applyFont="1" applyFill="1" applyBorder="1">
      <alignment vertical="center"/>
    </xf>
    <xf numFmtId="184" fontId="19" fillId="2" borderId="117" xfId="4" applyNumberFormat="1" applyFont="1" applyFill="1" applyBorder="1">
      <alignment vertical="center"/>
    </xf>
    <xf numFmtId="208" fontId="19" fillId="5" borderId="117" xfId="4" applyNumberFormat="1" applyFont="1" applyFill="1" applyBorder="1">
      <alignment vertical="center"/>
    </xf>
    <xf numFmtId="208" fontId="19" fillId="5" borderId="122" xfId="4" applyNumberFormat="1" applyFont="1" applyFill="1" applyBorder="1">
      <alignment vertical="center"/>
    </xf>
    <xf numFmtId="200" fontId="19" fillId="2" borderId="50" xfId="4" applyNumberFormat="1" applyFont="1" applyFill="1" applyBorder="1">
      <alignment vertical="center"/>
    </xf>
    <xf numFmtId="200" fontId="21" fillId="0" borderId="23" xfId="0" applyNumberFormat="1" applyFont="1" applyBorder="1">
      <alignment vertical="center"/>
    </xf>
    <xf numFmtId="200" fontId="19" fillId="2" borderId="50" xfId="4" applyNumberFormat="1" applyFont="1" applyFill="1" applyBorder="1" applyAlignment="1">
      <alignment vertical="center" shrinkToFit="1"/>
    </xf>
    <xf numFmtId="200" fontId="19" fillId="2" borderId="23" xfId="4" applyNumberFormat="1" applyFont="1" applyFill="1" applyBorder="1" applyAlignment="1">
      <alignment vertical="center" shrinkToFit="1"/>
    </xf>
    <xf numFmtId="0" fontId="20" fillId="2" borderId="140" xfId="4" applyFont="1" applyFill="1" applyBorder="1" applyAlignment="1">
      <alignment horizontal="center" vertical="center"/>
    </xf>
    <xf numFmtId="184" fontId="19" fillId="2" borderId="132" xfId="4" applyNumberFormat="1" applyFont="1" applyFill="1" applyBorder="1">
      <alignment vertical="center"/>
    </xf>
    <xf numFmtId="208" fontId="19" fillId="5" borderId="132" xfId="4" applyNumberFormat="1" applyFont="1" applyFill="1" applyBorder="1">
      <alignment vertical="center"/>
    </xf>
    <xf numFmtId="208" fontId="19" fillId="5" borderId="112" xfId="4" applyNumberFormat="1" applyFont="1" applyFill="1" applyBorder="1">
      <alignment vertical="center"/>
    </xf>
    <xf numFmtId="204" fontId="19" fillId="2" borderId="132" xfId="4" applyNumberFormat="1" applyFont="1" applyFill="1" applyBorder="1">
      <alignment vertical="center"/>
    </xf>
    <xf numFmtId="0" fontId="19" fillId="2" borderId="53" xfId="4" applyFont="1" applyFill="1" applyBorder="1" applyAlignment="1">
      <alignment vertical="center" wrapText="1"/>
    </xf>
    <xf numFmtId="0" fontId="19" fillId="2" borderId="51" xfId="4" applyFont="1" applyFill="1" applyBorder="1" applyAlignment="1">
      <alignment vertical="center" wrapText="1"/>
    </xf>
    <xf numFmtId="0" fontId="19" fillId="2" borderId="54" xfId="4" applyFont="1" applyFill="1" applyBorder="1" applyAlignment="1">
      <alignment vertical="center" wrapText="1"/>
    </xf>
    <xf numFmtId="20" fontId="19" fillId="2" borderId="52" xfId="4" applyNumberFormat="1" applyFont="1" applyFill="1" applyBorder="1">
      <alignment vertical="center"/>
    </xf>
    <xf numFmtId="204" fontId="19" fillId="2" borderId="137" xfId="4" applyNumberFormat="1" applyFont="1" applyFill="1" applyBorder="1">
      <alignment vertical="center"/>
    </xf>
    <xf numFmtId="204" fontId="19" fillId="2" borderId="138" xfId="4" applyNumberFormat="1" applyFont="1" applyFill="1" applyBorder="1">
      <alignment vertical="center"/>
    </xf>
    <xf numFmtId="208" fontId="19" fillId="5" borderId="138" xfId="4" applyNumberFormat="1" applyFont="1" applyFill="1" applyBorder="1">
      <alignment vertical="center"/>
    </xf>
    <xf numFmtId="208" fontId="19" fillId="5" borderId="68" xfId="4" applyNumberFormat="1" applyFont="1" applyFill="1" applyBorder="1">
      <alignment vertical="center"/>
    </xf>
    <xf numFmtId="0" fontId="19" fillId="2" borderId="77" xfId="4" applyFont="1" applyFill="1" applyBorder="1" applyAlignment="1">
      <alignment vertical="center" wrapText="1"/>
    </xf>
    <xf numFmtId="0" fontId="19" fillId="2" borderId="52" xfId="4" applyFont="1" applyFill="1" applyBorder="1" applyAlignment="1">
      <alignment vertical="center" wrapText="1"/>
    </xf>
    <xf numFmtId="0" fontId="19" fillId="2" borderId="78" xfId="4" applyFont="1" applyFill="1" applyBorder="1" applyAlignment="1">
      <alignment vertical="center" wrapText="1"/>
    </xf>
    <xf numFmtId="208" fontId="19" fillId="5" borderId="139" xfId="4" applyNumberFormat="1" applyFont="1" applyFill="1" applyBorder="1">
      <alignment vertical="center"/>
    </xf>
    <xf numFmtId="184" fontId="19" fillId="2" borderId="137" xfId="4" applyNumberFormat="1" applyFont="1" applyFill="1" applyBorder="1">
      <alignment vertical="center"/>
    </xf>
    <xf numFmtId="184" fontId="19" fillId="2" borderId="138" xfId="4" applyNumberFormat="1" applyFont="1" applyFill="1" applyBorder="1">
      <alignment vertical="center"/>
    </xf>
    <xf numFmtId="204" fontId="19" fillId="2" borderId="116" xfId="4" applyNumberFormat="1" applyFont="1" applyFill="1" applyBorder="1">
      <alignment vertical="center"/>
    </xf>
    <xf numFmtId="204" fontId="19" fillId="2" borderId="117" xfId="4" applyNumberFormat="1" applyFont="1" applyFill="1" applyBorder="1">
      <alignment vertical="center"/>
    </xf>
    <xf numFmtId="208" fontId="19" fillId="5" borderId="118" xfId="4" applyNumberFormat="1" applyFont="1" applyFill="1" applyBorder="1">
      <alignment vertical="center"/>
    </xf>
    <xf numFmtId="184" fontId="19" fillId="2" borderId="131" xfId="4" applyNumberFormat="1" applyFont="1" applyFill="1" applyBorder="1">
      <alignment vertical="center"/>
    </xf>
    <xf numFmtId="0" fontId="19" fillId="2" borderId="82" xfId="4" applyFont="1" applyFill="1" applyBorder="1" applyAlignment="1">
      <alignment vertical="center" wrapText="1"/>
    </xf>
    <xf numFmtId="0" fontId="19" fillId="2" borderId="69" xfId="4" applyFont="1" applyFill="1" applyBorder="1" applyAlignment="1">
      <alignment vertical="center" wrapText="1"/>
    </xf>
    <xf numFmtId="0" fontId="19" fillId="2" borderId="70" xfId="4" applyFont="1" applyFill="1" applyBorder="1" applyAlignment="1">
      <alignment vertical="center" wrapText="1"/>
    </xf>
    <xf numFmtId="20" fontId="19" fillId="2" borderId="69" xfId="4" applyNumberFormat="1" applyFont="1" applyFill="1" applyBorder="1" applyAlignment="1">
      <alignment vertical="center" shrinkToFit="1"/>
    </xf>
    <xf numFmtId="0" fontId="19" fillId="2" borderId="69" xfId="4" applyFont="1" applyFill="1" applyBorder="1" applyAlignment="1">
      <alignment vertical="center" shrinkToFit="1"/>
    </xf>
    <xf numFmtId="204" fontId="19" fillId="2" borderId="131" xfId="4" applyNumberFormat="1" applyFont="1" applyFill="1" applyBorder="1">
      <alignment vertical="center"/>
    </xf>
    <xf numFmtId="208" fontId="19" fillId="5" borderId="133" xfId="4" applyNumberFormat="1" applyFont="1" applyFill="1" applyBorder="1">
      <alignment vertical="center"/>
    </xf>
    <xf numFmtId="0" fontId="19" fillId="2" borderId="84" xfId="4" applyFont="1" applyFill="1" applyBorder="1" applyAlignment="1">
      <alignment vertical="center" wrapText="1"/>
    </xf>
    <xf numFmtId="0" fontId="19" fillId="2" borderId="55" xfId="4" applyFont="1" applyFill="1" applyBorder="1" applyAlignment="1">
      <alignment vertical="center" wrapText="1"/>
    </xf>
    <xf numFmtId="0" fontId="19" fillId="2" borderId="83" xfId="4" applyFont="1" applyFill="1" applyBorder="1" applyAlignment="1">
      <alignment vertical="center" wrapText="1"/>
    </xf>
    <xf numFmtId="208" fontId="19" fillId="5" borderId="135" xfId="4" applyNumberFormat="1" applyFont="1" applyFill="1" applyBorder="1">
      <alignment vertical="center"/>
    </xf>
    <xf numFmtId="208" fontId="19" fillId="5" borderId="136" xfId="4" applyNumberFormat="1" applyFont="1" applyFill="1" applyBorder="1">
      <alignment vertical="center"/>
    </xf>
    <xf numFmtId="184" fontId="19" fillId="2" borderId="134" xfId="4" applyNumberFormat="1" applyFont="1" applyFill="1" applyBorder="1">
      <alignment vertical="center"/>
    </xf>
    <xf numFmtId="184" fontId="19" fillId="2" borderId="135" xfId="4" applyNumberFormat="1" applyFont="1" applyFill="1" applyBorder="1">
      <alignment vertical="center"/>
    </xf>
    <xf numFmtId="204" fontId="19" fillId="2" borderId="134" xfId="4" applyNumberFormat="1" applyFont="1" applyFill="1" applyBorder="1">
      <alignment vertical="center"/>
    </xf>
    <xf numFmtId="204" fontId="19" fillId="2" borderId="135" xfId="4" applyNumberFormat="1" applyFont="1" applyFill="1" applyBorder="1">
      <alignment vertical="center"/>
    </xf>
    <xf numFmtId="208" fontId="19" fillId="5" borderId="111" xfId="4" applyNumberFormat="1" applyFont="1" applyFill="1" applyBorder="1">
      <alignment vertical="center"/>
    </xf>
    <xf numFmtId="204" fontId="19" fillId="2" borderId="123" xfId="4" applyNumberFormat="1" applyFont="1" applyFill="1" applyBorder="1">
      <alignment vertical="center"/>
    </xf>
    <xf numFmtId="204" fontId="19" fillId="2" borderId="124" xfId="4" applyNumberFormat="1" applyFont="1" applyFill="1" applyBorder="1">
      <alignment vertical="center"/>
    </xf>
    <xf numFmtId="208" fontId="19" fillId="5" borderId="124" xfId="4" applyNumberFormat="1" applyFont="1" applyFill="1" applyBorder="1">
      <alignment vertical="center"/>
    </xf>
    <xf numFmtId="208" fontId="19" fillId="5" borderId="125" xfId="4" applyNumberFormat="1" applyFont="1" applyFill="1" applyBorder="1">
      <alignment vertical="center"/>
    </xf>
    <xf numFmtId="0" fontId="19" fillId="2" borderId="180" xfId="4" applyFont="1" applyFill="1" applyBorder="1" applyAlignment="1">
      <alignment vertical="center" wrapText="1"/>
    </xf>
    <xf numFmtId="0" fontId="19" fillId="2" borderId="181" xfId="4" applyFont="1" applyFill="1" applyBorder="1" applyAlignment="1">
      <alignment vertical="center" wrapText="1"/>
    </xf>
    <xf numFmtId="0" fontId="19" fillId="2" borderId="182" xfId="4" applyFont="1" applyFill="1" applyBorder="1" applyAlignment="1">
      <alignment vertical="center" wrapText="1"/>
    </xf>
    <xf numFmtId="208" fontId="19" fillId="5" borderId="126" xfId="4" applyNumberFormat="1" applyFont="1" applyFill="1" applyBorder="1">
      <alignment vertical="center"/>
    </xf>
    <xf numFmtId="184" fontId="19" fillId="2" borderId="123" xfId="4" applyNumberFormat="1" applyFont="1" applyFill="1" applyBorder="1">
      <alignment vertical="center"/>
    </xf>
    <xf numFmtId="184" fontId="19" fillId="2" borderId="124" xfId="4" applyNumberFormat="1" applyFont="1" applyFill="1" applyBorder="1">
      <alignment vertical="center"/>
    </xf>
    <xf numFmtId="204" fontId="19" fillId="2" borderId="119" xfId="4" applyNumberFormat="1" applyFont="1" applyFill="1" applyBorder="1">
      <alignment vertical="center"/>
    </xf>
    <xf numFmtId="204" fontId="19" fillId="2" borderId="120" xfId="4" applyNumberFormat="1" applyFont="1" applyFill="1" applyBorder="1">
      <alignment vertical="center"/>
    </xf>
    <xf numFmtId="0" fontId="20" fillId="0" borderId="6" xfId="0" applyFont="1" applyBorder="1" applyAlignment="1">
      <alignment horizontal="left" vertical="top" wrapText="1"/>
    </xf>
    <xf numFmtId="0" fontId="20" fillId="2" borderId="75" xfId="4" applyFont="1" applyFill="1" applyBorder="1" applyAlignment="1">
      <alignment horizontal="center" vertical="center"/>
    </xf>
    <xf numFmtId="0" fontId="20" fillId="2" borderId="141" xfId="4" applyFont="1" applyFill="1" applyBorder="1" applyAlignment="1">
      <alignment horizontal="center" vertical="center"/>
    </xf>
    <xf numFmtId="0" fontId="20" fillId="2" borderId="142" xfId="4" applyFont="1" applyFill="1" applyBorder="1" applyAlignment="1">
      <alignment horizontal="center" vertical="center"/>
    </xf>
    <xf numFmtId="0" fontId="20" fillId="2" borderId="76" xfId="4" applyFont="1" applyFill="1" applyBorder="1" applyAlignment="1">
      <alignment horizontal="center" vertical="center"/>
    </xf>
    <xf numFmtId="0" fontId="20" fillId="2" borderId="53" xfId="4" applyFont="1" applyFill="1" applyBorder="1" applyAlignment="1">
      <alignment horizontal="center" vertical="center"/>
    </xf>
    <xf numFmtId="0" fontId="20" fillId="2" borderId="51" xfId="4" applyFont="1" applyFill="1" applyBorder="1" applyAlignment="1">
      <alignment horizontal="center" vertical="center"/>
    </xf>
    <xf numFmtId="0" fontId="20" fillId="2" borderId="54" xfId="4" applyFont="1" applyFill="1" applyBorder="1" applyAlignment="1">
      <alignment horizontal="center" vertical="center"/>
    </xf>
    <xf numFmtId="0" fontId="20" fillId="2" borderId="84" xfId="4" applyFont="1" applyFill="1" applyBorder="1" applyAlignment="1">
      <alignment horizontal="center" vertical="center"/>
    </xf>
    <xf numFmtId="0" fontId="20" fillId="2" borderId="55" xfId="4" applyFont="1" applyFill="1" applyBorder="1" applyAlignment="1">
      <alignment horizontal="center" vertical="center"/>
    </xf>
    <xf numFmtId="0" fontId="20" fillId="2" borderId="83" xfId="4" applyFont="1" applyFill="1" applyBorder="1" applyAlignment="1">
      <alignment horizontal="center" vertical="center"/>
    </xf>
    <xf numFmtId="0" fontId="20" fillId="0" borderId="17" xfId="0" applyFont="1" applyBorder="1" applyAlignment="1">
      <alignment horizontal="left" vertical="center"/>
    </xf>
    <xf numFmtId="0" fontId="20" fillId="0" borderId="7" xfId="0" applyFont="1" applyBorder="1" applyAlignment="1">
      <alignment horizontal="left" vertical="center"/>
    </xf>
    <xf numFmtId="0" fontId="20" fillId="2" borderId="24" xfId="4" applyFont="1" applyFill="1" applyBorder="1" applyAlignment="1">
      <alignment horizontal="right" vertical="center" textRotation="255"/>
    </xf>
    <xf numFmtId="0" fontId="20" fillId="0" borderId="5" xfId="0" applyFont="1" applyBorder="1" applyAlignment="1">
      <alignment vertical="center" textRotation="255"/>
    </xf>
    <xf numFmtId="0" fontId="20" fillId="0" borderId="184" xfId="0" applyFont="1" applyBorder="1" applyAlignment="1">
      <alignment vertical="center" textRotation="255"/>
    </xf>
    <xf numFmtId="0" fontId="20" fillId="2" borderId="53" xfId="4" applyFont="1" applyFill="1" applyBorder="1" applyAlignment="1">
      <alignment horizontal="right" vertical="center"/>
    </xf>
    <xf numFmtId="0" fontId="20" fillId="2" borderId="51" xfId="4" applyFont="1" applyFill="1" applyBorder="1" applyAlignment="1">
      <alignment horizontal="right" vertical="center"/>
    </xf>
    <xf numFmtId="20" fontId="20" fillId="2" borderId="69" xfId="4" applyNumberFormat="1" applyFont="1" applyFill="1" applyBorder="1" applyAlignment="1">
      <alignment horizontal="right" vertical="center"/>
    </xf>
    <xf numFmtId="20" fontId="19" fillId="2" borderId="55" xfId="4" applyNumberFormat="1" applyFont="1" applyFill="1" applyBorder="1" applyAlignment="1">
      <alignment vertical="center" shrinkToFit="1"/>
    </xf>
    <xf numFmtId="0" fontId="19" fillId="2" borderId="55" xfId="4" applyFont="1" applyFill="1" applyBorder="1" applyAlignment="1">
      <alignment vertical="center" shrinkToFit="1"/>
    </xf>
    <xf numFmtId="20" fontId="20" fillId="2" borderId="55" xfId="4" applyNumberFormat="1" applyFont="1" applyFill="1" applyBorder="1" applyAlignment="1">
      <alignment horizontal="center" vertical="center" shrinkToFit="1"/>
    </xf>
    <xf numFmtId="0" fontId="64" fillId="2" borderId="53" xfId="4" applyFont="1" applyFill="1" applyBorder="1" applyAlignment="1">
      <alignment horizontal="center" vertical="center"/>
    </xf>
    <xf numFmtId="0" fontId="64" fillId="2" borderId="54" xfId="4" applyFont="1" applyFill="1" applyBorder="1" applyAlignment="1">
      <alignment horizontal="center" vertical="center"/>
    </xf>
    <xf numFmtId="20" fontId="19" fillId="2" borderId="52" xfId="4" applyNumberFormat="1" applyFont="1" applyFill="1" applyBorder="1" applyAlignment="1">
      <alignment vertical="center" shrinkToFit="1"/>
    </xf>
    <xf numFmtId="0" fontId="19" fillId="2" borderId="52" xfId="4" applyFont="1" applyFill="1" applyBorder="1" applyAlignment="1">
      <alignment vertical="center" shrinkToFit="1"/>
    </xf>
    <xf numFmtId="0" fontId="64" fillId="2" borderId="173" xfId="4" applyFont="1" applyFill="1" applyBorder="1" applyAlignment="1">
      <alignment horizontal="center" vertical="center"/>
    </xf>
    <xf numFmtId="0" fontId="64" fillId="2" borderId="175" xfId="4" applyFont="1" applyFill="1" applyBorder="1" applyAlignment="1">
      <alignment horizontal="center" vertical="center"/>
    </xf>
    <xf numFmtId="208" fontId="19" fillId="5" borderId="120" xfId="4" applyNumberFormat="1" applyFont="1" applyFill="1" applyBorder="1">
      <alignment vertical="center"/>
    </xf>
    <xf numFmtId="208" fontId="19" fillId="5" borderId="121" xfId="4" applyNumberFormat="1" applyFont="1" applyFill="1" applyBorder="1">
      <alignment vertical="center"/>
    </xf>
    <xf numFmtId="184" fontId="19" fillId="2" borderId="119" xfId="4" applyNumberFormat="1" applyFont="1" applyFill="1" applyBorder="1">
      <alignment vertical="center"/>
    </xf>
    <xf numFmtId="184" fontId="19" fillId="2" borderId="120" xfId="4" applyNumberFormat="1" applyFont="1" applyFill="1" applyBorder="1">
      <alignment vertical="center"/>
    </xf>
    <xf numFmtId="208" fontId="19" fillId="5" borderId="113" xfId="4" applyNumberFormat="1" applyFont="1" applyFill="1" applyBorder="1">
      <alignment vertical="center"/>
    </xf>
    <xf numFmtId="0" fontId="19" fillId="2" borderId="173" xfId="4" applyFont="1" applyFill="1" applyBorder="1" applyAlignment="1">
      <alignment vertical="center" wrapText="1"/>
    </xf>
    <xf numFmtId="0" fontId="19" fillId="2" borderId="174" xfId="4" applyFont="1" applyFill="1" applyBorder="1" applyAlignment="1">
      <alignment vertical="center" wrapText="1"/>
    </xf>
    <xf numFmtId="0" fontId="19" fillId="2" borderId="175" xfId="4" applyFont="1" applyFill="1" applyBorder="1" applyAlignment="1">
      <alignment vertical="center" wrapText="1"/>
    </xf>
    <xf numFmtId="20" fontId="19" fillId="2" borderId="174" xfId="4" applyNumberFormat="1" applyFont="1" applyFill="1" applyBorder="1" applyAlignment="1">
      <alignment vertical="center" shrinkToFit="1"/>
    </xf>
    <xf numFmtId="0" fontId="19" fillId="2" borderId="174" xfId="4" applyFont="1" applyFill="1" applyBorder="1" applyAlignment="1">
      <alignment vertical="center" shrinkToFit="1"/>
    </xf>
    <xf numFmtId="0" fontId="20" fillId="2" borderId="12" xfId="4" applyFont="1" applyFill="1" applyBorder="1" applyAlignment="1">
      <alignment horizontal="right" vertical="center" wrapText="1"/>
    </xf>
    <xf numFmtId="0" fontId="20" fillId="2" borderId="13" xfId="4" applyFont="1" applyFill="1" applyBorder="1" applyAlignment="1">
      <alignment horizontal="right" vertical="center" wrapText="1"/>
    </xf>
    <xf numFmtId="0" fontId="20" fillId="2" borderId="165" xfId="4" applyFont="1" applyFill="1" applyBorder="1" applyAlignment="1">
      <alignment horizontal="right" vertical="center" textRotation="255"/>
    </xf>
    <xf numFmtId="0" fontId="20" fillId="0" borderId="34" xfId="0" applyFont="1" applyBorder="1" applyAlignment="1">
      <alignment vertical="center" textRotation="255"/>
    </xf>
    <xf numFmtId="0" fontId="20" fillId="2" borderId="180" xfId="4" applyFont="1" applyFill="1" applyBorder="1" applyAlignment="1">
      <alignment horizontal="right" vertical="center"/>
    </xf>
    <xf numFmtId="0" fontId="20" fillId="2" borderId="181" xfId="4" applyFont="1" applyFill="1" applyBorder="1" applyAlignment="1">
      <alignment horizontal="right" vertical="center"/>
    </xf>
    <xf numFmtId="0" fontId="64" fillId="2" borderId="84" xfId="4" applyFont="1" applyFill="1" applyBorder="1" applyAlignment="1">
      <alignment horizontal="center" vertical="center"/>
    </xf>
    <xf numFmtId="0" fontId="64" fillId="2" borderId="83" xfId="4" applyFont="1" applyFill="1" applyBorder="1" applyAlignment="1">
      <alignment horizontal="center" vertical="center"/>
    </xf>
    <xf numFmtId="0" fontId="23" fillId="0" borderId="44" xfId="4" applyFont="1" applyBorder="1" applyAlignment="1">
      <alignment horizontal="left" vertical="center" wrapText="1"/>
    </xf>
    <xf numFmtId="0" fontId="23" fillId="0" borderId="3" xfId="4" applyFont="1" applyBorder="1" applyAlignment="1">
      <alignment horizontal="left" vertical="center"/>
    </xf>
    <xf numFmtId="0" fontId="23" fillId="0" borderId="95" xfId="4" applyFont="1" applyBorder="1" applyAlignment="1">
      <alignment horizontal="left" vertical="center"/>
    </xf>
    <xf numFmtId="0" fontId="23" fillId="0" borderId="4" xfId="4" applyFont="1" applyBorder="1" applyAlignment="1">
      <alignment horizontal="left" vertical="center"/>
    </xf>
    <xf numFmtId="0" fontId="23" fillId="0" borderId="0" xfId="4" applyFont="1" applyBorder="1" applyAlignment="1">
      <alignment horizontal="left" vertical="center"/>
    </xf>
    <xf numFmtId="0" fontId="23" fillId="0" borderId="6" xfId="4" applyFont="1" applyBorder="1" applyAlignment="1">
      <alignment horizontal="left" vertical="center"/>
    </xf>
    <xf numFmtId="0" fontId="23" fillId="0" borderId="9" xfId="4" applyFont="1" applyBorder="1" applyAlignment="1">
      <alignment horizontal="left" vertical="center"/>
    </xf>
    <xf numFmtId="0" fontId="23" fillId="0" borderId="8" xfId="4" applyFont="1" applyBorder="1" applyAlignment="1">
      <alignment horizontal="left" vertical="center"/>
    </xf>
    <xf numFmtId="0" fontId="23" fillId="0" borderId="11" xfId="4" applyFont="1" applyBorder="1" applyAlignment="1">
      <alignment horizontal="left" vertical="center"/>
    </xf>
    <xf numFmtId="0" fontId="31" fillId="2" borderId="0" xfId="4" applyFont="1" applyFill="1" applyAlignment="1">
      <alignment horizontal="left" vertical="center"/>
    </xf>
    <xf numFmtId="0" fontId="31" fillId="2" borderId="26" xfId="4" applyFont="1" applyFill="1" applyBorder="1" applyAlignment="1">
      <alignment horizontal="left" vertical="center"/>
    </xf>
    <xf numFmtId="0" fontId="20" fillId="2" borderId="94" xfId="4" applyFont="1" applyFill="1" applyBorder="1" applyAlignment="1">
      <alignment horizontal="right" vertical="top" shrinkToFit="1"/>
    </xf>
    <xf numFmtId="0" fontId="19" fillId="2" borderId="45" xfId="4" applyFont="1" applyFill="1" applyBorder="1" applyAlignment="1">
      <alignment horizontal="center" vertical="center"/>
    </xf>
    <xf numFmtId="0" fontId="19" fillId="0" borderId="320" xfId="4" applyFont="1" applyBorder="1" applyAlignment="1">
      <alignment horizontal="center" vertical="center"/>
    </xf>
    <xf numFmtId="0" fontId="20" fillId="2" borderId="19" xfId="4" applyFont="1" applyFill="1" applyBorder="1" applyAlignment="1">
      <alignment horizontal="left" vertical="center"/>
    </xf>
    <xf numFmtId="0" fontId="20" fillId="2" borderId="20" xfId="4" applyFont="1" applyFill="1" applyBorder="1" applyAlignment="1">
      <alignment horizontal="left" vertical="center"/>
    </xf>
    <xf numFmtId="0" fontId="20" fillId="2" borderId="21" xfId="4" applyFont="1" applyFill="1" applyBorder="1" applyAlignment="1">
      <alignment horizontal="left" vertical="center"/>
    </xf>
    <xf numFmtId="0" fontId="19" fillId="2" borderId="82" xfId="4" applyFont="1" applyFill="1" applyBorder="1" applyAlignment="1">
      <alignment horizontal="left" vertical="center" shrinkToFit="1"/>
    </xf>
    <xf numFmtId="0" fontId="19" fillId="2" borderId="69" xfId="4" applyFont="1" applyFill="1" applyBorder="1" applyAlignment="1">
      <alignment horizontal="left" vertical="center" shrinkToFit="1"/>
    </xf>
    <xf numFmtId="0" fontId="19" fillId="2" borderId="70" xfId="4" applyFont="1" applyFill="1" applyBorder="1" applyAlignment="1">
      <alignment horizontal="left" vertical="center" shrinkToFit="1"/>
    </xf>
    <xf numFmtId="0" fontId="19" fillId="0" borderId="7" xfId="4" applyFont="1" applyBorder="1" applyAlignment="1">
      <alignment horizontal="center" vertical="center" shrinkToFit="1"/>
    </xf>
    <xf numFmtId="180" fontId="19" fillId="2" borderId="84" xfId="4" applyNumberFormat="1" applyFont="1" applyFill="1" applyBorder="1" applyAlignment="1">
      <alignment horizontal="center" vertical="center"/>
    </xf>
    <xf numFmtId="180" fontId="19" fillId="2" borderId="55" xfId="4" applyNumberFormat="1" applyFont="1" applyFill="1" applyBorder="1" applyAlignment="1">
      <alignment horizontal="center" vertical="center"/>
    </xf>
    <xf numFmtId="180" fontId="19" fillId="2" borderId="83" xfId="4" applyNumberFormat="1" applyFont="1" applyFill="1" applyBorder="1" applyAlignment="1">
      <alignment horizontal="center" vertical="center"/>
    </xf>
    <xf numFmtId="0" fontId="19" fillId="2" borderId="84" xfId="4" applyFont="1" applyFill="1" applyBorder="1" applyAlignment="1">
      <alignment horizontal="left" vertical="center" shrinkToFit="1"/>
    </xf>
    <xf numFmtId="0" fontId="19" fillId="2" borderId="55" xfId="4" applyFont="1" applyFill="1" applyBorder="1" applyAlignment="1">
      <alignment horizontal="left" vertical="center" shrinkToFit="1"/>
    </xf>
    <xf numFmtId="180" fontId="19" fillId="2" borderId="115" xfId="4" applyNumberFormat="1" applyFont="1" applyFill="1" applyBorder="1" applyAlignment="1">
      <alignment horizontal="center" vertical="center"/>
    </xf>
    <xf numFmtId="0" fontId="19" fillId="2" borderId="83" xfId="4" applyFont="1" applyFill="1" applyBorder="1" applyAlignment="1">
      <alignment horizontal="left" vertical="center" shrinkToFit="1"/>
    </xf>
    <xf numFmtId="180" fontId="19" fillId="2" borderId="82" xfId="4" applyNumberFormat="1" applyFont="1" applyFill="1" applyBorder="1" applyAlignment="1">
      <alignment horizontal="center" vertical="center"/>
    </xf>
    <xf numFmtId="180" fontId="19" fillId="2" borderId="69" xfId="4" applyNumberFormat="1" applyFont="1" applyFill="1" applyBorder="1" applyAlignment="1">
      <alignment horizontal="center" vertical="center"/>
    </xf>
    <xf numFmtId="180" fontId="19" fillId="2" borderId="70" xfId="4" applyNumberFormat="1" applyFont="1" applyFill="1" applyBorder="1" applyAlignment="1">
      <alignment horizontal="center" vertical="center"/>
    </xf>
    <xf numFmtId="180" fontId="19" fillId="2" borderId="191" xfId="4" applyNumberFormat="1" applyFont="1" applyFill="1" applyBorder="1" applyAlignment="1">
      <alignment horizontal="center" vertical="center"/>
    </xf>
    <xf numFmtId="0" fontId="21" fillId="0" borderId="0" xfId="0" applyFont="1" applyAlignment="1">
      <alignment horizontal="left" vertical="center" wrapText="1"/>
    </xf>
    <xf numFmtId="180" fontId="19" fillId="2" borderId="53" xfId="4" applyNumberFormat="1" applyFont="1" applyFill="1" applyBorder="1" applyAlignment="1">
      <alignment horizontal="center" vertical="center"/>
    </xf>
    <xf numFmtId="180" fontId="19" fillId="2" borderId="51" xfId="4" applyNumberFormat="1" applyFont="1" applyFill="1" applyBorder="1" applyAlignment="1">
      <alignment horizontal="center" vertical="center"/>
    </xf>
    <xf numFmtId="180" fontId="19" fillId="2" borderId="54" xfId="4" applyNumberFormat="1" applyFont="1" applyFill="1" applyBorder="1" applyAlignment="1">
      <alignment horizontal="center" vertical="center"/>
    </xf>
    <xf numFmtId="0" fontId="19" fillId="2" borderId="53" xfId="4" applyFont="1" applyFill="1" applyBorder="1" applyAlignment="1">
      <alignment horizontal="left" vertical="center" shrinkToFit="1"/>
    </xf>
    <xf numFmtId="0" fontId="19" fillId="2" borderId="51" xfId="4" applyFont="1" applyFill="1" applyBorder="1" applyAlignment="1">
      <alignment horizontal="left" vertical="center" shrinkToFit="1"/>
    </xf>
    <xf numFmtId="180" fontId="19" fillId="2" borderId="114" xfId="4" applyNumberFormat="1" applyFont="1" applyFill="1" applyBorder="1" applyAlignment="1">
      <alignment horizontal="center" vertical="center"/>
    </xf>
    <xf numFmtId="0" fontId="19" fillId="2" borderId="54" xfId="4" applyFont="1" applyFill="1" applyBorder="1" applyAlignment="1">
      <alignment horizontal="left" vertical="center" shrinkToFit="1"/>
    </xf>
    <xf numFmtId="0" fontId="19" fillId="2" borderId="47" xfId="4" applyFont="1" applyFill="1" applyBorder="1" applyAlignment="1">
      <alignment horizontal="center" vertical="center"/>
    </xf>
    <xf numFmtId="0" fontId="28" fillId="0" borderId="0" xfId="4" applyFont="1" applyAlignment="1">
      <alignment horizontal="center" vertical="center"/>
    </xf>
    <xf numFmtId="0" fontId="19" fillId="0" borderId="26" xfId="4" applyFont="1" applyBorder="1" applyAlignment="1">
      <alignment horizontal="left" vertical="top"/>
    </xf>
    <xf numFmtId="0" fontId="19" fillId="0" borderId="0" xfId="4" applyFont="1" applyAlignment="1">
      <alignment horizontal="left" vertical="top" wrapText="1" shrinkToFit="1"/>
    </xf>
    <xf numFmtId="0" fontId="23" fillId="0" borderId="0" xfId="4" applyFont="1" applyAlignment="1">
      <alignment horizontal="left" vertical="center" shrinkToFit="1"/>
    </xf>
    <xf numFmtId="0" fontId="23" fillId="0" borderId="26" xfId="4" applyFont="1" applyBorder="1" applyAlignment="1">
      <alignment vertical="center" shrinkToFit="1"/>
    </xf>
    <xf numFmtId="0" fontId="19" fillId="2" borderId="0" xfId="4" applyFont="1" applyFill="1" applyAlignment="1">
      <alignment horizontal="left" vertical="top"/>
    </xf>
    <xf numFmtId="0" fontId="19" fillId="2" borderId="26" xfId="4" applyFont="1" applyFill="1" applyBorder="1" applyAlignment="1">
      <alignment horizontal="left" vertical="top"/>
    </xf>
    <xf numFmtId="0" fontId="31" fillId="0" borderId="0" xfId="4" applyFont="1" applyBorder="1" applyAlignment="1">
      <alignment horizontal="left" vertical="top" wrapText="1"/>
    </xf>
    <xf numFmtId="0" fontId="23" fillId="0" borderId="0" xfId="4" applyFont="1" applyAlignment="1">
      <alignment horizontal="center" vertical="center" shrinkToFit="1"/>
    </xf>
    <xf numFmtId="0" fontId="19" fillId="0" borderId="247" xfId="4" applyFont="1" applyBorder="1" applyAlignment="1">
      <alignment horizontal="center" vertical="center"/>
    </xf>
    <xf numFmtId="3" fontId="19" fillId="0" borderId="0" xfId="4" applyNumberFormat="1" applyFont="1" applyAlignment="1">
      <alignment horizontal="center" vertical="center"/>
    </xf>
    <xf numFmtId="0" fontId="19" fillId="0" borderId="0" xfId="4" applyFont="1" applyAlignment="1">
      <alignment horizontal="center" vertical="center" shrinkToFit="1"/>
    </xf>
    <xf numFmtId="0" fontId="20" fillId="0" borderId="0" xfId="0" applyFont="1" applyBorder="1" applyAlignment="1">
      <alignment horizontal="left" vertical="top" wrapText="1"/>
    </xf>
    <xf numFmtId="0" fontId="19" fillId="2" borderId="297" xfId="4" applyFont="1" applyFill="1" applyBorder="1" applyAlignment="1">
      <alignment horizontal="center" vertical="center" shrinkToFit="1"/>
    </xf>
    <xf numFmtId="0" fontId="19" fillId="2" borderId="298" xfId="4" applyFont="1" applyFill="1" applyBorder="1" applyAlignment="1">
      <alignment horizontal="center" vertical="center" shrinkToFit="1"/>
    </xf>
    <xf numFmtId="0" fontId="19" fillId="2" borderId="299" xfId="4" applyFont="1" applyFill="1" applyBorder="1" applyAlignment="1">
      <alignment horizontal="center" vertical="center" shrinkToFit="1"/>
    </xf>
    <xf numFmtId="0" fontId="19" fillId="2" borderId="291" xfId="4" applyFont="1" applyFill="1" applyBorder="1" applyAlignment="1">
      <alignment horizontal="distributed" vertical="center"/>
    </xf>
    <xf numFmtId="0" fontId="19" fillId="2" borderId="292" xfId="4" applyFont="1" applyFill="1" applyBorder="1" applyAlignment="1">
      <alignment horizontal="distributed" vertical="center"/>
    </xf>
    <xf numFmtId="0" fontId="19" fillId="2" borderId="149" xfId="4" applyFont="1" applyFill="1" applyBorder="1" applyAlignment="1">
      <alignment horizontal="center" vertical="center"/>
    </xf>
    <xf numFmtId="0" fontId="19" fillId="2" borderId="297" xfId="4" applyFont="1" applyFill="1" applyBorder="1" applyAlignment="1">
      <alignment horizontal="distributed" vertical="center"/>
    </xf>
    <xf numFmtId="0" fontId="19" fillId="2" borderId="298" xfId="4" applyFont="1" applyFill="1" applyBorder="1" applyAlignment="1">
      <alignment horizontal="distributed" vertical="center"/>
    </xf>
    <xf numFmtId="0" fontId="19" fillId="2" borderId="299" xfId="4" applyFont="1" applyFill="1" applyBorder="1" applyAlignment="1">
      <alignment horizontal="distributed" vertical="center"/>
    </xf>
    <xf numFmtId="0" fontId="19" fillId="2" borderId="300" xfId="4" applyFont="1" applyFill="1" applyBorder="1" applyAlignment="1">
      <alignment horizontal="center" vertical="center"/>
    </xf>
    <xf numFmtId="0" fontId="19" fillId="2" borderId="298" xfId="4" applyFont="1" applyFill="1" applyBorder="1" applyAlignment="1">
      <alignment horizontal="center" vertical="center"/>
    </xf>
    <xf numFmtId="0" fontId="19" fillId="2" borderId="301" xfId="4" applyFont="1" applyFill="1" applyBorder="1" applyAlignment="1">
      <alignment horizontal="center" vertical="center"/>
    </xf>
    <xf numFmtId="0" fontId="19" fillId="2" borderId="0" xfId="4" applyFont="1" applyFill="1" applyBorder="1" applyAlignment="1">
      <alignment horizontal="center" vertical="top"/>
    </xf>
    <xf numFmtId="0" fontId="20" fillId="0" borderId="0" xfId="4" applyFont="1" applyBorder="1">
      <alignment vertical="center"/>
    </xf>
    <xf numFmtId="0" fontId="21" fillId="0" borderId="6" xfId="0" applyFont="1" applyBorder="1">
      <alignment vertical="center"/>
    </xf>
    <xf numFmtId="0" fontId="19" fillId="0" borderId="0" xfId="4" applyFont="1" applyBorder="1" applyAlignment="1">
      <alignment horizontal="left" vertical="top" wrapText="1"/>
    </xf>
    <xf numFmtId="0" fontId="20" fillId="2" borderId="0" xfId="4" applyFont="1" applyFill="1" applyBorder="1" applyAlignment="1">
      <alignment horizontal="center" vertical="top"/>
    </xf>
    <xf numFmtId="0" fontId="21" fillId="0" borderId="0" xfId="0" applyFont="1" applyBorder="1" applyAlignment="1">
      <alignment horizontal="center" vertical="top"/>
    </xf>
    <xf numFmtId="0" fontId="21" fillId="0" borderId="0" xfId="0" applyFont="1" applyBorder="1" applyAlignment="1">
      <alignment horizontal="left" vertical="top" wrapText="1"/>
    </xf>
    <xf numFmtId="0" fontId="21" fillId="0" borderId="6" xfId="0" applyFont="1" applyBorder="1" applyAlignment="1">
      <alignment horizontal="left" vertical="top" wrapText="1"/>
    </xf>
    <xf numFmtId="0" fontId="20" fillId="2" borderId="8" xfId="4" applyFont="1" applyFill="1" applyBorder="1" applyAlignment="1">
      <alignment horizontal="left" vertical="top" wrapText="1"/>
    </xf>
    <xf numFmtId="0" fontId="20" fillId="2" borderId="11" xfId="4" applyFont="1" applyFill="1" applyBorder="1" applyAlignment="1">
      <alignment horizontal="left" vertical="top" wrapText="1"/>
    </xf>
    <xf numFmtId="0" fontId="19" fillId="2" borderId="319" xfId="4" applyFont="1" applyFill="1" applyBorder="1" applyAlignment="1">
      <alignment horizontal="center" vertical="center"/>
    </xf>
    <xf numFmtId="0" fontId="19" fillId="2" borderId="294" xfId="4" applyFont="1" applyFill="1" applyBorder="1" applyAlignment="1">
      <alignment horizontal="center" vertical="center"/>
    </xf>
    <xf numFmtId="0" fontId="19" fillId="2" borderId="296" xfId="4" applyFont="1" applyFill="1" applyBorder="1" applyAlignment="1">
      <alignment horizontal="center" vertical="center"/>
    </xf>
    <xf numFmtId="0" fontId="19" fillId="2" borderId="293" xfId="4" applyFont="1" applyFill="1" applyBorder="1" applyAlignment="1">
      <alignment vertical="center"/>
    </xf>
    <xf numFmtId="0" fontId="19" fillId="2" borderId="294" xfId="4" applyFont="1" applyFill="1" applyBorder="1" applyAlignment="1">
      <alignment vertical="center"/>
    </xf>
    <xf numFmtId="0" fontId="19" fillId="2" borderId="287" xfId="4" applyFont="1" applyFill="1" applyBorder="1" applyAlignment="1">
      <alignment vertical="center" shrinkToFit="1"/>
    </xf>
    <xf numFmtId="0" fontId="19" fillId="2" borderId="288" xfId="4" applyFont="1" applyFill="1" applyBorder="1" applyAlignment="1">
      <alignment vertical="center" shrinkToFit="1"/>
    </xf>
    <xf numFmtId="0" fontId="19" fillId="2" borderId="289" xfId="4" applyFont="1" applyFill="1" applyBorder="1" applyAlignment="1">
      <alignment vertical="center" shrinkToFit="1"/>
    </xf>
    <xf numFmtId="0" fontId="20" fillId="2" borderId="287" xfId="4" applyFont="1" applyFill="1" applyBorder="1" applyAlignment="1">
      <alignment horizontal="distributed" vertical="center" shrinkToFit="1"/>
    </xf>
    <xf numFmtId="0" fontId="20" fillId="2" borderId="288" xfId="4" applyFont="1" applyFill="1" applyBorder="1" applyAlignment="1">
      <alignment horizontal="distributed" vertical="center" shrinkToFit="1"/>
    </xf>
    <xf numFmtId="0" fontId="20" fillId="2" borderId="289" xfId="4" applyFont="1" applyFill="1" applyBorder="1" applyAlignment="1">
      <alignment horizontal="distributed" vertical="center" shrinkToFit="1"/>
    </xf>
    <xf numFmtId="0" fontId="19" fillId="2" borderId="287" xfId="4" applyFont="1" applyFill="1" applyBorder="1" applyAlignment="1">
      <alignment horizontal="distributed" vertical="center" shrinkToFit="1"/>
    </xf>
    <xf numFmtId="0" fontId="19" fillId="2" borderId="288" xfId="4" applyFont="1" applyFill="1" applyBorder="1" applyAlignment="1">
      <alignment horizontal="distributed" vertical="center" shrinkToFit="1"/>
    </xf>
    <xf numFmtId="0" fontId="19" fillId="2" borderId="289" xfId="4" applyFont="1" applyFill="1" applyBorder="1" applyAlignment="1">
      <alignment horizontal="distributed" vertical="center" shrinkToFit="1"/>
    </xf>
    <xf numFmtId="0" fontId="19" fillId="2" borderId="287" xfId="4" applyFont="1" applyFill="1" applyBorder="1" applyAlignment="1">
      <alignment horizontal="distributed" vertical="center"/>
    </xf>
    <xf numFmtId="0" fontId="19" fillId="2" borderId="288" xfId="4" applyFont="1" applyFill="1" applyBorder="1" applyAlignment="1">
      <alignment horizontal="distributed" vertical="center"/>
    </xf>
    <xf numFmtId="0" fontId="19" fillId="2" borderId="289" xfId="4" applyFont="1" applyFill="1" applyBorder="1" applyAlignment="1">
      <alignment horizontal="distributed" vertical="center"/>
    </xf>
    <xf numFmtId="57" fontId="19" fillId="0" borderId="0" xfId="4" applyNumberFormat="1" applyFont="1" applyBorder="1" applyAlignment="1">
      <alignment horizontal="center" vertical="center"/>
    </xf>
    <xf numFmtId="0" fontId="19" fillId="2" borderId="0" xfId="0" applyFont="1" applyFill="1" applyBorder="1" applyAlignment="1">
      <alignment horizontal="left" vertical="center"/>
    </xf>
    <xf numFmtId="0" fontId="19" fillId="2" borderId="26" xfId="0" applyFont="1" applyFill="1" applyBorder="1" applyAlignment="1">
      <alignment horizontal="left" vertical="center"/>
    </xf>
    <xf numFmtId="0" fontId="23" fillId="2" borderId="0" xfId="4" applyFont="1" applyFill="1" applyBorder="1" applyAlignment="1">
      <alignment horizontal="left" vertical="center"/>
    </xf>
    <xf numFmtId="0" fontId="23" fillId="2" borderId="26" xfId="4" applyFont="1" applyFill="1" applyBorder="1" applyAlignment="1">
      <alignment horizontal="left" vertical="center"/>
    </xf>
    <xf numFmtId="0" fontId="19" fillId="2" borderId="287" xfId="4" applyFont="1" applyFill="1" applyBorder="1" applyAlignment="1">
      <alignment horizontal="center" vertical="center" shrinkToFit="1"/>
    </xf>
    <xf numFmtId="0" fontId="19" fillId="2" borderId="288" xfId="4" applyFont="1" applyFill="1" applyBorder="1" applyAlignment="1">
      <alignment horizontal="center" vertical="center" shrinkToFit="1"/>
    </xf>
    <xf numFmtId="0" fontId="19" fillId="2" borderId="289" xfId="4" applyFont="1" applyFill="1" applyBorder="1" applyAlignment="1">
      <alignment horizontal="center" vertical="center" shrinkToFit="1"/>
    </xf>
    <xf numFmtId="0" fontId="19" fillId="0" borderId="7" xfId="4" applyFont="1" applyFill="1" applyBorder="1" applyAlignment="1">
      <alignment horizontal="center" vertical="center"/>
    </xf>
    <xf numFmtId="0" fontId="23" fillId="2" borderId="247" xfId="4" applyFont="1" applyFill="1" applyBorder="1" applyAlignment="1">
      <alignment horizontal="center" vertical="center"/>
    </xf>
    <xf numFmtId="0" fontId="19" fillId="0" borderId="7" xfId="4" applyFont="1" applyBorder="1" applyAlignment="1">
      <alignment horizontal="right" vertical="center" shrinkToFit="1"/>
    </xf>
    <xf numFmtId="0" fontId="19" fillId="0" borderId="20" xfId="4" applyFont="1" applyBorder="1" applyAlignment="1">
      <alignment horizontal="right" vertical="center" shrinkToFit="1"/>
    </xf>
    <xf numFmtId="0" fontId="19" fillId="0" borderId="0" xfId="4" applyFont="1" applyBorder="1" applyAlignment="1">
      <alignment horizontal="left" vertical="top" shrinkToFit="1"/>
    </xf>
    <xf numFmtId="0" fontId="23" fillId="0" borderId="0" xfId="4" applyFont="1" applyBorder="1" applyAlignment="1">
      <alignment horizontal="left" vertical="center" shrinkToFit="1"/>
    </xf>
    <xf numFmtId="0" fontId="20" fillId="2" borderId="7" xfId="4" applyFont="1" applyFill="1" applyBorder="1" applyAlignment="1">
      <alignment horizontal="left" vertical="top" wrapText="1"/>
    </xf>
    <xf numFmtId="0" fontId="20" fillId="2" borderId="18" xfId="4" applyFont="1" applyFill="1" applyBorder="1" applyAlignment="1">
      <alignment horizontal="left" vertical="top"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0" fillId="0" borderId="14" xfId="0" applyFont="1" applyBorder="1" applyAlignment="1">
      <alignment horizontal="left" vertical="center" wrapText="1"/>
    </xf>
    <xf numFmtId="0" fontId="20" fillId="0" borderId="17" xfId="0" applyFont="1" applyBorder="1" applyAlignment="1">
      <alignment horizontal="left" vertical="center" wrapText="1"/>
    </xf>
    <xf numFmtId="0" fontId="20" fillId="0" borderId="7"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15" xfId="0" applyFont="1" applyBorder="1" applyAlignment="1">
      <alignment horizontal="left" vertical="center" wrapText="1"/>
    </xf>
    <xf numFmtId="0" fontId="20" fillId="0" borderId="0" xfId="0" applyFont="1" applyBorder="1" applyAlignment="1">
      <alignment horizontal="left" vertical="center" wrapText="1"/>
    </xf>
    <xf numFmtId="0" fontId="20" fillId="0" borderId="16" xfId="0" applyFont="1" applyBorder="1" applyAlignment="1">
      <alignment horizontal="left"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0" xfId="0" applyFont="1" applyBorder="1" applyAlignment="1">
      <alignment horizontal="center" vertical="center" shrinkToFit="1"/>
    </xf>
    <xf numFmtId="0" fontId="20" fillId="0" borderId="45" xfId="0" applyFont="1" applyBorder="1" applyAlignment="1">
      <alignment horizontal="center" vertical="center" shrinkToFit="1"/>
    </xf>
    <xf numFmtId="0" fontId="20" fillId="0" borderId="45" xfId="0" applyFont="1" applyBorder="1" applyAlignment="1">
      <alignment horizontal="left" vertical="center" wrapText="1"/>
    </xf>
    <xf numFmtId="0" fontId="19" fillId="0" borderId="0" xfId="4" applyFont="1" applyBorder="1" applyAlignment="1">
      <alignment horizontal="left" shrinkToFit="1"/>
    </xf>
    <xf numFmtId="0" fontId="22" fillId="2" borderId="0" xfId="4" applyFont="1" applyFill="1" applyBorder="1" applyAlignment="1">
      <alignment horizontal="left" vertical="center"/>
    </xf>
    <xf numFmtId="0" fontId="22" fillId="2" borderId="26" xfId="4" applyFont="1" applyFill="1" applyBorder="1" applyAlignment="1">
      <alignment horizontal="left" vertical="center"/>
    </xf>
    <xf numFmtId="0" fontId="20" fillId="0" borderId="45" xfId="0" applyFont="1" applyBorder="1" applyAlignment="1">
      <alignment horizontal="center" vertical="center" wrapText="1"/>
    </xf>
    <xf numFmtId="0" fontId="19" fillId="2" borderId="107" xfId="4" applyFont="1" applyFill="1" applyBorder="1">
      <alignment vertical="center"/>
    </xf>
    <xf numFmtId="0" fontId="19" fillId="2" borderId="20" xfId="4" applyFont="1" applyFill="1" applyBorder="1">
      <alignment vertical="center"/>
    </xf>
    <xf numFmtId="0" fontId="19" fillId="2" borderId="21" xfId="4" applyFont="1" applyFill="1" applyBorder="1">
      <alignment vertical="center"/>
    </xf>
    <xf numFmtId="0" fontId="23" fillId="2" borderId="19" xfId="4" applyFont="1" applyFill="1" applyBorder="1" applyAlignment="1">
      <alignment horizontal="center" vertical="center" shrinkToFit="1"/>
    </xf>
    <xf numFmtId="0" fontId="23" fillId="2" borderId="20" xfId="4" applyFont="1" applyFill="1" applyBorder="1" applyAlignment="1">
      <alignment horizontal="center" vertical="center" shrinkToFit="1"/>
    </xf>
    <xf numFmtId="0" fontId="23" fillId="2" borderId="21" xfId="4" applyFont="1" applyFill="1" applyBorder="1" applyAlignment="1">
      <alignment horizontal="center" vertical="center" shrinkToFit="1"/>
    </xf>
    <xf numFmtId="0" fontId="68" fillId="2" borderId="0" xfId="4" applyFont="1" applyFill="1">
      <alignment vertical="center"/>
    </xf>
    <xf numFmtId="0" fontId="68" fillId="2" borderId="16" xfId="4" applyFont="1" applyFill="1" applyBorder="1">
      <alignment vertical="center"/>
    </xf>
    <xf numFmtId="0" fontId="19" fillId="2" borderId="85" xfId="4" applyFont="1" applyFill="1" applyBorder="1">
      <alignment vertical="center"/>
    </xf>
    <xf numFmtId="0" fontId="19" fillId="2" borderId="30" xfId="4" applyFont="1" applyFill="1" applyBorder="1">
      <alignment vertical="center"/>
    </xf>
    <xf numFmtId="0" fontId="19" fillId="2" borderId="109" xfId="4" applyFont="1" applyFill="1" applyBorder="1">
      <alignment vertical="center"/>
    </xf>
    <xf numFmtId="0" fontId="68" fillId="2" borderId="12" xfId="4" applyFont="1" applyFill="1" applyBorder="1" applyAlignment="1">
      <alignment horizontal="right" vertical="center"/>
    </xf>
    <xf numFmtId="0" fontId="68" fillId="2" borderId="13" xfId="4" applyFont="1" applyFill="1" applyBorder="1" applyAlignment="1">
      <alignment horizontal="right" vertical="center"/>
    </xf>
    <xf numFmtId="0" fontId="68" fillId="2" borderId="13" xfId="4" applyFont="1" applyFill="1" applyBorder="1" applyAlignment="1">
      <alignment horizontal="center" vertical="center"/>
    </xf>
    <xf numFmtId="0" fontId="19" fillId="2" borderId="108" xfId="4" applyFont="1" applyFill="1" applyBorder="1" applyAlignment="1">
      <alignment horizontal="center" vertical="center"/>
    </xf>
    <xf numFmtId="0" fontId="19" fillId="2" borderId="30" xfId="4" applyFont="1" applyFill="1" applyBorder="1" applyAlignment="1">
      <alignment horizontal="center" vertical="center"/>
    </xf>
    <xf numFmtId="0" fontId="19" fillId="2" borderId="109" xfId="4" applyFont="1" applyFill="1" applyBorder="1" applyAlignment="1">
      <alignment horizontal="center" vertical="center"/>
    </xf>
    <xf numFmtId="0" fontId="68" fillId="2" borderId="0" xfId="4" applyFont="1" applyFill="1" applyAlignment="1">
      <alignment horizontal="center" vertical="center"/>
    </xf>
    <xf numFmtId="0" fontId="19" fillId="2" borderId="98" xfId="4" applyFont="1" applyFill="1" applyBorder="1" applyAlignment="1">
      <alignment horizontal="center" vertical="center"/>
    </xf>
    <xf numFmtId="0" fontId="19" fillId="2" borderId="99" xfId="4" applyFont="1" applyFill="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19" fillId="2" borderId="48" xfId="4" applyFont="1" applyFill="1" applyBorder="1" applyAlignment="1">
      <alignment horizontal="center" vertical="center"/>
    </xf>
    <xf numFmtId="0" fontId="24" fillId="0" borderId="98" xfId="0" applyFont="1" applyBorder="1" applyAlignment="1">
      <alignment horizontal="center" vertical="center" wrapText="1"/>
    </xf>
    <xf numFmtId="0" fontId="24" fillId="0" borderId="95"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96" xfId="0" applyFont="1" applyBorder="1" applyAlignment="1">
      <alignment horizontal="center" vertical="center" wrapText="1"/>
    </xf>
    <xf numFmtId="0" fontId="19" fillId="2" borderId="44" xfId="4" applyFont="1" applyFill="1" applyBorder="1" applyAlignment="1">
      <alignment horizontal="center" vertical="center"/>
    </xf>
    <xf numFmtId="0" fontId="19" fillId="2" borderId="110" xfId="4" applyFont="1" applyFill="1" applyBorder="1" applyAlignment="1">
      <alignment horizontal="center" vertical="center"/>
    </xf>
    <xf numFmtId="0" fontId="23" fillId="0" borderId="7" xfId="4" applyFont="1" applyBorder="1" applyAlignment="1">
      <alignment horizontal="distributed" shrinkToFit="1"/>
    </xf>
    <xf numFmtId="0" fontId="49" fillId="0" borderId="7" xfId="4" applyFont="1" applyBorder="1" applyAlignment="1">
      <alignment horizontal="center"/>
    </xf>
    <xf numFmtId="0" fontId="23" fillId="0" borderId="7" xfId="4" applyFont="1" applyBorder="1" applyAlignment="1">
      <alignment shrinkToFit="1"/>
    </xf>
    <xf numFmtId="0" fontId="68" fillId="2" borderId="15" xfId="4" applyFont="1" applyFill="1" applyBorder="1" applyAlignment="1">
      <alignment horizontal="center" vertical="center"/>
    </xf>
    <xf numFmtId="0" fontId="23" fillId="2" borderId="74" xfId="4" applyFont="1" applyFill="1" applyBorder="1" applyAlignment="1">
      <alignment horizontal="left" vertical="center" wrapText="1"/>
    </xf>
    <xf numFmtId="0" fontId="23" fillId="2" borderId="23" xfId="4" applyFont="1" applyFill="1" applyBorder="1" applyAlignment="1">
      <alignment horizontal="left" vertical="center" wrapText="1"/>
    </xf>
    <xf numFmtId="0" fontId="23" fillId="2" borderId="166" xfId="4" applyFont="1" applyFill="1" applyBorder="1" applyAlignment="1">
      <alignment horizontal="left" vertical="center" wrapText="1"/>
    </xf>
    <xf numFmtId="0" fontId="23" fillId="2" borderId="94" xfId="4" applyFont="1" applyFill="1" applyBorder="1" applyAlignment="1">
      <alignment horizontal="left" vertical="center" wrapText="1"/>
    </xf>
    <xf numFmtId="0" fontId="23" fillId="2" borderId="0" xfId="4" applyFont="1" applyFill="1" applyAlignment="1">
      <alignment horizontal="left" vertical="center" wrapText="1"/>
    </xf>
    <xf numFmtId="0" fontId="23" fillId="2" borderId="26" xfId="4" applyFont="1" applyFill="1" applyBorder="1" applyAlignment="1">
      <alignment horizontal="left" vertical="center" wrapText="1"/>
    </xf>
    <xf numFmtId="0" fontId="23" fillId="2" borderId="73" xfId="4" applyFont="1" applyFill="1" applyBorder="1" applyAlignment="1">
      <alignment horizontal="left" vertical="center" wrapText="1"/>
    </xf>
    <xf numFmtId="0" fontId="23" fillId="2" borderId="22" xfId="4" applyFont="1" applyFill="1" applyBorder="1" applyAlignment="1">
      <alignment horizontal="left" vertical="center" wrapText="1"/>
    </xf>
    <xf numFmtId="0" fontId="23" fillId="2" borderId="63" xfId="4" applyFont="1" applyFill="1" applyBorder="1" applyAlignment="1">
      <alignment horizontal="left" vertical="center" wrapText="1"/>
    </xf>
    <xf numFmtId="0" fontId="68" fillId="2" borderId="12" xfId="4" applyFont="1" applyFill="1" applyBorder="1" applyAlignment="1">
      <alignment horizontal="center" vertical="center"/>
    </xf>
    <xf numFmtId="0" fontId="68" fillId="2" borderId="13" xfId="4" applyFont="1" applyFill="1" applyBorder="1">
      <alignment vertical="center"/>
    </xf>
    <xf numFmtId="0" fontId="68" fillId="2" borderId="14" xfId="4" applyFont="1" applyFill="1" applyBorder="1">
      <alignment vertical="center"/>
    </xf>
    <xf numFmtId="0" fontId="68" fillId="2" borderId="15" xfId="4" applyFont="1" applyFill="1" applyBorder="1" applyAlignment="1">
      <alignment horizontal="right" vertical="center"/>
    </xf>
    <xf numFmtId="0" fontId="68" fillId="2" borderId="0" xfId="4" applyFont="1" applyFill="1" applyAlignment="1">
      <alignment horizontal="right" vertical="center"/>
    </xf>
    <xf numFmtId="3" fontId="19" fillId="2" borderId="0" xfId="4" applyNumberFormat="1" applyFont="1" applyFill="1" applyAlignment="1">
      <alignment horizontal="right" vertical="center"/>
    </xf>
    <xf numFmtId="0" fontId="19" fillId="2" borderId="0" xfId="4" applyFont="1" applyFill="1" applyAlignment="1">
      <alignment horizontal="right" vertical="center"/>
    </xf>
    <xf numFmtId="0" fontId="19" fillId="2" borderId="86" xfId="4" applyFont="1" applyFill="1" applyBorder="1" applyAlignment="1">
      <alignment horizontal="center" vertical="center"/>
    </xf>
    <xf numFmtId="180" fontId="20" fillId="2" borderId="19" xfId="4" applyNumberFormat="1" applyFont="1" applyFill="1" applyBorder="1" applyAlignment="1">
      <alignment horizontal="right" vertical="center"/>
    </xf>
    <xf numFmtId="180" fontId="20" fillId="2" borderId="20" xfId="4" applyNumberFormat="1" applyFont="1" applyFill="1" applyBorder="1" applyAlignment="1">
      <alignment horizontal="right" vertical="center"/>
    </xf>
    <xf numFmtId="180" fontId="20" fillId="2" borderId="20" xfId="4" applyNumberFormat="1" applyFont="1" applyFill="1" applyBorder="1" applyAlignment="1">
      <alignment horizontal="left" vertical="center"/>
    </xf>
    <xf numFmtId="0" fontId="20" fillId="2" borderId="19" xfId="0" applyFont="1" applyFill="1" applyBorder="1" applyAlignment="1">
      <alignment horizontal="center" vertical="center" shrinkToFit="1"/>
    </xf>
    <xf numFmtId="0" fontId="20" fillId="2" borderId="20" xfId="0" applyFont="1" applyFill="1" applyBorder="1" applyAlignment="1">
      <alignment horizontal="center" vertical="center" shrinkToFit="1"/>
    </xf>
    <xf numFmtId="0" fontId="20" fillId="2" borderId="21" xfId="0" applyFont="1" applyFill="1" applyBorder="1" applyAlignment="1">
      <alignment horizontal="center" vertical="center" shrinkToFit="1"/>
    </xf>
    <xf numFmtId="0" fontId="20" fillId="0" borderId="19" xfId="4" applyFont="1" applyBorder="1" applyAlignment="1">
      <alignment horizontal="center" vertical="center"/>
    </xf>
    <xf numFmtId="0" fontId="20" fillId="0" borderId="20" xfId="4" applyFont="1" applyBorder="1" applyAlignment="1">
      <alignment horizontal="center" vertical="center"/>
    </xf>
    <xf numFmtId="0" fontId="20" fillId="2" borderId="198" xfId="4" applyFont="1" applyFill="1" applyBorder="1" applyAlignment="1">
      <alignment horizontal="center" vertical="center"/>
    </xf>
    <xf numFmtId="0" fontId="20" fillId="2" borderId="19" xfId="0" applyFont="1" applyFill="1" applyBorder="1" applyAlignment="1">
      <alignment horizontal="left" vertical="center"/>
    </xf>
    <xf numFmtId="0" fontId="20" fillId="2" borderId="20" xfId="0" applyFont="1" applyFill="1" applyBorder="1" applyAlignment="1">
      <alignment horizontal="left" vertical="center"/>
    </xf>
    <xf numFmtId="0" fontId="20" fillId="2" borderId="21" xfId="0" applyFont="1" applyFill="1" applyBorder="1" applyAlignment="1">
      <alignment horizontal="left" vertical="center"/>
    </xf>
    <xf numFmtId="0" fontId="20" fillId="2" borderId="45" xfId="4" applyFont="1" applyFill="1" applyBorder="1" applyAlignment="1">
      <alignment horizontal="center" vertical="center" shrinkToFit="1"/>
    </xf>
    <xf numFmtId="0" fontId="20" fillId="2" borderId="150" xfId="4" applyFont="1" applyFill="1" applyBorder="1" applyAlignment="1">
      <alignment horizontal="center" vertical="center"/>
    </xf>
    <xf numFmtId="0" fontId="20" fillId="0" borderId="161" xfId="4"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180" fontId="20" fillId="2" borderId="19" xfId="4" applyNumberFormat="1" applyFont="1" applyFill="1" applyBorder="1" applyAlignment="1">
      <alignment horizontal="center" vertical="center"/>
    </xf>
    <xf numFmtId="180" fontId="20" fillId="2" borderId="20" xfId="4" applyNumberFormat="1" applyFont="1" applyFill="1" applyBorder="1" applyAlignment="1">
      <alignment horizontal="center" vertical="center"/>
    </xf>
    <xf numFmtId="0" fontId="20" fillId="2" borderId="45" xfId="4" applyFont="1" applyFill="1" applyBorder="1" applyAlignment="1">
      <alignment horizontal="center" vertical="center"/>
    </xf>
    <xf numFmtId="179" fontId="20" fillId="2" borderId="19" xfId="4" applyNumberFormat="1" applyFont="1" applyFill="1" applyBorder="1" applyAlignment="1">
      <alignment horizontal="center" vertical="center" shrinkToFit="1"/>
    </xf>
    <xf numFmtId="179" fontId="20" fillId="2" borderId="21" xfId="4" applyNumberFormat="1" applyFont="1" applyFill="1" applyBorder="1" applyAlignment="1">
      <alignment horizontal="center" vertical="center" shrinkToFit="1"/>
    </xf>
    <xf numFmtId="0" fontId="20" fillId="2" borderId="306" xfId="4" applyFont="1" applyFill="1" applyBorder="1" applyAlignment="1">
      <alignment horizontal="left" vertical="center" shrinkToFit="1"/>
    </xf>
    <xf numFmtId="0" fontId="20" fillId="2" borderId="20" xfId="4" applyFont="1" applyFill="1" applyBorder="1" applyAlignment="1">
      <alignment horizontal="left" vertical="center" shrinkToFit="1"/>
    </xf>
    <xf numFmtId="0" fontId="20" fillId="2" borderId="307" xfId="4" applyFont="1" applyFill="1" applyBorder="1" applyAlignment="1">
      <alignment horizontal="left" vertical="center" shrinkToFit="1"/>
    </xf>
    <xf numFmtId="0" fontId="20"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4" xfId="0" applyFont="1" applyFill="1" applyBorder="1" applyAlignment="1">
      <alignment horizontal="center" vertical="center"/>
    </xf>
    <xf numFmtId="0" fontId="20" fillId="2" borderId="17"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18" xfId="0" applyFont="1" applyFill="1" applyBorder="1" applyAlignment="1">
      <alignment horizontal="center" vertical="center"/>
    </xf>
    <xf numFmtId="0" fontId="20" fillId="2" borderId="19" xfId="4" applyFont="1" applyFill="1" applyBorder="1" applyAlignment="1">
      <alignment horizontal="left" vertical="center" shrinkToFit="1"/>
    </xf>
    <xf numFmtId="0" fontId="20" fillId="0" borderId="20" xfId="0" applyFont="1" applyBorder="1" applyAlignment="1">
      <alignment horizontal="left" vertical="center" shrinkToFit="1"/>
    </xf>
    <xf numFmtId="0" fontId="20" fillId="0" borderId="21" xfId="0" applyFont="1" applyBorder="1" applyAlignment="1">
      <alignment horizontal="left" vertical="center" shrinkToFit="1"/>
    </xf>
    <xf numFmtId="0" fontId="20" fillId="2" borderId="19" xfId="4" applyFont="1" applyFill="1" applyBorder="1" applyAlignment="1">
      <alignment horizontal="center" vertical="center" shrinkToFit="1"/>
    </xf>
    <xf numFmtId="0" fontId="20" fillId="2" borderId="20" xfId="4" applyFont="1" applyFill="1" applyBorder="1" applyAlignment="1">
      <alignment horizontal="center" vertical="center" shrinkToFit="1"/>
    </xf>
    <xf numFmtId="0" fontId="20" fillId="2" borderId="21" xfId="4" applyFont="1" applyFill="1" applyBorder="1" applyAlignment="1">
      <alignment horizontal="center" vertical="center" shrinkToFit="1"/>
    </xf>
    <xf numFmtId="0" fontId="20" fillId="2" borderId="12" xfId="4" applyFont="1" applyFill="1" applyBorder="1" applyAlignment="1">
      <alignment horizontal="center" vertical="center" wrapText="1" shrinkToFit="1"/>
    </xf>
    <xf numFmtId="0" fontId="20" fillId="2" borderId="13" xfId="4" applyFont="1" applyFill="1" applyBorder="1" applyAlignment="1">
      <alignment horizontal="center" vertical="center" wrapText="1" shrinkToFit="1"/>
    </xf>
    <xf numFmtId="0" fontId="20" fillId="2" borderId="14" xfId="4" applyFont="1" applyFill="1" applyBorder="1" applyAlignment="1">
      <alignment horizontal="center" vertical="center" wrapText="1" shrinkToFit="1"/>
    </xf>
    <xf numFmtId="0" fontId="20" fillId="2" borderId="17" xfId="4" applyFont="1" applyFill="1" applyBorder="1" applyAlignment="1">
      <alignment horizontal="center" vertical="center" wrapText="1" shrinkToFit="1"/>
    </xf>
    <xf numFmtId="0" fontId="20" fillId="2" borderId="7" xfId="4" applyFont="1" applyFill="1" applyBorder="1" applyAlignment="1">
      <alignment horizontal="center" vertical="center" wrapText="1" shrinkToFit="1"/>
    </xf>
    <xf numFmtId="0" fontId="20" fillId="2" borderId="18" xfId="4" applyFont="1" applyFill="1" applyBorder="1" applyAlignment="1">
      <alignment horizontal="center" vertical="center" wrapText="1" shrinkToFit="1"/>
    </xf>
    <xf numFmtId="0" fontId="19" fillId="0" borderId="45" xfId="4" applyFont="1" applyBorder="1" applyAlignment="1">
      <alignment horizontal="left" vertical="center"/>
    </xf>
    <xf numFmtId="0" fontId="19" fillId="0" borderId="195" xfId="4" applyFont="1" applyBorder="1" applyAlignment="1">
      <alignment horizontal="left" vertical="center"/>
    </xf>
    <xf numFmtId="0" fontId="19" fillId="0" borderId="53" xfId="4" applyFont="1" applyBorder="1" applyAlignment="1">
      <alignment horizontal="left" vertical="center"/>
    </xf>
    <xf numFmtId="0" fontId="19" fillId="0" borderId="54" xfId="4" applyFont="1" applyBorder="1" applyAlignment="1">
      <alignment horizontal="center" vertical="center" textRotation="255" shrinkToFit="1"/>
    </xf>
    <xf numFmtId="0" fontId="19" fillId="0" borderId="70" xfId="4" applyFont="1" applyBorder="1" applyAlignment="1">
      <alignment horizontal="center" vertical="center" textRotation="255" shrinkToFit="1"/>
    </xf>
    <xf numFmtId="0" fontId="19" fillId="0" borderId="83" xfId="4" applyFont="1" applyBorder="1" applyAlignment="1">
      <alignment horizontal="center" vertical="center" textRotation="255" shrinkToFit="1"/>
    </xf>
    <xf numFmtId="0" fontId="19" fillId="0" borderId="53" xfId="4" applyFont="1" applyBorder="1" applyAlignment="1">
      <alignment horizontal="left" vertical="center" shrinkToFit="1"/>
    </xf>
    <xf numFmtId="0" fontId="19" fillId="0" borderId="196" xfId="4" applyFont="1" applyBorder="1" applyAlignment="1">
      <alignment horizontal="left" vertical="center"/>
    </xf>
    <xf numFmtId="0" fontId="19" fillId="0" borderId="82" xfId="4" applyFont="1" applyBorder="1" applyAlignment="1">
      <alignment horizontal="left" vertical="center"/>
    </xf>
    <xf numFmtId="0" fontId="19" fillId="0" borderId="82" xfId="4" applyFont="1" applyBorder="1" applyAlignment="1">
      <alignment horizontal="left" vertical="center" shrinkToFit="1"/>
    </xf>
    <xf numFmtId="0" fontId="19" fillId="0" borderId="197" xfId="4" applyFont="1" applyBorder="1" applyAlignment="1">
      <alignment horizontal="left" vertical="center"/>
    </xf>
    <xf numFmtId="0" fontId="19" fillId="0" borderId="84" xfId="4" applyFont="1" applyBorder="1" applyAlignment="1">
      <alignment horizontal="left" vertical="center"/>
    </xf>
    <xf numFmtId="0" fontId="19" fillId="0" borderId="84" xfId="4" applyFont="1" applyBorder="1" applyAlignment="1">
      <alignment horizontal="left" vertical="center" shrinkToFit="1"/>
    </xf>
    <xf numFmtId="0" fontId="20" fillId="2" borderId="302" xfId="4" applyFont="1" applyFill="1" applyBorder="1" applyAlignment="1">
      <alignment horizontal="center" vertical="center"/>
    </xf>
    <xf numFmtId="0" fontId="20" fillId="2" borderId="303" xfId="4" applyFont="1" applyFill="1" applyBorder="1" applyAlignment="1">
      <alignment horizontal="center" vertical="center"/>
    </xf>
    <xf numFmtId="0" fontId="20" fillId="2" borderId="304" xfId="4" applyFont="1" applyFill="1" applyBorder="1" applyAlignment="1">
      <alignment horizontal="center" vertical="center"/>
    </xf>
    <xf numFmtId="0" fontId="20" fillId="2" borderId="255" xfId="4" applyFont="1" applyFill="1" applyBorder="1" applyAlignment="1">
      <alignment horizontal="center" vertical="center"/>
    </xf>
    <xf numFmtId="0" fontId="20" fillId="2" borderId="305" xfId="4" applyFont="1" applyFill="1" applyBorder="1" applyAlignment="1">
      <alignment horizontal="center" vertical="center"/>
    </xf>
    <xf numFmtId="0" fontId="20" fillId="2" borderId="308" xfId="4" applyFont="1" applyFill="1" applyBorder="1" applyAlignment="1">
      <alignment horizontal="left" vertical="center" shrinkToFit="1"/>
    </xf>
    <xf numFmtId="0" fontId="20" fillId="2" borderId="309" xfId="4" applyFont="1" applyFill="1" applyBorder="1" applyAlignment="1">
      <alignment horizontal="left" vertical="center" shrinkToFit="1"/>
    </xf>
    <xf numFmtId="0" fontId="20" fillId="2" borderId="310" xfId="4" applyFont="1" applyFill="1" applyBorder="1" applyAlignment="1">
      <alignment horizontal="left" vertical="center" shrinkToFit="1"/>
    </xf>
    <xf numFmtId="0" fontId="20" fillId="2" borderId="12" xfId="4" applyFont="1" applyFill="1" applyBorder="1" applyAlignment="1">
      <alignment horizontal="center" vertical="center" shrinkToFit="1"/>
    </xf>
    <xf numFmtId="0" fontId="20" fillId="2" borderId="13" xfId="4" applyFont="1" applyFill="1" applyBorder="1" applyAlignment="1">
      <alignment horizontal="center" vertical="center" shrinkToFit="1"/>
    </xf>
    <xf numFmtId="0" fontId="20" fillId="2" borderId="14" xfId="4" applyFont="1" applyFill="1" applyBorder="1" applyAlignment="1">
      <alignment horizontal="center" vertical="center" shrinkToFit="1"/>
    </xf>
    <xf numFmtId="0" fontId="20" fillId="2" borderId="17" xfId="4" applyFont="1" applyFill="1" applyBorder="1" applyAlignment="1">
      <alignment horizontal="center" vertical="center" shrinkToFit="1"/>
    </xf>
    <xf numFmtId="0" fontId="20" fillId="2" borderId="7" xfId="4" applyFont="1" applyFill="1" applyBorder="1" applyAlignment="1">
      <alignment horizontal="center" vertical="center" shrinkToFit="1"/>
    </xf>
    <xf numFmtId="0" fontId="20" fillId="2" borderId="18" xfId="4" applyFont="1" applyFill="1" applyBorder="1" applyAlignment="1">
      <alignment horizontal="center" vertical="center" shrinkToFit="1"/>
    </xf>
    <xf numFmtId="0" fontId="19" fillId="2" borderId="32" xfId="4" applyFont="1" applyFill="1" applyBorder="1" applyAlignment="1">
      <alignment horizontal="left" vertical="center"/>
    </xf>
    <xf numFmtId="0" fontId="19" fillId="2" borderId="40" xfId="4" applyFont="1" applyFill="1" applyBorder="1" applyAlignment="1">
      <alignment horizontal="left" vertical="center"/>
    </xf>
    <xf numFmtId="0" fontId="31" fillId="0" borderId="0" xfId="4" applyFont="1" applyAlignment="1">
      <alignment horizontal="left" vertical="top"/>
    </xf>
    <xf numFmtId="0" fontId="19" fillId="0" borderId="0" xfId="4" applyFont="1" applyAlignment="1">
      <alignment horizontal="left" wrapText="1"/>
    </xf>
    <xf numFmtId="0" fontId="19" fillId="0" borderId="7" xfId="4" applyFont="1" applyBorder="1" applyAlignment="1">
      <alignment horizontal="left" wrapText="1"/>
    </xf>
    <xf numFmtId="0" fontId="20" fillId="2" borderId="77" xfId="4" applyFont="1" applyFill="1" applyBorder="1" applyAlignment="1">
      <alignment horizontal="center" vertical="center" shrinkToFit="1"/>
    </xf>
    <xf numFmtId="0" fontId="20" fillId="2" borderId="52" xfId="4" applyFont="1" applyFill="1" applyBorder="1" applyAlignment="1">
      <alignment horizontal="center" vertical="center" shrinkToFit="1"/>
    </xf>
    <xf numFmtId="0" fontId="20" fillId="2" borderId="78" xfId="4" applyFont="1" applyFill="1" applyBorder="1" applyAlignment="1">
      <alignment horizontal="center" vertical="center" shrinkToFit="1"/>
    </xf>
    <xf numFmtId="0" fontId="20" fillId="2" borderId="59" xfId="4" applyFont="1" applyFill="1" applyBorder="1" applyAlignment="1">
      <alignment horizontal="center" vertical="center" shrinkToFit="1"/>
    </xf>
    <xf numFmtId="0" fontId="20" fillId="2" borderId="8" xfId="4" applyFont="1" applyFill="1" applyBorder="1" applyAlignment="1">
      <alignment horizontal="center" vertical="center" shrinkToFit="1"/>
    </xf>
    <xf numFmtId="0" fontId="20" fillId="2" borderId="28" xfId="4" applyFont="1" applyFill="1" applyBorder="1" applyAlignment="1">
      <alignment horizontal="center" vertical="center" shrinkToFit="1"/>
    </xf>
    <xf numFmtId="0" fontId="31" fillId="0" borderId="84" xfId="4" applyFont="1" applyBorder="1" applyAlignment="1">
      <alignment horizontal="center" vertical="center"/>
    </xf>
    <xf numFmtId="0" fontId="31" fillId="0" borderId="55" xfId="4" applyFont="1" applyBorder="1" applyAlignment="1">
      <alignment horizontal="center" vertical="center"/>
    </xf>
    <xf numFmtId="0" fontId="31" fillId="0" borderId="83" xfId="4" applyFont="1" applyBorder="1" applyAlignment="1">
      <alignment horizontal="center" vertical="center"/>
    </xf>
    <xf numFmtId="0" fontId="20" fillId="2" borderId="204" xfId="4" applyFont="1" applyFill="1" applyBorder="1" applyAlignment="1">
      <alignment horizontal="center" vertical="center" shrinkToFit="1"/>
    </xf>
    <xf numFmtId="0" fontId="20" fillId="2" borderId="205" xfId="4" applyFont="1" applyFill="1" applyBorder="1" applyAlignment="1">
      <alignment horizontal="center" vertical="center" shrinkToFit="1"/>
    </xf>
    <xf numFmtId="0" fontId="20" fillId="2" borderId="211" xfId="4" applyFont="1" applyFill="1" applyBorder="1" applyAlignment="1">
      <alignment horizontal="center" vertical="center" shrinkToFit="1"/>
    </xf>
    <xf numFmtId="0" fontId="20" fillId="2" borderId="98" xfId="4" applyFont="1" applyFill="1" applyBorder="1" applyAlignment="1">
      <alignment horizontal="center" vertical="center"/>
    </xf>
    <xf numFmtId="0" fontId="20" fillId="2" borderId="3" xfId="4" applyFont="1" applyFill="1" applyBorder="1" applyAlignment="1">
      <alignment horizontal="center" vertical="center"/>
    </xf>
    <xf numFmtId="0" fontId="20" fillId="2" borderId="99" xfId="4" applyFont="1" applyFill="1" applyBorder="1" applyAlignment="1">
      <alignment horizontal="center" vertical="center"/>
    </xf>
    <xf numFmtId="0" fontId="20" fillId="2" borderId="77" xfId="4" applyFont="1" applyFill="1" applyBorder="1" applyAlignment="1">
      <alignment horizontal="center" vertical="center"/>
    </xf>
    <xf numFmtId="0" fontId="20" fillId="2" borderId="52" xfId="4" applyFont="1" applyFill="1" applyBorder="1" applyAlignment="1">
      <alignment horizontal="center" vertical="center"/>
    </xf>
    <xf numFmtId="0" fontId="20" fillId="2" borderId="78" xfId="4" applyFont="1" applyFill="1" applyBorder="1" applyAlignment="1">
      <alignment horizontal="center" vertical="center"/>
    </xf>
    <xf numFmtId="0" fontId="20" fillId="2" borderId="79" xfId="4" applyFont="1" applyFill="1" applyBorder="1" applyAlignment="1">
      <alignment horizontal="center" vertical="center"/>
    </xf>
    <xf numFmtId="0" fontId="20" fillId="2" borderId="66" xfId="4" applyFont="1" applyFill="1" applyBorder="1" applyAlignment="1">
      <alignment horizontal="center" vertical="center"/>
    </xf>
    <xf numFmtId="0" fontId="20" fillId="2" borderId="80" xfId="4" applyFont="1" applyFill="1" applyBorder="1" applyAlignment="1">
      <alignment horizontal="center" vertical="center"/>
    </xf>
    <xf numFmtId="0" fontId="20" fillId="2" borderId="61" xfId="4" applyFont="1" applyFill="1" applyBorder="1" applyAlignment="1">
      <alignment horizontal="center" vertical="center"/>
    </xf>
    <xf numFmtId="0" fontId="20" fillId="2" borderId="22" xfId="4" applyFont="1" applyFill="1" applyBorder="1" applyAlignment="1">
      <alignment horizontal="center" vertical="center"/>
    </xf>
    <xf numFmtId="0" fontId="20" fillId="2" borderId="62" xfId="4" applyFont="1" applyFill="1" applyBorder="1" applyAlignment="1">
      <alignment horizontal="center" vertical="center"/>
    </xf>
    <xf numFmtId="0" fontId="31" fillId="0" borderId="0" xfId="4" applyFont="1" applyAlignment="1">
      <alignment horizontal="left" vertical="center" wrapText="1"/>
    </xf>
    <xf numFmtId="0" fontId="20" fillId="2" borderId="24" xfId="4" applyFont="1" applyFill="1" applyBorder="1" applyAlignment="1">
      <alignment horizontal="center" vertical="center"/>
    </xf>
    <xf numFmtId="0" fontId="20" fillId="2" borderId="5" xfId="4" applyFont="1" applyFill="1" applyBorder="1" applyAlignment="1">
      <alignment horizontal="center" vertical="center"/>
    </xf>
    <xf numFmtId="0" fontId="20" fillId="2" borderId="10" xfId="4" applyFont="1" applyFill="1" applyBorder="1" applyAlignment="1">
      <alignment horizontal="center" vertical="center"/>
    </xf>
    <xf numFmtId="0" fontId="20" fillId="2" borderId="53" xfId="4" applyFont="1" applyFill="1" applyBorder="1" applyAlignment="1">
      <alignment vertical="center" shrinkToFit="1"/>
    </xf>
    <xf numFmtId="0" fontId="20" fillId="2" borderId="51" xfId="4" applyFont="1" applyFill="1" applyBorder="1" applyAlignment="1">
      <alignment vertical="center" shrinkToFit="1"/>
    </xf>
    <xf numFmtId="0" fontId="20" fillId="2" borderId="201" xfId="4" applyFont="1" applyFill="1" applyBorder="1" applyAlignment="1">
      <alignment vertical="center" shrinkToFit="1"/>
    </xf>
    <xf numFmtId="0" fontId="20" fillId="2" borderId="82" xfId="4" applyFont="1" applyFill="1" applyBorder="1" applyAlignment="1">
      <alignment vertical="center" shrinkToFit="1"/>
    </xf>
    <xf numFmtId="0" fontId="20" fillId="2" borderId="69" xfId="4" applyFont="1" applyFill="1" applyBorder="1" applyAlignment="1">
      <alignment vertical="center" shrinkToFit="1"/>
    </xf>
    <xf numFmtId="0" fontId="20" fillId="2" borderId="202" xfId="4" applyFont="1" applyFill="1" applyBorder="1" applyAlignment="1">
      <alignment vertical="center" shrinkToFit="1"/>
    </xf>
    <xf numFmtId="0" fontId="20" fillId="2" borderId="84" xfId="4" applyFont="1" applyFill="1" applyBorder="1" applyAlignment="1">
      <alignment vertical="center" shrinkToFit="1"/>
    </xf>
    <xf numFmtId="0" fontId="20" fillId="2" borderId="55" xfId="4" applyFont="1" applyFill="1" applyBorder="1" applyAlignment="1">
      <alignment vertical="center" shrinkToFit="1"/>
    </xf>
    <xf numFmtId="0" fontId="20" fillId="2" borderId="203" xfId="4" applyFont="1" applyFill="1" applyBorder="1" applyAlignment="1">
      <alignment vertical="center" shrinkToFit="1"/>
    </xf>
    <xf numFmtId="0" fontId="20" fillId="2" borderId="204" xfId="4" applyFont="1" applyFill="1" applyBorder="1" applyAlignment="1">
      <alignment vertical="center" shrinkToFit="1"/>
    </xf>
    <xf numFmtId="0" fontId="20" fillId="2" borderId="205" xfId="4" applyFont="1" applyFill="1" applyBorder="1" applyAlignment="1">
      <alignment vertical="center" shrinkToFit="1"/>
    </xf>
    <xf numFmtId="0" fontId="20" fillId="2" borderId="206" xfId="4" applyFont="1" applyFill="1" applyBorder="1" applyAlignment="1">
      <alignment vertical="center" shrinkToFit="1"/>
    </xf>
    <xf numFmtId="0" fontId="20" fillId="0" borderId="180" xfId="4" applyFont="1" applyBorder="1" applyAlignment="1">
      <alignment horizontal="left" vertical="center" shrinkToFit="1"/>
    </xf>
    <xf numFmtId="0" fontId="20" fillId="0" borderId="181" xfId="4" applyFont="1" applyBorder="1" applyAlignment="1">
      <alignment horizontal="left" vertical="center" shrinkToFit="1"/>
    </xf>
    <xf numFmtId="0" fontId="20" fillId="0" borderId="244" xfId="4" applyFont="1" applyBorder="1" applyAlignment="1">
      <alignment horizontal="left" vertical="center" shrinkToFit="1"/>
    </xf>
    <xf numFmtId="0" fontId="20" fillId="0" borderId="202" xfId="4" applyFont="1" applyBorder="1" applyAlignment="1">
      <alignment horizontal="left" vertical="center" shrinkToFit="1"/>
    </xf>
    <xf numFmtId="0" fontId="20" fillId="0" borderId="84" xfId="0" applyFont="1" applyBorder="1" applyAlignment="1">
      <alignment horizontal="left" vertical="center" shrinkToFit="1"/>
    </xf>
    <xf numFmtId="0" fontId="20" fillId="0" borderId="55" xfId="0" applyFont="1" applyBorder="1" applyAlignment="1">
      <alignment horizontal="left" vertical="center" shrinkToFit="1"/>
    </xf>
    <xf numFmtId="0" fontId="20" fillId="0" borderId="203" xfId="0" applyFont="1" applyBorder="1" applyAlignment="1">
      <alignment horizontal="left" vertical="center" shrinkToFit="1"/>
    </xf>
    <xf numFmtId="0" fontId="20" fillId="2" borderId="97" xfId="4" applyFont="1" applyFill="1" applyBorder="1" applyAlignment="1">
      <alignment horizontal="center" vertical="center" textRotation="255"/>
    </xf>
    <xf numFmtId="0" fontId="20" fillId="2" borderId="36" xfId="4" applyFont="1" applyFill="1" applyBorder="1" applyAlignment="1">
      <alignment horizontal="center" vertical="center" textRotation="255"/>
    </xf>
    <xf numFmtId="0" fontId="20" fillId="2" borderId="218" xfId="4" applyFont="1" applyFill="1" applyBorder="1" applyAlignment="1">
      <alignment horizontal="center" vertical="center" textRotation="255"/>
    </xf>
    <xf numFmtId="0" fontId="20" fillId="2" borderId="100" xfId="4" applyFont="1" applyFill="1" applyBorder="1" applyAlignment="1">
      <alignment horizontal="center" vertical="center" textRotation="255"/>
    </xf>
    <xf numFmtId="0" fontId="20" fillId="2" borderId="5" xfId="4" applyFont="1" applyFill="1" applyBorder="1" applyAlignment="1">
      <alignment horizontal="center" vertical="center" textRotation="255"/>
    </xf>
    <xf numFmtId="0" fontId="20" fillId="2" borderId="184" xfId="4" applyFont="1" applyFill="1" applyBorder="1" applyAlignment="1">
      <alignment horizontal="center" vertical="center" textRotation="255"/>
    </xf>
    <xf numFmtId="0" fontId="20" fillId="2" borderId="100" xfId="4" applyFont="1" applyFill="1" applyBorder="1" applyAlignment="1">
      <alignment horizontal="center" vertical="center" textRotation="255" shrinkToFit="1"/>
    </xf>
    <xf numFmtId="0" fontId="20" fillId="2" borderId="5" xfId="4" applyFont="1" applyFill="1" applyBorder="1" applyAlignment="1">
      <alignment horizontal="center" vertical="center" textRotation="255" shrinkToFit="1"/>
    </xf>
    <xf numFmtId="0" fontId="20" fillId="2" borderId="184" xfId="4" applyFont="1" applyFill="1" applyBorder="1" applyAlignment="1">
      <alignment horizontal="center" vertical="center" textRotation="255" shrinkToFit="1"/>
    </xf>
    <xf numFmtId="0" fontId="20" fillId="2" borderId="98" xfId="4" applyFont="1" applyFill="1" applyBorder="1" applyAlignment="1">
      <alignment horizontal="center" vertical="center" wrapText="1"/>
    </xf>
    <xf numFmtId="0" fontId="20" fillId="2" borderId="3" xfId="4" applyFont="1" applyFill="1" applyBorder="1" applyAlignment="1">
      <alignment horizontal="center" vertical="center" wrapText="1"/>
    </xf>
    <xf numFmtId="0" fontId="20" fillId="2" borderId="99" xfId="4" applyFont="1" applyFill="1" applyBorder="1" applyAlignment="1">
      <alignment horizontal="center" vertical="center" wrapText="1"/>
    </xf>
    <xf numFmtId="0" fontId="20" fillId="2" borderId="15" xfId="4" applyFont="1" applyFill="1" applyBorder="1" applyAlignment="1">
      <alignment horizontal="center" vertical="center" wrapText="1"/>
    </xf>
    <xf numFmtId="0" fontId="20" fillId="2" borderId="0" xfId="4" applyFont="1" applyFill="1" applyAlignment="1">
      <alignment horizontal="center" vertical="center" wrapText="1"/>
    </xf>
    <xf numFmtId="0" fontId="20" fillId="2" borderId="16" xfId="4" applyFont="1" applyFill="1" applyBorder="1" applyAlignment="1">
      <alignment horizontal="center" vertical="center" wrapText="1"/>
    </xf>
    <xf numFmtId="0" fontId="20" fillId="2" borderId="61" xfId="4" applyFont="1" applyFill="1" applyBorder="1" applyAlignment="1">
      <alignment horizontal="center" vertical="center" wrapText="1"/>
    </xf>
    <xf numFmtId="0" fontId="20" fillId="2" borderId="22" xfId="4" applyFont="1" applyFill="1" applyBorder="1" applyAlignment="1">
      <alignment horizontal="center" vertical="center" wrapText="1"/>
    </xf>
    <xf numFmtId="0" fontId="20" fillId="2" borderId="62" xfId="4" applyFont="1" applyFill="1" applyBorder="1" applyAlignment="1">
      <alignment horizontal="center" vertical="center" wrapText="1"/>
    </xf>
    <xf numFmtId="0" fontId="20" fillId="2" borderId="102" xfId="4" applyFont="1" applyFill="1" applyBorder="1" applyAlignment="1">
      <alignment horizontal="center" vertical="center"/>
    </xf>
    <xf numFmtId="0" fontId="20" fillId="2" borderId="27" xfId="4" applyFont="1" applyFill="1" applyBorder="1" applyAlignment="1">
      <alignment horizontal="center" vertical="center"/>
    </xf>
    <xf numFmtId="0" fontId="20" fillId="2" borderId="101" xfId="4" applyFont="1" applyFill="1" applyBorder="1" applyAlignment="1">
      <alignment horizontal="center" vertical="center"/>
    </xf>
    <xf numFmtId="0" fontId="20" fillId="2" borderId="42" xfId="4" applyFont="1" applyFill="1" applyBorder="1" applyAlignment="1">
      <alignment horizontal="center" vertical="center"/>
    </xf>
    <xf numFmtId="0" fontId="24" fillId="0" borderId="101" xfId="4" applyFont="1" applyBorder="1" applyAlignment="1">
      <alignment horizontal="center" vertical="center" wrapText="1"/>
    </xf>
    <xf numFmtId="0" fontId="24" fillId="0" borderId="102" xfId="4" applyFont="1" applyBorder="1" applyAlignment="1">
      <alignment horizontal="center" vertical="center" wrapText="1"/>
    </xf>
    <xf numFmtId="0" fontId="24" fillId="0" borderId="42" xfId="4" applyFont="1" applyBorder="1" applyAlignment="1">
      <alignment horizontal="center" vertical="center" wrapText="1"/>
    </xf>
    <xf numFmtId="0" fontId="24" fillId="0" borderId="27" xfId="4" applyFont="1" applyBorder="1" applyAlignment="1">
      <alignment horizontal="center" vertical="center" wrapText="1"/>
    </xf>
    <xf numFmtId="0" fontId="20" fillId="0" borderId="103" xfId="4" applyFont="1" applyBorder="1" applyAlignment="1">
      <alignment horizontal="center" vertical="center" textRotation="255" shrinkToFit="1"/>
    </xf>
    <xf numFmtId="0" fontId="20" fillId="0" borderId="37" xfId="4" applyFont="1" applyBorder="1" applyAlignment="1">
      <alignment horizontal="center" vertical="center" textRotation="255" shrinkToFit="1"/>
    </xf>
    <xf numFmtId="0" fontId="20" fillId="0" borderId="221" xfId="4" applyFont="1" applyBorder="1" applyAlignment="1">
      <alignment horizontal="center" vertical="center" textRotation="255" shrinkToFit="1"/>
    </xf>
    <xf numFmtId="0" fontId="20" fillId="2" borderId="95" xfId="4" applyFont="1" applyFill="1" applyBorder="1" applyAlignment="1">
      <alignment horizontal="center" vertical="center" wrapText="1"/>
    </xf>
    <xf numFmtId="0" fontId="20" fillId="2" borderId="96" xfId="4" applyFont="1" applyFill="1" applyBorder="1" applyAlignment="1">
      <alignment horizontal="center" vertical="center" wrapText="1"/>
    </xf>
    <xf numFmtId="0" fontId="20" fillId="0" borderId="21" xfId="4" applyFont="1" applyBorder="1" applyAlignment="1">
      <alignment horizontal="center" vertical="center"/>
    </xf>
    <xf numFmtId="0" fontId="24" fillId="2" borderId="15" xfId="4" applyFont="1" applyFill="1" applyBorder="1" applyAlignment="1">
      <alignment horizontal="center" vertical="center" wrapText="1"/>
    </xf>
    <xf numFmtId="0" fontId="24" fillId="2" borderId="16" xfId="4" applyFont="1" applyFill="1" applyBorder="1" applyAlignment="1">
      <alignment horizontal="center" vertical="center" wrapText="1"/>
    </xf>
    <xf numFmtId="0" fontId="24" fillId="2" borderId="61" xfId="4" applyFont="1" applyFill="1" applyBorder="1" applyAlignment="1">
      <alignment horizontal="center" vertical="center" wrapText="1"/>
    </xf>
    <xf numFmtId="0" fontId="24" fillId="2" borderId="62" xfId="4" applyFont="1" applyFill="1" applyBorder="1" applyAlignment="1">
      <alignment horizontal="center" vertical="center" wrapText="1"/>
    </xf>
    <xf numFmtId="0" fontId="20" fillId="2" borderId="35" xfId="4" applyFont="1" applyFill="1" applyBorder="1" applyAlignment="1">
      <alignment horizontal="center" vertical="center" wrapText="1"/>
    </xf>
    <xf numFmtId="0" fontId="20" fillId="2" borderId="26" xfId="4" applyFont="1" applyFill="1" applyBorder="1" applyAlignment="1">
      <alignment horizontal="center" vertical="center" wrapText="1"/>
    </xf>
    <xf numFmtId="0" fontId="20" fillId="2" borderId="63" xfId="4" applyFont="1" applyFill="1" applyBorder="1" applyAlignment="1">
      <alignment horizontal="center" vertical="center" wrapText="1"/>
    </xf>
    <xf numFmtId="181" fontId="20" fillId="2" borderId="204" xfId="1" applyNumberFormat="1" applyFont="1" applyFill="1" applyBorder="1" applyAlignment="1">
      <alignment horizontal="right" vertical="center" shrinkToFit="1"/>
    </xf>
    <xf numFmtId="181" fontId="20" fillId="2" borderId="205" xfId="1" applyNumberFormat="1" applyFont="1" applyFill="1" applyBorder="1" applyAlignment="1">
      <alignment horizontal="right" vertical="center" shrinkToFit="1"/>
    </xf>
    <xf numFmtId="181" fontId="20" fillId="2" borderId="211" xfId="1" applyNumberFormat="1" applyFont="1" applyFill="1" applyBorder="1" applyAlignment="1">
      <alignment horizontal="right" vertical="center" shrinkToFit="1"/>
    </xf>
    <xf numFmtId="181" fontId="20" fillId="2" borderId="82" xfId="1" applyNumberFormat="1" applyFont="1" applyFill="1" applyBorder="1" applyAlignment="1">
      <alignment vertical="center" shrinkToFit="1"/>
    </xf>
    <xf numFmtId="181" fontId="20" fillId="2" borderId="69" xfId="1" applyNumberFormat="1" applyFont="1" applyFill="1" applyBorder="1" applyAlignment="1">
      <alignment vertical="center" shrinkToFit="1"/>
    </xf>
    <xf numFmtId="181" fontId="20" fillId="2" borderId="70" xfId="1" applyNumberFormat="1" applyFont="1" applyFill="1" applyBorder="1" applyAlignment="1">
      <alignment vertical="center" shrinkToFit="1"/>
    </xf>
    <xf numFmtId="0" fontId="20" fillId="2" borderId="39" xfId="4" applyFont="1" applyFill="1" applyBorder="1" applyAlignment="1">
      <alignment horizontal="center" vertical="center" wrapText="1"/>
    </xf>
    <xf numFmtId="0" fontId="20" fillId="2" borderId="37" xfId="4" applyFont="1" applyFill="1" applyBorder="1" applyAlignment="1">
      <alignment horizontal="center" vertical="center" wrapText="1"/>
    </xf>
    <xf numFmtId="0" fontId="20" fillId="2" borderId="43" xfId="4" applyFont="1" applyFill="1" applyBorder="1" applyAlignment="1">
      <alignment horizontal="center" vertical="center" wrapText="1"/>
    </xf>
    <xf numFmtId="49" fontId="20" fillId="2" borderId="115" xfId="4" applyNumberFormat="1" applyFont="1" applyFill="1" applyBorder="1" applyAlignment="1">
      <alignment horizontal="center" vertical="center" shrinkToFit="1"/>
    </xf>
    <xf numFmtId="49" fontId="20" fillId="2" borderId="55" xfId="4" applyNumberFormat="1" applyFont="1" applyFill="1" applyBorder="1" applyAlignment="1">
      <alignment horizontal="center" vertical="center" shrinkToFit="1"/>
    </xf>
    <xf numFmtId="49" fontId="20" fillId="2" borderId="207" xfId="4" applyNumberFormat="1" applyFont="1" applyFill="1" applyBorder="1" applyAlignment="1">
      <alignment horizontal="center" vertical="center" shrinkToFit="1"/>
    </xf>
    <xf numFmtId="0" fontId="20" fillId="2" borderId="35"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59" xfId="4" applyFont="1" applyFill="1" applyBorder="1" applyAlignment="1">
      <alignment horizontal="center" vertical="center" wrapText="1"/>
    </xf>
    <xf numFmtId="0" fontId="20" fillId="2" borderId="8" xfId="4" applyFont="1" applyFill="1" applyBorder="1" applyAlignment="1">
      <alignment horizontal="center" vertical="center" wrapText="1"/>
    </xf>
    <xf numFmtId="0" fontId="20" fillId="2" borderId="28" xfId="4" applyFont="1" applyFill="1" applyBorder="1" applyAlignment="1">
      <alignment horizontal="center" vertical="center" wrapText="1"/>
    </xf>
    <xf numFmtId="0" fontId="20" fillId="2" borderId="25" xfId="4" applyFont="1" applyFill="1" applyBorder="1" applyAlignment="1">
      <alignment horizontal="center" vertical="center"/>
    </xf>
    <xf numFmtId="0" fontId="20" fillId="2" borderId="36" xfId="4" applyFont="1" applyFill="1" applyBorder="1" applyAlignment="1">
      <alignment horizontal="center" vertical="center"/>
    </xf>
    <xf numFmtId="0" fontId="20" fillId="2" borderId="104" xfId="4" applyFont="1" applyFill="1" applyBorder="1" applyAlignment="1">
      <alignment horizontal="center" vertical="center"/>
    </xf>
    <xf numFmtId="0" fontId="20" fillId="2" borderId="39" xfId="4" applyFont="1" applyFill="1" applyBorder="1" applyAlignment="1">
      <alignment horizontal="center" vertical="center" shrinkToFit="1"/>
    </xf>
    <xf numFmtId="0" fontId="20" fillId="2" borderId="37" xfId="4" applyFont="1" applyFill="1" applyBorder="1" applyAlignment="1">
      <alignment horizontal="center" vertical="center" shrinkToFit="1"/>
    </xf>
    <xf numFmtId="0" fontId="20" fillId="2" borderId="106" xfId="4" applyFont="1" applyFill="1" applyBorder="1" applyAlignment="1">
      <alignment horizontal="center" vertical="center" shrinkToFit="1"/>
    </xf>
    <xf numFmtId="181" fontId="20" fillId="2" borderId="53" xfId="1" applyNumberFormat="1" applyFont="1" applyFill="1" applyBorder="1" applyAlignment="1">
      <alignment horizontal="right" vertical="center" shrinkToFit="1"/>
    </xf>
    <xf numFmtId="181" fontId="20" fillId="2" borderId="51" xfId="1" applyNumberFormat="1" applyFont="1" applyFill="1" applyBorder="1" applyAlignment="1">
      <alignment horizontal="right" vertical="center" shrinkToFit="1"/>
    </xf>
    <xf numFmtId="181" fontId="20" fillId="2" borderId="54" xfId="1" applyNumberFormat="1" applyFont="1" applyFill="1" applyBorder="1" applyAlignment="1">
      <alignment horizontal="right" vertical="center" shrinkToFit="1"/>
    </xf>
    <xf numFmtId="181" fontId="20" fillId="4" borderId="12" xfId="1" applyNumberFormat="1" applyFont="1" applyFill="1" applyBorder="1" applyAlignment="1">
      <alignment vertical="center" shrinkToFit="1"/>
    </xf>
    <xf numFmtId="181" fontId="20" fillId="4" borderId="13" xfId="1" applyNumberFormat="1" applyFont="1" applyFill="1" applyBorder="1" applyAlignment="1">
      <alignment vertical="center" shrinkToFit="1"/>
    </xf>
    <xf numFmtId="181" fontId="20" fillId="4" borderId="14" xfId="1" applyNumberFormat="1" applyFont="1" applyFill="1" applyBorder="1" applyAlignment="1">
      <alignment vertical="center" shrinkToFit="1"/>
    </xf>
    <xf numFmtId="181" fontId="20" fillId="4" borderId="15" xfId="1" applyNumberFormat="1" applyFont="1" applyFill="1" applyBorder="1" applyAlignment="1">
      <alignment vertical="center" shrinkToFit="1"/>
    </xf>
    <xf numFmtId="181" fontId="20" fillId="4" borderId="0" xfId="1" applyNumberFormat="1" applyFont="1" applyFill="1" applyAlignment="1">
      <alignment vertical="center" shrinkToFit="1"/>
    </xf>
    <xf numFmtId="181" fontId="20" fillId="4" borderId="16" xfId="1" applyNumberFormat="1" applyFont="1" applyFill="1" applyBorder="1" applyAlignment="1">
      <alignment vertical="center" shrinkToFit="1"/>
    </xf>
    <xf numFmtId="181" fontId="20" fillId="4" borderId="59" xfId="1" applyNumberFormat="1" applyFont="1" applyFill="1" applyBorder="1" applyAlignment="1">
      <alignment vertical="center" shrinkToFit="1"/>
    </xf>
    <xf numFmtId="181" fontId="20" fillId="4" borderId="8" xfId="1" applyNumberFormat="1" applyFont="1" applyFill="1" applyBorder="1" applyAlignment="1">
      <alignment vertical="center" shrinkToFit="1"/>
    </xf>
    <xf numFmtId="181" fontId="20" fillId="4" borderId="28" xfId="1" applyNumberFormat="1" applyFont="1" applyFill="1" applyBorder="1" applyAlignment="1">
      <alignment vertical="center" shrinkToFit="1"/>
    </xf>
    <xf numFmtId="177" fontId="20" fillId="2" borderId="44" xfId="4" applyNumberFormat="1" applyFont="1" applyFill="1" applyBorder="1">
      <alignment vertical="center"/>
    </xf>
    <xf numFmtId="177" fontId="20" fillId="2" borderId="3" xfId="4" applyNumberFormat="1" applyFont="1" applyFill="1" applyBorder="1">
      <alignment vertical="center"/>
    </xf>
    <xf numFmtId="177" fontId="20" fillId="2" borderId="95" xfId="4" applyNumberFormat="1" applyFont="1" applyFill="1" applyBorder="1">
      <alignment vertical="center"/>
    </xf>
    <xf numFmtId="177" fontId="20" fillId="2" borderId="9" xfId="4" applyNumberFormat="1" applyFont="1" applyFill="1" applyBorder="1">
      <alignment vertical="center"/>
    </xf>
    <xf numFmtId="177" fontId="20" fillId="2" borderId="8" xfId="4" applyNumberFormat="1" applyFont="1" applyFill="1" applyBorder="1">
      <alignment vertical="center"/>
    </xf>
    <xf numFmtId="177" fontId="20" fillId="2" borderId="11" xfId="4" applyNumberFormat="1" applyFont="1" applyFill="1" applyBorder="1">
      <alignment vertical="center"/>
    </xf>
    <xf numFmtId="38" fontId="20" fillId="2" borderId="38" xfId="4" applyNumberFormat="1" applyFont="1" applyFill="1" applyBorder="1" applyAlignment="1">
      <alignment horizontal="center" vertical="center" wrapText="1"/>
    </xf>
    <xf numFmtId="38" fontId="20" fillId="2" borderId="13" xfId="4" applyNumberFormat="1" applyFont="1" applyFill="1" applyBorder="1" applyAlignment="1">
      <alignment horizontal="center" vertical="center" wrapText="1"/>
    </xf>
    <xf numFmtId="38" fontId="20" fillId="2" borderId="35" xfId="4" applyNumberFormat="1" applyFont="1" applyFill="1" applyBorder="1" applyAlignment="1">
      <alignment horizontal="center" vertical="center" wrapText="1"/>
    </xf>
    <xf numFmtId="38" fontId="20" fillId="2" borderId="42" xfId="4" applyNumberFormat="1" applyFont="1" applyFill="1" applyBorder="1" applyAlignment="1">
      <alignment horizontal="center" vertical="center" wrapText="1"/>
    </xf>
    <xf numFmtId="38" fontId="20" fillId="2" borderId="7" xfId="4" applyNumberFormat="1" applyFont="1" applyFill="1" applyBorder="1" applyAlignment="1">
      <alignment horizontal="center" vertical="center" wrapText="1"/>
    </xf>
    <xf numFmtId="38" fontId="20" fillId="2" borderId="27" xfId="4" applyNumberFormat="1" applyFont="1" applyFill="1" applyBorder="1" applyAlignment="1">
      <alignment horizontal="center" vertical="center" wrapText="1"/>
    </xf>
    <xf numFmtId="181" fontId="20" fillId="2" borderId="204" xfId="1" applyNumberFormat="1" applyFont="1" applyFill="1" applyBorder="1" applyAlignment="1">
      <alignment vertical="center" shrinkToFit="1"/>
    </xf>
    <xf numFmtId="181" fontId="20" fillId="2" borderId="205" xfId="1" applyNumberFormat="1" applyFont="1" applyFill="1" applyBorder="1" applyAlignment="1">
      <alignment vertical="center" shrinkToFit="1"/>
    </xf>
    <xf numFmtId="181" fontId="20" fillId="2" borderId="211" xfId="1" applyNumberFormat="1" applyFont="1" applyFill="1" applyBorder="1" applyAlignment="1">
      <alignment vertical="center" shrinkToFit="1"/>
    </xf>
    <xf numFmtId="196" fontId="20" fillId="0" borderId="59" xfId="4" applyNumberFormat="1" applyFont="1" applyBorder="1" applyAlignment="1">
      <alignment horizontal="center" vertical="center"/>
    </xf>
    <xf numFmtId="196" fontId="20" fillId="0" borderId="8" xfId="4" applyNumberFormat="1" applyFont="1" applyBorder="1" applyAlignment="1">
      <alignment horizontal="center" vertical="center"/>
    </xf>
    <xf numFmtId="196" fontId="20" fillId="0" borderId="28" xfId="4" applyNumberFormat="1" applyFont="1" applyBorder="1" applyAlignment="1">
      <alignment horizontal="center" vertical="center"/>
    </xf>
    <xf numFmtId="49" fontId="20" fillId="2" borderId="38" xfId="4" applyNumberFormat="1" applyFont="1" applyFill="1" applyBorder="1" applyAlignment="1">
      <alignment horizontal="center" shrinkToFit="1"/>
    </xf>
    <xf numFmtId="49" fontId="20" fillId="2" borderId="13" xfId="4" applyNumberFormat="1" applyFont="1" applyFill="1" applyBorder="1" applyAlignment="1">
      <alignment horizontal="center" shrinkToFit="1"/>
    </xf>
    <xf numFmtId="49" fontId="20" fillId="2" borderId="35" xfId="4" applyNumberFormat="1" applyFont="1" applyFill="1" applyBorder="1" applyAlignment="1">
      <alignment horizontal="center" shrinkToFit="1"/>
    </xf>
    <xf numFmtId="49" fontId="20" fillId="2" borderId="167" xfId="4" applyNumberFormat="1" applyFont="1" applyFill="1" applyBorder="1" applyAlignment="1">
      <alignment horizontal="center" shrinkToFit="1"/>
    </xf>
    <xf numFmtId="49" fontId="20" fillId="2" borderId="52" xfId="4" applyNumberFormat="1" applyFont="1" applyFill="1" applyBorder="1" applyAlignment="1">
      <alignment horizontal="center" shrinkToFit="1"/>
    </xf>
    <xf numFmtId="49" fontId="20" fillId="2" borderId="208" xfId="4" applyNumberFormat="1" applyFont="1" applyFill="1" applyBorder="1" applyAlignment="1">
      <alignment horizontal="center" shrinkToFit="1"/>
    </xf>
    <xf numFmtId="49" fontId="20" fillId="2" borderId="212" xfId="4" applyNumberFormat="1" applyFont="1" applyFill="1" applyBorder="1" applyAlignment="1">
      <alignment horizontal="center" vertical="center" shrinkToFit="1"/>
    </xf>
    <xf numFmtId="49" fontId="20" fillId="2" borderId="205" xfId="4" applyNumberFormat="1" applyFont="1" applyFill="1" applyBorder="1" applyAlignment="1">
      <alignment horizontal="center" vertical="center" shrinkToFit="1"/>
    </xf>
    <xf numFmtId="49" fontId="20" fillId="2" borderId="213" xfId="4" applyNumberFormat="1" applyFont="1" applyFill="1" applyBorder="1" applyAlignment="1">
      <alignment horizontal="center" vertical="center" shrinkToFit="1"/>
    </xf>
    <xf numFmtId="181" fontId="20" fillId="4" borderId="12" xfId="1" applyNumberFormat="1" applyFont="1" applyFill="1" applyBorder="1" applyAlignment="1">
      <alignment horizontal="center" vertical="center" shrinkToFit="1"/>
    </xf>
    <xf numFmtId="181" fontId="20" fillId="4" borderId="13" xfId="1" applyNumberFormat="1" applyFont="1" applyFill="1" applyBorder="1" applyAlignment="1">
      <alignment horizontal="center" vertical="center" shrinkToFit="1"/>
    </xf>
    <xf numFmtId="181" fontId="20" fillId="4" borderId="14" xfId="1" applyNumberFormat="1" applyFont="1" applyFill="1" applyBorder="1" applyAlignment="1">
      <alignment horizontal="center" vertical="center" shrinkToFit="1"/>
    </xf>
    <xf numFmtId="181" fontId="20" fillId="4" borderId="15" xfId="1" applyNumberFormat="1" applyFont="1" applyFill="1" applyBorder="1" applyAlignment="1">
      <alignment horizontal="center" vertical="center" shrinkToFit="1"/>
    </xf>
    <xf numFmtId="181" fontId="20" fillId="4" borderId="0" xfId="1" applyNumberFormat="1" applyFont="1" applyFill="1" applyAlignment="1">
      <alignment horizontal="center" vertical="center" shrinkToFit="1"/>
    </xf>
    <xf numFmtId="181" fontId="20" fillId="4" borderId="16" xfId="1" applyNumberFormat="1" applyFont="1" applyFill="1" applyBorder="1" applyAlignment="1">
      <alignment horizontal="center" vertical="center" shrinkToFit="1"/>
    </xf>
    <xf numFmtId="181" fontId="20" fillId="4" borderId="59" xfId="1" applyNumberFormat="1" applyFont="1" applyFill="1" applyBorder="1" applyAlignment="1">
      <alignment horizontal="center" vertical="center" shrinkToFit="1"/>
    </xf>
    <xf numFmtId="181" fontId="20" fillId="4" borderId="8" xfId="1" applyNumberFormat="1" applyFont="1" applyFill="1" applyBorder="1" applyAlignment="1">
      <alignment horizontal="center" vertical="center" shrinkToFit="1"/>
    </xf>
    <xf numFmtId="181" fontId="20" fillId="4" borderId="28" xfId="1" applyNumberFormat="1" applyFont="1" applyFill="1" applyBorder="1" applyAlignment="1">
      <alignment horizontal="center" vertical="center" shrinkToFit="1"/>
    </xf>
    <xf numFmtId="181" fontId="20" fillId="2" borderId="82" xfId="1" applyNumberFormat="1" applyFont="1" applyFill="1" applyBorder="1" applyAlignment="1">
      <alignment horizontal="right" vertical="center" shrinkToFit="1"/>
    </xf>
    <xf numFmtId="181" fontId="20" fillId="2" borderId="69" xfId="1" applyNumberFormat="1" applyFont="1" applyFill="1" applyBorder="1" applyAlignment="1">
      <alignment horizontal="right" vertical="center" shrinkToFit="1"/>
    </xf>
    <xf numFmtId="181" fontId="20" fillId="2" borderId="70" xfId="1" applyNumberFormat="1" applyFont="1" applyFill="1" applyBorder="1" applyAlignment="1">
      <alignment horizontal="right" vertical="center" shrinkToFit="1"/>
    </xf>
    <xf numFmtId="181" fontId="20" fillId="6" borderId="12" xfId="4" applyNumberFormat="1" applyFont="1" applyFill="1" applyBorder="1" applyAlignment="1">
      <alignment horizontal="center" vertical="center" shrinkToFit="1"/>
    </xf>
    <xf numFmtId="0" fontId="20" fillId="6" borderId="13" xfId="4" applyFont="1" applyFill="1" applyBorder="1" applyAlignment="1">
      <alignment horizontal="center" vertical="center" shrinkToFit="1"/>
    </xf>
    <xf numFmtId="0" fontId="20" fillId="6" borderId="35" xfId="4" applyFont="1" applyFill="1" applyBorder="1" applyAlignment="1">
      <alignment horizontal="center" vertical="center" shrinkToFit="1"/>
    </xf>
    <xf numFmtId="0" fontId="20" fillId="6" borderId="17" xfId="4" applyFont="1" applyFill="1" applyBorder="1" applyAlignment="1">
      <alignment horizontal="center" vertical="center" shrinkToFit="1"/>
    </xf>
    <xf numFmtId="0" fontId="20" fillId="6" borderId="7" xfId="4" applyFont="1" applyFill="1" applyBorder="1" applyAlignment="1">
      <alignment horizontal="center" vertical="center" shrinkToFit="1"/>
    </xf>
    <xf numFmtId="0" fontId="20" fillId="6" borderId="27" xfId="4" applyFont="1" applyFill="1" applyBorder="1" applyAlignment="1">
      <alignment horizontal="center" vertical="center" shrinkToFit="1"/>
    </xf>
    <xf numFmtId="181" fontId="20" fillId="6" borderId="12" xfId="4" applyNumberFormat="1" applyFont="1" applyFill="1" applyBorder="1" applyAlignment="1">
      <alignment horizontal="center" vertical="center"/>
    </xf>
    <xf numFmtId="0" fontId="20" fillId="6" borderId="13" xfId="4" applyFont="1" applyFill="1" applyBorder="1" applyAlignment="1">
      <alignment horizontal="center" vertical="center"/>
    </xf>
    <xf numFmtId="0" fontId="20" fillId="6" borderId="14" xfId="4" applyFont="1" applyFill="1" applyBorder="1" applyAlignment="1">
      <alignment horizontal="center" vertical="center"/>
    </xf>
    <xf numFmtId="0" fontId="20" fillId="6" borderId="17" xfId="4" applyFont="1" applyFill="1" applyBorder="1" applyAlignment="1">
      <alignment horizontal="center" vertical="center"/>
    </xf>
    <xf numFmtId="0" fontId="20" fillId="6" borderId="7" xfId="4" applyFont="1" applyFill="1" applyBorder="1" applyAlignment="1">
      <alignment horizontal="center" vertical="center"/>
    </xf>
    <xf numFmtId="0" fontId="20" fillId="6" borderId="18" xfId="4" applyFont="1" applyFill="1" applyBorder="1" applyAlignment="1">
      <alignment horizontal="center" vertical="center"/>
    </xf>
    <xf numFmtId="49" fontId="20" fillId="2" borderId="8" xfId="4" applyNumberFormat="1" applyFont="1" applyFill="1" applyBorder="1" applyAlignment="1">
      <alignment horizontal="center" vertical="center" shrinkToFit="1"/>
    </xf>
    <xf numFmtId="183" fontId="20" fillId="2" borderId="38" xfId="1" applyNumberFormat="1" applyFont="1" applyFill="1" applyBorder="1" applyAlignment="1">
      <alignment horizontal="right" vertical="center" shrinkToFit="1"/>
    </xf>
    <xf numFmtId="183" fontId="20" fillId="2" borderId="13" xfId="1" applyNumberFormat="1" applyFont="1" applyFill="1" applyBorder="1" applyAlignment="1">
      <alignment horizontal="right" vertical="center" shrinkToFit="1"/>
    </xf>
    <xf numFmtId="183" fontId="20" fillId="2" borderId="14" xfId="1" applyNumberFormat="1" applyFont="1" applyFill="1" applyBorder="1" applyAlignment="1">
      <alignment horizontal="right" vertical="center" shrinkToFit="1"/>
    </xf>
    <xf numFmtId="183" fontId="20" fillId="2" borderId="94" xfId="1" applyNumberFormat="1" applyFont="1" applyFill="1" applyBorder="1" applyAlignment="1">
      <alignment horizontal="right" vertical="center" shrinkToFit="1"/>
    </xf>
    <xf numFmtId="183" fontId="20" fillId="2" borderId="0" xfId="1" applyNumberFormat="1" applyFont="1" applyFill="1" applyAlignment="1">
      <alignment horizontal="right" vertical="center" shrinkToFit="1"/>
    </xf>
    <xf numFmtId="183" fontId="20" fillId="2" borderId="16" xfId="1" applyNumberFormat="1" applyFont="1" applyFill="1" applyBorder="1" applyAlignment="1">
      <alignment horizontal="right" vertical="center" shrinkToFit="1"/>
    </xf>
    <xf numFmtId="183" fontId="20" fillId="2" borderId="12" xfId="1" applyNumberFormat="1" applyFont="1" applyFill="1" applyBorder="1" applyAlignment="1">
      <alignment horizontal="right" vertical="center" shrinkToFit="1"/>
    </xf>
    <xf numFmtId="183" fontId="20" fillId="2" borderId="15" xfId="1" applyNumberFormat="1" applyFont="1" applyFill="1" applyBorder="1" applyAlignment="1">
      <alignment horizontal="right" vertical="center" shrinkToFit="1"/>
    </xf>
    <xf numFmtId="181" fontId="20" fillId="2" borderId="53" xfId="1" applyNumberFormat="1" applyFont="1" applyFill="1" applyBorder="1" applyAlignment="1">
      <alignment vertical="center" shrinkToFit="1"/>
    </xf>
    <xf numFmtId="181" fontId="20" fillId="2" borderId="51" xfId="1" applyNumberFormat="1" applyFont="1" applyFill="1" applyBorder="1" applyAlignment="1">
      <alignment vertical="center" shrinkToFit="1"/>
    </xf>
    <xf numFmtId="181" fontId="20" fillId="2" borderId="54" xfId="1" applyNumberFormat="1" applyFont="1" applyFill="1" applyBorder="1" applyAlignment="1">
      <alignment vertical="center" shrinkToFit="1"/>
    </xf>
    <xf numFmtId="0" fontId="20" fillId="2" borderId="41" xfId="4" applyFont="1" applyFill="1" applyBorder="1" applyAlignment="1">
      <alignment horizontal="center" vertical="center"/>
    </xf>
    <xf numFmtId="181" fontId="20" fillId="2" borderId="84" xfId="1" applyNumberFormat="1" applyFont="1" applyFill="1" applyBorder="1" applyAlignment="1">
      <alignment vertical="center" shrinkToFit="1"/>
    </xf>
    <xf numFmtId="181" fontId="20" fillId="2" borderId="55" xfId="1" applyNumberFormat="1" applyFont="1" applyFill="1" applyBorder="1" applyAlignment="1">
      <alignment vertical="center" shrinkToFit="1"/>
    </xf>
    <xf numFmtId="181" fontId="20" fillId="2" borderId="83" xfId="1" applyNumberFormat="1" applyFont="1" applyFill="1" applyBorder="1" applyAlignment="1">
      <alignment vertical="center" shrinkToFit="1"/>
    </xf>
    <xf numFmtId="181" fontId="20" fillId="2" borderId="84" xfId="1" applyNumberFormat="1" applyFont="1" applyFill="1" applyBorder="1" applyAlignment="1">
      <alignment horizontal="right" vertical="center" shrinkToFit="1"/>
    </xf>
    <xf numFmtId="181" fontId="20" fillId="2" borderId="55" xfId="1" applyNumberFormat="1" applyFont="1" applyFill="1" applyBorder="1" applyAlignment="1">
      <alignment horizontal="right" vertical="center" shrinkToFit="1"/>
    </xf>
    <xf numFmtId="181" fontId="20" fillId="2" borderId="83" xfId="1" applyNumberFormat="1" applyFont="1" applyFill="1" applyBorder="1" applyAlignment="1">
      <alignment horizontal="right" vertical="center" shrinkToFit="1"/>
    </xf>
    <xf numFmtId="0" fontId="20" fillId="2" borderId="34" xfId="4" applyFont="1" applyFill="1" applyBorder="1" applyAlignment="1">
      <alignment horizontal="center" vertical="center"/>
    </xf>
    <xf numFmtId="0" fontId="20" fillId="2" borderId="43" xfId="4" applyFont="1" applyFill="1" applyBorder="1" applyAlignment="1">
      <alignment horizontal="center" vertical="center" shrinkToFit="1"/>
    </xf>
    <xf numFmtId="181" fontId="20" fillId="4" borderId="17" xfId="1" applyNumberFormat="1" applyFont="1" applyFill="1" applyBorder="1" applyAlignment="1">
      <alignment vertical="center" shrinkToFit="1"/>
    </xf>
    <xf numFmtId="181" fontId="20" fillId="4" borderId="7" xfId="1" applyNumberFormat="1" applyFont="1" applyFill="1" applyBorder="1" applyAlignment="1">
      <alignment vertical="center" shrinkToFit="1"/>
    </xf>
    <xf numFmtId="181" fontId="20" fillId="4" borderId="18" xfId="1" applyNumberFormat="1" applyFont="1" applyFill="1" applyBorder="1" applyAlignment="1">
      <alignment vertical="center" shrinkToFit="1"/>
    </xf>
    <xf numFmtId="181" fontId="20" fillId="4" borderId="35" xfId="1" applyNumberFormat="1" applyFont="1" applyFill="1" applyBorder="1" applyAlignment="1">
      <alignment vertical="center" shrinkToFit="1"/>
    </xf>
    <xf numFmtId="181" fontId="20" fillId="4" borderId="0" xfId="1" applyNumberFormat="1" applyFont="1" applyFill="1" applyBorder="1" applyAlignment="1">
      <alignment vertical="center" shrinkToFit="1"/>
    </xf>
    <xf numFmtId="181" fontId="20" fillId="4" borderId="26" xfId="1" applyNumberFormat="1" applyFont="1" applyFill="1" applyBorder="1" applyAlignment="1">
      <alignment vertical="center" shrinkToFit="1"/>
    </xf>
    <xf numFmtId="181" fontId="20" fillId="4" borderId="27" xfId="1" applyNumberFormat="1" applyFont="1" applyFill="1" applyBorder="1" applyAlignment="1">
      <alignment vertical="center" shrinkToFit="1"/>
    </xf>
    <xf numFmtId="0" fontId="20" fillId="2" borderId="12" xfId="4" applyFont="1" applyFill="1" applyBorder="1" applyAlignment="1">
      <alignment horizontal="right" vertical="center"/>
    </xf>
    <xf numFmtId="0" fontId="20" fillId="2" borderId="15" xfId="4" applyFont="1" applyFill="1" applyBorder="1" applyAlignment="1">
      <alignment horizontal="right" vertical="center"/>
    </xf>
    <xf numFmtId="0" fontId="20" fillId="0" borderId="12" xfId="4" applyFont="1" applyBorder="1" applyAlignment="1">
      <alignment horizontal="left" vertical="center" shrinkToFit="1"/>
    </xf>
    <xf numFmtId="0" fontId="20" fillId="0" borderId="13" xfId="4" applyFont="1" applyBorder="1" applyAlignment="1">
      <alignment horizontal="left" vertical="center" shrinkToFit="1"/>
    </xf>
    <xf numFmtId="0" fontId="20" fillId="0" borderId="14" xfId="4" applyFont="1" applyBorder="1" applyAlignment="1">
      <alignment horizontal="left" vertical="center" shrinkToFit="1"/>
    </xf>
    <xf numFmtId="0" fontId="20" fillId="0" borderId="15" xfId="4" applyFont="1" applyBorder="1" applyAlignment="1">
      <alignment horizontal="left" vertical="center" shrinkToFit="1"/>
    </xf>
    <xf numFmtId="0" fontId="20" fillId="0" borderId="16" xfId="4" applyFont="1" applyBorder="1" applyAlignment="1">
      <alignment horizontal="left" vertical="center" shrinkToFit="1"/>
    </xf>
    <xf numFmtId="0" fontId="31" fillId="2" borderId="17" xfId="4" applyFont="1" applyFill="1" applyBorder="1" applyAlignment="1">
      <alignment horizontal="center" vertical="center" shrinkToFit="1"/>
    </xf>
    <xf numFmtId="0" fontId="31" fillId="2" borderId="7" xfId="4" applyFont="1" applyFill="1" applyBorder="1" applyAlignment="1">
      <alignment horizontal="center" vertical="center" shrinkToFit="1"/>
    </xf>
    <xf numFmtId="0" fontId="31" fillId="2" borderId="18" xfId="4" applyFont="1" applyFill="1" applyBorder="1" applyAlignment="1">
      <alignment horizontal="center" vertical="center" shrinkToFit="1"/>
    </xf>
    <xf numFmtId="196" fontId="20" fillId="0" borderId="17" xfId="4" applyNumberFormat="1" applyFont="1" applyBorder="1" applyAlignment="1">
      <alignment horizontal="center" vertical="center"/>
    </xf>
    <xf numFmtId="196" fontId="20" fillId="0" borderId="7" xfId="4" applyNumberFormat="1" applyFont="1" applyBorder="1" applyAlignment="1">
      <alignment horizontal="center" vertical="center"/>
    </xf>
    <xf numFmtId="196" fontId="20" fillId="0" borderId="18" xfId="4" applyNumberFormat="1" applyFont="1" applyBorder="1" applyAlignment="1">
      <alignment horizontal="center" vertical="center"/>
    </xf>
    <xf numFmtId="0" fontId="20" fillId="0" borderId="12" xfId="4" applyFont="1" applyBorder="1" applyAlignment="1">
      <alignment horizontal="right" vertical="center"/>
    </xf>
    <xf numFmtId="0" fontId="20" fillId="0" borderId="15" xfId="4" applyFont="1" applyBorder="1" applyAlignment="1">
      <alignment horizontal="right" vertical="center"/>
    </xf>
    <xf numFmtId="181" fontId="20" fillId="4" borderId="50" xfId="1" applyNumberFormat="1" applyFont="1" applyFill="1" applyBorder="1" applyAlignment="1">
      <alignment horizontal="right" vertical="center" shrinkToFit="1"/>
    </xf>
    <xf numFmtId="181" fontId="20" fillId="4" borderId="23" xfId="1" applyNumberFormat="1" applyFont="1" applyFill="1" applyBorder="1" applyAlignment="1">
      <alignment horizontal="right" vertical="center" shrinkToFit="1"/>
    </xf>
    <xf numFmtId="181" fontId="20" fillId="4" borderId="166" xfId="1" applyNumberFormat="1" applyFont="1" applyFill="1" applyBorder="1" applyAlignment="1">
      <alignment horizontal="right" vertical="center" shrinkToFit="1"/>
    </xf>
    <xf numFmtId="181" fontId="20" fillId="4" borderId="15" xfId="1" applyNumberFormat="1" applyFont="1" applyFill="1" applyBorder="1" applyAlignment="1">
      <alignment horizontal="right" vertical="center" shrinkToFit="1"/>
    </xf>
    <xf numFmtId="181" fontId="20" fillId="4" borderId="0" xfId="1" applyNumberFormat="1" applyFont="1" applyFill="1" applyAlignment="1">
      <alignment horizontal="right" vertical="center" shrinkToFit="1"/>
    </xf>
    <xf numFmtId="181" fontId="20" fillId="4" borderId="26" xfId="1" applyNumberFormat="1" applyFont="1" applyFill="1" applyBorder="1" applyAlignment="1">
      <alignment horizontal="right" vertical="center" shrinkToFit="1"/>
    </xf>
    <xf numFmtId="181" fontId="20" fillId="4" borderId="17" xfId="1" applyNumberFormat="1" applyFont="1" applyFill="1" applyBorder="1" applyAlignment="1">
      <alignment horizontal="right" vertical="center" shrinkToFit="1"/>
    </xf>
    <xf numFmtId="181" fontId="20" fillId="4" borderId="7" xfId="1" applyNumberFormat="1" applyFont="1" applyFill="1" applyBorder="1" applyAlignment="1">
      <alignment horizontal="right" vertical="center" shrinkToFit="1"/>
    </xf>
    <xf numFmtId="181" fontId="20" fillId="4" borderId="27" xfId="1" applyNumberFormat="1" applyFont="1" applyFill="1" applyBorder="1" applyAlignment="1">
      <alignment horizontal="right" vertical="center" shrinkToFit="1"/>
    </xf>
    <xf numFmtId="181" fontId="20" fillId="0" borderId="82" xfId="4" applyNumberFormat="1" applyFont="1" applyBorder="1" applyAlignment="1">
      <alignment horizontal="right" vertical="center" shrinkToFit="1"/>
    </xf>
    <xf numFmtId="181" fontId="20" fillId="0" borderId="69" xfId="4" applyNumberFormat="1" applyFont="1" applyBorder="1" applyAlignment="1">
      <alignment horizontal="right" vertical="center" shrinkToFit="1"/>
    </xf>
    <xf numFmtId="181" fontId="20" fillId="0" borderId="70" xfId="4" applyNumberFormat="1" applyFont="1" applyBorder="1" applyAlignment="1">
      <alignment horizontal="right" vertical="center" shrinkToFit="1"/>
    </xf>
    <xf numFmtId="0" fontId="31" fillId="2" borderId="79" xfId="4" applyFont="1" applyFill="1" applyBorder="1" applyAlignment="1">
      <alignment horizontal="center" vertical="center"/>
    </xf>
    <xf numFmtId="0" fontId="31" fillId="2" borderId="66" xfId="4" applyFont="1" applyFill="1" applyBorder="1" applyAlignment="1">
      <alignment horizontal="center" vertical="center"/>
    </xf>
    <xf numFmtId="0" fontId="31" fillId="2" borderId="80" xfId="4" applyFont="1" applyFill="1" applyBorder="1" applyAlignment="1">
      <alignment horizontal="center" vertical="center"/>
    </xf>
    <xf numFmtId="0" fontId="31" fillId="2" borderId="61" xfId="4" applyFont="1" applyFill="1" applyBorder="1" applyAlignment="1">
      <alignment horizontal="center" vertical="center"/>
    </xf>
    <xf numFmtId="0" fontId="31" fillId="2" borderId="22" xfId="4" applyFont="1" applyFill="1" applyBorder="1" applyAlignment="1">
      <alignment horizontal="center" vertical="center"/>
    </xf>
    <xf numFmtId="0" fontId="31" fillId="2" borderId="62" xfId="4" applyFont="1" applyFill="1" applyBorder="1" applyAlignment="1">
      <alignment horizontal="center" vertical="center"/>
    </xf>
    <xf numFmtId="0" fontId="20" fillId="2" borderId="82" xfId="4" applyFont="1" applyFill="1" applyBorder="1" applyAlignment="1">
      <alignment horizontal="center" vertical="center" shrinkToFit="1"/>
    </xf>
    <xf numFmtId="0" fontId="20" fillId="2" borderId="69" xfId="4" applyFont="1" applyFill="1" applyBorder="1" applyAlignment="1">
      <alignment horizontal="center" vertical="center" shrinkToFit="1"/>
    </xf>
    <xf numFmtId="0" fontId="20" fillId="2" borderId="70" xfId="4" applyFont="1" applyFill="1" applyBorder="1" applyAlignment="1">
      <alignment horizontal="center" vertical="center" shrinkToFit="1"/>
    </xf>
    <xf numFmtId="0" fontId="20" fillId="0" borderId="50" xfId="4" applyFont="1" applyBorder="1" applyAlignment="1">
      <alignment horizontal="left" vertical="center"/>
    </xf>
    <xf numFmtId="0" fontId="20" fillId="0" borderId="23" xfId="4" applyFont="1" applyBorder="1" applyAlignment="1">
      <alignment horizontal="left" vertical="center"/>
    </xf>
    <xf numFmtId="0" fontId="20" fillId="0" borderId="49" xfId="4" applyFont="1" applyBorder="1" applyAlignment="1">
      <alignment horizontal="left" vertical="center"/>
    </xf>
    <xf numFmtId="0" fontId="20" fillId="0" borderId="15" xfId="4" applyFont="1" applyBorder="1" applyAlignment="1">
      <alignment horizontal="left" vertical="center"/>
    </xf>
    <xf numFmtId="0" fontId="20" fillId="0" borderId="50" xfId="4" applyFont="1" applyBorder="1" applyAlignment="1">
      <alignment horizontal="right" vertical="center"/>
    </xf>
    <xf numFmtId="0" fontId="20" fillId="2" borderId="50" xfId="4" applyFont="1" applyFill="1" applyBorder="1" applyAlignment="1">
      <alignment horizontal="center" vertical="center" wrapText="1"/>
    </xf>
    <xf numFmtId="0" fontId="20" fillId="2" borderId="23" xfId="4" applyFont="1" applyFill="1" applyBorder="1" applyAlignment="1">
      <alignment horizontal="center" vertical="center" wrapText="1"/>
    </xf>
    <xf numFmtId="0" fontId="20" fillId="2" borderId="49" xfId="4" applyFont="1" applyFill="1" applyBorder="1" applyAlignment="1">
      <alignment horizontal="center" vertical="center" wrapText="1"/>
    </xf>
    <xf numFmtId="0" fontId="20" fillId="2" borderId="314" xfId="4" applyFont="1" applyFill="1" applyBorder="1" applyAlignment="1">
      <alignment horizontal="center" vertical="center" wrapText="1"/>
    </xf>
    <xf numFmtId="0" fontId="20" fillId="2" borderId="315" xfId="4" applyFont="1" applyFill="1" applyBorder="1" applyAlignment="1">
      <alignment horizontal="center" vertical="center" wrapText="1"/>
    </xf>
    <xf numFmtId="0" fontId="20" fillId="2" borderId="316" xfId="4" applyFont="1" applyFill="1" applyBorder="1" applyAlignment="1">
      <alignment horizontal="center" vertical="center" wrapText="1"/>
    </xf>
    <xf numFmtId="0" fontId="31" fillId="2" borderId="297" xfId="4" applyFont="1" applyFill="1" applyBorder="1" applyAlignment="1">
      <alignment horizontal="center" vertical="center" wrapText="1"/>
    </xf>
    <xf numFmtId="0" fontId="31" fillId="2" borderId="298" xfId="4" applyFont="1" applyFill="1" applyBorder="1" applyAlignment="1">
      <alignment horizontal="center" vertical="center" wrapText="1"/>
    </xf>
    <xf numFmtId="0" fontId="31" fillId="2" borderId="301" xfId="4" applyFont="1" applyFill="1" applyBorder="1" applyAlignment="1">
      <alignment horizontal="center" vertical="center" wrapText="1"/>
    </xf>
    <xf numFmtId="0" fontId="31" fillId="2" borderId="12" xfId="4" applyFont="1" applyFill="1" applyBorder="1" applyAlignment="1">
      <alignment horizontal="left" vertical="center" wrapText="1"/>
    </xf>
    <xf numFmtId="0" fontId="20" fillId="2" borderId="40" xfId="4" applyFont="1" applyFill="1" applyBorder="1" applyAlignment="1">
      <alignment horizontal="left" vertical="center" wrapText="1"/>
    </xf>
    <xf numFmtId="0" fontId="20" fillId="2" borderId="0" xfId="4" applyFont="1" applyFill="1" applyAlignment="1">
      <alignment horizontal="left" vertical="center" wrapText="1"/>
    </xf>
    <xf numFmtId="0" fontId="20" fillId="2" borderId="61" xfId="4" applyFont="1" applyFill="1" applyBorder="1" applyAlignment="1">
      <alignment horizontal="left" vertical="center" wrapText="1"/>
    </xf>
    <xf numFmtId="0" fontId="20" fillId="2" borderId="22" xfId="4" applyFont="1" applyFill="1" applyBorder="1" applyAlignment="1">
      <alignment horizontal="left" vertical="center" wrapText="1"/>
    </xf>
    <xf numFmtId="0" fontId="20" fillId="2" borderId="222" xfId="4" applyFont="1" applyFill="1" applyBorder="1" applyAlignment="1">
      <alignment horizontal="left" vertical="center" wrapText="1"/>
    </xf>
    <xf numFmtId="0" fontId="20" fillId="2" borderId="53" xfId="4" applyFont="1" applyFill="1" applyBorder="1" applyAlignment="1">
      <alignment horizontal="center" vertical="center" shrinkToFit="1"/>
    </xf>
    <xf numFmtId="0" fontId="20" fillId="2" borderId="51" xfId="4" applyFont="1" applyFill="1" applyBorder="1" applyAlignment="1">
      <alignment horizontal="center" vertical="center" shrinkToFit="1"/>
    </xf>
    <xf numFmtId="0" fontId="20" fillId="2" borderId="54" xfId="4" applyFont="1" applyFill="1" applyBorder="1" applyAlignment="1">
      <alignment horizontal="center" vertical="center" shrinkToFit="1"/>
    </xf>
    <xf numFmtId="0" fontId="24" fillId="2" borderId="173" xfId="4" applyFont="1" applyFill="1" applyBorder="1" applyAlignment="1">
      <alignment horizontal="center" vertical="center" shrinkToFit="1"/>
    </xf>
    <xf numFmtId="0" fontId="24" fillId="2" borderId="174" xfId="4" applyFont="1" applyFill="1" applyBorder="1" applyAlignment="1">
      <alignment horizontal="center" vertical="center" shrinkToFit="1"/>
    </xf>
    <xf numFmtId="0" fontId="24" fillId="2" borderId="175" xfId="4" applyFont="1" applyFill="1" applyBorder="1" applyAlignment="1">
      <alignment horizontal="center" vertical="center" shrinkToFit="1"/>
    </xf>
    <xf numFmtId="0" fontId="20" fillId="2" borderId="173" xfId="4" applyFont="1" applyFill="1" applyBorder="1" applyAlignment="1">
      <alignment horizontal="center" vertical="center"/>
    </xf>
    <xf numFmtId="0" fontId="20" fillId="2" borderId="174" xfId="4" applyFont="1" applyFill="1" applyBorder="1" applyAlignment="1">
      <alignment horizontal="center" vertical="center"/>
    </xf>
    <xf numFmtId="0" fontId="20" fillId="2" borderId="175" xfId="4" applyFont="1" applyFill="1" applyBorder="1" applyAlignment="1">
      <alignment horizontal="center" vertical="center"/>
    </xf>
    <xf numFmtId="0" fontId="20" fillId="2" borderId="56" xfId="4" applyFont="1" applyFill="1" applyBorder="1" applyAlignment="1">
      <alignment horizontal="center" vertical="center"/>
    </xf>
    <xf numFmtId="183" fontId="20" fillId="0" borderId="15" xfId="4" applyNumberFormat="1" applyFont="1" applyBorder="1" applyAlignment="1">
      <alignment vertical="center" shrinkToFit="1"/>
    </xf>
    <xf numFmtId="183" fontId="20" fillId="0" borderId="0" xfId="4" applyNumberFormat="1" applyFont="1" applyAlignment="1">
      <alignment vertical="center" shrinkToFit="1"/>
    </xf>
    <xf numFmtId="183" fontId="20" fillId="0" borderId="16" xfId="4" applyNumberFormat="1" applyFont="1" applyBorder="1" applyAlignment="1">
      <alignment vertical="center" shrinkToFit="1"/>
    </xf>
    <xf numFmtId="183" fontId="20" fillId="0" borderId="94" xfId="4" applyNumberFormat="1" applyFont="1" applyBorder="1" applyAlignment="1">
      <alignment vertical="center" shrinkToFit="1"/>
    </xf>
    <xf numFmtId="49" fontId="20" fillId="0" borderId="7" xfId="4" applyNumberFormat="1" applyFont="1" applyBorder="1" applyAlignment="1">
      <alignment horizontal="center" vertical="center" shrinkToFit="1"/>
    </xf>
    <xf numFmtId="0" fontId="20" fillId="2" borderId="173" xfId="4" applyFont="1" applyFill="1" applyBorder="1" applyAlignment="1">
      <alignment horizontal="center" vertical="center" shrinkToFit="1"/>
    </xf>
    <xf numFmtId="0" fontId="20" fillId="2" borderId="174" xfId="4" applyFont="1" applyFill="1" applyBorder="1" applyAlignment="1">
      <alignment horizontal="center" vertical="center" shrinkToFit="1"/>
    </xf>
    <xf numFmtId="0" fontId="20" fillId="2" borderId="175" xfId="4" applyFont="1" applyFill="1" applyBorder="1" applyAlignment="1">
      <alignment horizontal="center" vertical="center" shrinkToFit="1"/>
    </xf>
    <xf numFmtId="49" fontId="20" fillId="2" borderId="7" xfId="4" applyNumberFormat="1" applyFont="1" applyFill="1" applyBorder="1" applyAlignment="1">
      <alignment horizontal="center" vertical="center" shrinkToFit="1"/>
    </xf>
    <xf numFmtId="181" fontId="20" fillId="4" borderId="17" xfId="1" applyNumberFormat="1" applyFont="1" applyFill="1" applyBorder="1" applyAlignment="1">
      <alignment horizontal="center" vertical="center" shrinkToFit="1"/>
    </xf>
    <xf numFmtId="181" fontId="20" fillId="4" borderId="7" xfId="1" applyNumberFormat="1" applyFont="1" applyFill="1" applyBorder="1" applyAlignment="1">
      <alignment horizontal="center" vertical="center" shrinkToFit="1"/>
    </xf>
    <xf numFmtId="181" fontId="20" fillId="4" borderId="18" xfId="1" applyNumberFormat="1" applyFont="1" applyFill="1" applyBorder="1" applyAlignment="1">
      <alignment horizontal="center" vertical="center" shrinkToFit="1"/>
    </xf>
    <xf numFmtId="181" fontId="20" fillId="0" borderId="84" xfId="4" applyNumberFormat="1" applyFont="1" applyBorder="1" applyAlignment="1">
      <alignment horizontal="right" vertical="center" shrinkToFit="1"/>
    </xf>
    <xf numFmtId="181" fontId="20" fillId="0" borderId="55" xfId="4" applyNumberFormat="1" applyFont="1" applyBorder="1" applyAlignment="1">
      <alignment horizontal="right" vertical="center" shrinkToFit="1"/>
    </xf>
    <xf numFmtId="181" fontId="20" fillId="0" borderId="83" xfId="4" applyNumberFormat="1" applyFont="1" applyBorder="1" applyAlignment="1">
      <alignment horizontal="right" vertical="center" shrinkToFit="1"/>
    </xf>
    <xf numFmtId="181" fontId="20" fillId="0" borderId="84" xfId="1" applyNumberFormat="1" applyFont="1" applyBorder="1" applyAlignment="1">
      <alignment horizontal="right" vertical="center" shrinkToFit="1"/>
    </xf>
    <xf numFmtId="181" fontId="20" fillId="0" borderId="55" xfId="1" applyNumberFormat="1" applyFont="1" applyBorder="1" applyAlignment="1">
      <alignment horizontal="right" vertical="center" shrinkToFit="1"/>
    </xf>
    <xf numFmtId="181" fontId="20" fillId="0" borderId="83" xfId="1" applyNumberFormat="1" applyFont="1" applyBorder="1" applyAlignment="1">
      <alignment horizontal="right" vertical="center" shrinkToFit="1"/>
    </xf>
    <xf numFmtId="0" fontId="20" fillId="2" borderId="82" xfId="4" applyFont="1" applyFill="1" applyBorder="1" applyAlignment="1">
      <alignment horizontal="center" vertical="center"/>
    </xf>
    <xf numFmtId="0" fontId="20" fillId="2" borderId="69" xfId="4" applyFont="1" applyFill="1" applyBorder="1" applyAlignment="1">
      <alignment horizontal="center" vertical="center"/>
    </xf>
    <xf numFmtId="0" fontId="20" fillId="2" borderId="70" xfId="4" applyFont="1" applyFill="1" applyBorder="1" applyAlignment="1">
      <alignment horizontal="center" vertical="center"/>
    </xf>
    <xf numFmtId="49" fontId="20" fillId="2" borderId="22" xfId="4" applyNumberFormat="1" applyFont="1" applyFill="1" applyBorder="1" applyAlignment="1">
      <alignment horizontal="center" vertical="center" shrinkToFit="1"/>
    </xf>
    <xf numFmtId="0" fontId="20" fillId="0" borderId="35" xfId="0" applyFont="1" applyBorder="1" applyAlignment="1">
      <alignment horizontal="center" vertical="center" wrapText="1"/>
    </xf>
    <xf numFmtId="0" fontId="20" fillId="0" borderId="0" xfId="0" applyFont="1" applyAlignment="1">
      <alignment horizontal="center" vertical="center" wrapText="1"/>
    </xf>
    <xf numFmtId="0" fontId="20" fillId="0" borderId="26" xfId="0" applyFont="1" applyBorder="1" applyAlignment="1">
      <alignment horizontal="center" vertical="center" wrapText="1"/>
    </xf>
    <xf numFmtId="181" fontId="20" fillId="4" borderId="105" xfId="1" applyNumberFormat="1" applyFont="1" applyFill="1" applyBorder="1" applyAlignment="1">
      <alignment vertical="center" shrinkToFit="1"/>
    </xf>
    <xf numFmtId="0" fontId="20" fillId="2" borderId="61" xfId="4" applyFont="1" applyFill="1" applyBorder="1" applyAlignment="1">
      <alignment horizontal="center" vertical="center" shrinkToFit="1"/>
    </xf>
    <xf numFmtId="0" fontId="20" fillId="2" borderId="22" xfId="4" applyFont="1" applyFill="1" applyBorder="1" applyAlignment="1">
      <alignment horizontal="center" vertical="center" shrinkToFit="1"/>
    </xf>
    <xf numFmtId="0" fontId="20" fillId="2" borderId="63" xfId="4" applyFont="1" applyFill="1" applyBorder="1" applyAlignment="1">
      <alignment horizontal="center" vertical="center" shrinkToFit="1"/>
    </xf>
    <xf numFmtId="0" fontId="20" fillId="0" borderId="246" xfId="4" applyFont="1" applyBorder="1" applyAlignment="1">
      <alignment horizontal="center" vertical="center" wrapText="1"/>
    </xf>
    <xf numFmtId="0" fontId="20" fillId="0" borderId="37" xfId="4" applyFont="1" applyBorder="1" applyAlignment="1">
      <alignment horizontal="center" vertical="center" wrapText="1"/>
    </xf>
    <xf numFmtId="0" fontId="20" fillId="0" borderId="43" xfId="4" applyFont="1" applyBorder="1" applyAlignment="1">
      <alignment horizontal="center" vertical="center" wrapText="1"/>
    </xf>
    <xf numFmtId="0" fontId="20" fillId="0" borderId="168" xfId="4" applyFont="1" applyBorder="1" applyAlignment="1">
      <alignment horizontal="center" vertical="center" wrapText="1"/>
    </xf>
    <xf numFmtId="0" fontId="20" fillId="0" borderId="66" xfId="4" applyFont="1" applyBorder="1" applyAlignment="1">
      <alignment horizontal="center" vertical="center" wrapText="1"/>
    </xf>
    <xf numFmtId="0" fontId="20" fillId="0" borderId="245" xfId="4" applyFont="1" applyBorder="1" applyAlignment="1">
      <alignment horizontal="center" vertical="center" wrapText="1"/>
    </xf>
    <xf numFmtId="0" fontId="20" fillId="0" borderId="73" xfId="4" applyFont="1" applyBorder="1" applyAlignment="1">
      <alignment horizontal="center" vertical="center" wrapText="1"/>
    </xf>
    <xf numFmtId="0" fontId="20" fillId="0" borderId="22" xfId="4" applyFont="1" applyBorder="1" applyAlignment="1">
      <alignment horizontal="center" vertical="center" wrapText="1"/>
    </xf>
    <xf numFmtId="0" fontId="20" fillId="0" borderId="63" xfId="4" applyFont="1" applyBorder="1" applyAlignment="1">
      <alignment horizontal="center" vertical="center" wrapText="1"/>
    </xf>
    <xf numFmtId="0" fontId="20" fillId="0" borderId="38" xfId="4" applyFont="1" applyBorder="1" applyAlignment="1">
      <alignment horizontal="center" vertical="center" wrapText="1"/>
    </xf>
    <xf numFmtId="0" fontId="20" fillId="0" borderId="35" xfId="4" applyFont="1" applyBorder="1" applyAlignment="1">
      <alignment horizontal="center" vertical="center" wrapText="1"/>
    </xf>
    <xf numFmtId="0" fontId="20" fillId="0" borderId="167" xfId="4" applyFont="1" applyBorder="1" applyAlignment="1">
      <alignment horizontal="center" vertical="center" wrapText="1"/>
    </xf>
    <xf numFmtId="0" fontId="20" fillId="0" borderId="52" xfId="4" applyFont="1" applyBorder="1" applyAlignment="1">
      <alignment horizontal="center" vertical="center" wrapText="1"/>
    </xf>
    <xf numFmtId="0" fontId="20" fillId="0" borderId="208" xfId="4" applyFont="1" applyBorder="1" applyAlignment="1">
      <alignment horizontal="center" vertical="center" wrapText="1"/>
    </xf>
    <xf numFmtId="49" fontId="20" fillId="0" borderId="115" xfId="4" applyNumberFormat="1" applyFont="1" applyBorder="1" applyAlignment="1">
      <alignment horizontal="center" vertical="center" shrinkToFit="1"/>
    </xf>
    <xf numFmtId="49" fontId="20" fillId="0" borderId="55" xfId="4" applyNumberFormat="1" applyFont="1" applyBorder="1" applyAlignment="1">
      <alignment horizontal="center" vertical="center" shrinkToFit="1"/>
    </xf>
    <xf numFmtId="49" fontId="20" fillId="0" borderId="207" xfId="4" applyNumberFormat="1" applyFont="1" applyBorder="1" applyAlignment="1">
      <alignment horizontal="center" vertical="center" shrinkToFit="1"/>
    </xf>
    <xf numFmtId="49" fontId="20" fillId="0" borderId="74" xfId="4" applyNumberFormat="1" applyFont="1" applyBorder="1" applyAlignment="1">
      <alignment horizontal="center" shrinkToFit="1"/>
    </xf>
    <xf numFmtId="49" fontId="20" fillId="0" borderId="23" xfId="4" applyNumberFormat="1" applyFont="1" applyBorder="1" applyAlignment="1">
      <alignment horizontal="center" shrinkToFit="1"/>
    </xf>
    <xf numFmtId="49" fontId="20" fillId="0" borderId="166" xfId="4" applyNumberFormat="1" applyFont="1" applyBorder="1" applyAlignment="1">
      <alignment horizontal="center" shrinkToFit="1"/>
    </xf>
    <xf numFmtId="49" fontId="20" fillId="0" borderId="167" xfId="4" applyNumberFormat="1" applyFont="1" applyBorder="1" applyAlignment="1">
      <alignment horizontal="center" shrinkToFit="1"/>
    </xf>
    <xf numFmtId="49" fontId="20" fillId="0" borderId="52" xfId="4" applyNumberFormat="1" applyFont="1" applyBorder="1" applyAlignment="1">
      <alignment horizontal="center" shrinkToFit="1"/>
    </xf>
    <xf numFmtId="49" fontId="20" fillId="0" borderId="208" xfId="4" applyNumberFormat="1" applyFont="1" applyBorder="1" applyAlignment="1">
      <alignment horizontal="center" shrinkToFit="1"/>
    </xf>
    <xf numFmtId="181" fontId="20" fillId="2" borderId="180" xfId="1" applyNumberFormat="1" applyFont="1" applyFill="1" applyBorder="1" applyAlignment="1">
      <alignment horizontal="right" vertical="center" shrinkToFit="1"/>
    </xf>
    <xf numFmtId="181" fontId="20" fillId="2" borderId="181" xfId="1" applyNumberFormat="1" applyFont="1" applyFill="1" applyBorder="1" applyAlignment="1">
      <alignment horizontal="right" vertical="center" shrinkToFit="1"/>
    </xf>
    <xf numFmtId="181" fontId="20" fillId="2" borderId="182" xfId="1" applyNumberFormat="1" applyFont="1" applyFill="1" applyBorder="1" applyAlignment="1">
      <alignment horizontal="right" vertical="center" shrinkToFit="1"/>
    </xf>
    <xf numFmtId="181" fontId="20" fillId="0" borderId="180" xfId="4" applyNumberFormat="1" applyFont="1" applyBorder="1" applyAlignment="1">
      <alignment horizontal="right" vertical="center" shrinkToFit="1"/>
    </xf>
    <xf numFmtId="181" fontId="20" fillId="0" borderId="181" xfId="4" applyNumberFormat="1" applyFont="1" applyBorder="1" applyAlignment="1">
      <alignment horizontal="right" vertical="center" shrinkToFit="1"/>
    </xf>
    <xf numFmtId="181" fontId="20" fillId="0" borderId="182" xfId="4" applyNumberFormat="1" applyFont="1" applyBorder="1" applyAlignment="1">
      <alignment horizontal="right" vertical="center" shrinkToFit="1"/>
    </xf>
    <xf numFmtId="0" fontId="20" fillId="0" borderId="180" xfId="4" applyFont="1" applyBorder="1" applyAlignment="1">
      <alignment horizontal="left" vertical="center"/>
    </xf>
    <xf numFmtId="0" fontId="20" fillId="0" borderId="181" xfId="4" applyFont="1" applyBorder="1" applyAlignment="1">
      <alignment horizontal="left" vertical="center"/>
    </xf>
    <xf numFmtId="0" fontId="20" fillId="0" borderId="244" xfId="4" applyFont="1" applyBorder="1" applyAlignment="1">
      <alignment horizontal="left" vertical="center"/>
    </xf>
    <xf numFmtId="0" fontId="20" fillId="0" borderId="82" xfId="4" applyFont="1" applyBorder="1" applyAlignment="1">
      <alignment horizontal="left" vertical="center"/>
    </xf>
    <xf numFmtId="0" fontId="20" fillId="0" borderId="69" xfId="4" applyFont="1" applyBorder="1" applyAlignment="1">
      <alignment horizontal="left" vertical="center"/>
    </xf>
    <xf numFmtId="0" fontId="20" fillId="0" borderId="202" xfId="4" applyFont="1" applyBorder="1" applyAlignment="1">
      <alignment horizontal="left" vertical="center"/>
    </xf>
    <xf numFmtId="0" fontId="20" fillId="0" borderId="84" xfId="0" applyFont="1" applyBorder="1" applyAlignment="1">
      <alignment horizontal="left" vertical="center"/>
    </xf>
    <xf numFmtId="0" fontId="20" fillId="0" borderId="55" xfId="0" applyFont="1" applyBorder="1" applyAlignment="1">
      <alignment horizontal="left" vertical="center"/>
    </xf>
    <xf numFmtId="0" fontId="20" fillId="0" borderId="203" xfId="0" applyFont="1" applyBorder="1" applyAlignment="1">
      <alignment horizontal="left" vertical="center"/>
    </xf>
    <xf numFmtId="0" fontId="20" fillId="2" borderId="15" xfId="4" applyFont="1" applyFill="1" applyBorder="1" applyAlignment="1">
      <alignment horizontal="center" vertical="center" shrinkToFit="1"/>
    </xf>
    <xf numFmtId="0" fontId="20" fillId="2" borderId="0" xfId="4" applyFont="1" applyFill="1" applyBorder="1" applyAlignment="1">
      <alignment horizontal="center" vertical="center" shrinkToFit="1"/>
    </xf>
    <xf numFmtId="0" fontId="20" fillId="2" borderId="26" xfId="4" applyFont="1" applyFill="1" applyBorder="1" applyAlignment="1">
      <alignment horizontal="center" vertical="center" shrinkToFit="1"/>
    </xf>
    <xf numFmtId="181" fontId="20" fillId="4" borderId="339" xfId="1" applyNumberFormat="1" applyFont="1" applyFill="1" applyBorder="1" applyAlignment="1">
      <alignment vertical="center" shrinkToFit="1"/>
    </xf>
    <xf numFmtId="181" fontId="20" fillId="4" borderId="340" xfId="1" applyNumberFormat="1" applyFont="1" applyFill="1" applyBorder="1" applyAlignment="1">
      <alignment vertical="center" shrinkToFit="1"/>
    </xf>
    <xf numFmtId="181" fontId="20" fillId="4" borderId="341" xfId="1" applyNumberFormat="1" applyFont="1" applyFill="1" applyBorder="1" applyAlignment="1">
      <alignment vertical="center" shrinkToFit="1"/>
    </xf>
    <xf numFmtId="181" fontId="20" fillId="4" borderId="19" xfId="1" applyNumberFormat="1" applyFont="1" applyFill="1" applyBorder="1" applyAlignment="1">
      <alignment vertical="center" shrinkToFit="1"/>
    </xf>
    <xf numFmtId="181" fontId="20" fillId="4" borderId="20" xfId="1" applyNumberFormat="1" applyFont="1" applyFill="1" applyBorder="1" applyAlignment="1">
      <alignment vertical="center" shrinkToFit="1"/>
    </xf>
    <xf numFmtId="181" fontId="20" fillId="4" borderId="46" xfId="1" applyNumberFormat="1" applyFont="1" applyFill="1" applyBorder="1" applyAlignment="1">
      <alignment vertical="center" shrinkToFit="1"/>
    </xf>
    <xf numFmtId="49" fontId="20" fillId="2" borderId="74" xfId="4" applyNumberFormat="1" applyFont="1" applyFill="1" applyBorder="1" applyAlignment="1">
      <alignment horizontal="center" shrinkToFit="1"/>
    </xf>
    <xf numFmtId="49" fontId="20" fillId="2" borderId="23" xfId="4" applyNumberFormat="1" applyFont="1" applyFill="1" applyBorder="1" applyAlignment="1">
      <alignment horizontal="center" shrinkToFit="1"/>
    </xf>
    <xf numFmtId="49" fontId="20" fillId="2" borderId="166" xfId="4" applyNumberFormat="1" applyFont="1" applyFill="1" applyBorder="1" applyAlignment="1">
      <alignment horizontal="center" shrinkToFit="1"/>
    </xf>
    <xf numFmtId="0" fontId="20" fillId="2" borderId="246" xfId="4" applyFont="1" applyFill="1" applyBorder="1" applyAlignment="1">
      <alignment horizontal="center" vertical="center" wrapText="1"/>
    </xf>
    <xf numFmtId="0" fontId="20" fillId="2" borderId="243" xfId="4" applyFont="1" applyFill="1" applyBorder="1" applyAlignment="1">
      <alignment horizontal="center" vertical="center"/>
    </xf>
    <xf numFmtId="0" fontId="20" fillId="2" borderId="165" xfId="4" applyFont="1" applyFill="1" applyBorder="1" applyAlignment="1">
      <alignment horizontal="center" vertical="center"/>
    </xf>
    <xf numFmtId="0" fontId="31" fillId="2" borderId="165" xfId="4" applyFont="1" applyFill="1" applyBorder="1" applyAlignment="1">
      <alignment horizontal="center" vertical="center"/>
    </xf>
    <xf numFmtId="0" fontId="31" fillId="2" borderId="5" xfId="4" applyFont="1" applyFill="1" applyBorder="1" applyAlignment="1">
      <alignment horizontal="center" vertical="center"/>
    </xf>
    <xf numFmtId="0" fontId="31" fillId="2" borderId="34" xfId="4" applyFont="1" applyFill="1" applyBorder="1" applyAlignment="1">
      <alignment horizontal="center" vertical="center"/>
    </xf>
    <xf numFmtId="0" fontId="20" fillId="0" borderId="50" xfId="4" applyFont="1" applyBorder="1" applyAlignment="1">
      <alignment horizontal="left" vertical="center" shrinkToFit="1"/>
    </xf>
    <xf numFmtId="0" fontId="20" fillId="0" borderId="23" xfId="4" applyFont="1" applyBorder="1" applyAlignment="1">
      <alignment horizontal="left" vertical="center" shrinkToFit="1"/>
    </xf>
    <xf numFmtId="0" fontId="20" fillId="0" borderId="49" xfId="4" applyFont="1" applyBorder="1" applyAlignment="1">
      <alignment horizontal="left" vertical="center" shrinkToFit="1"/>
    </xf>
    <xf numFmtId="0" fontId="31" fillId="2" borderId="98" xfId="4" applyFont="1" applyFill="1" applyBorder="1" applyAlignment="1">
      <alignment horizontal="center" vertical="center" wrapText="1"/>
    </xf>
    <xf numFmtId="0" fontId="31" fillId="2" borderId="3" xfId="4" applyFont="1" applyFill="1" applyBorder="1" applyAlignment="1">
      <alignment horizontal="center" vertical="center"/>
    </xf>
    <xf numFmtId="0" fontId="31" fillId="2" borderId="99" xfId="4" applyFont="1" applyFill="1" applyBorder="1" applyAlignment="1">
      <alignment horizontal="center" vertical="center"/>
    </xf>
    <xf numFmtId="0" fontId="31" fillId="2" borderId="15" xfId="4" applyFont="1" applyFill="1" applyBorder="1" applyAlignment="1">
      <alignment horizontal="center" vertical="center"/>
    </xf>
    <xf numFmtId="0" fontId="31" fillId="2" borderId="0" xfId="4" applyFont="1" applyFill="1" applyAlignment="1">
      <alignment horizontal="center" vertical="center"/>
    </xf>
    <xf numFmtId="0" fontId="31" fillId="2" borderId="16" xfId="4" applyFont="1" applyFill="1" applyBorder="1" applyAlignment="1">
      <alignment horizontal="center" vertical="center"/>
    </xf>
    <xf numFmtId="0" fontId="31" fillId="2" borderId="50" xfId="4" applyFont="1" applyFill="1" applyBorder="1" applyAlignment="1">
      <alignment horizontal="center" vertical="center" shrinkToFit="1"/>
    </xf>
    <xf numFmtId="0" fontId="31" fillId="2" borderId="23" xfId="4" applyFont="1" applyFill="1" applyBorder="1" applyAlignment="1">
      <alignment horizontal="center" vertical="center" shrinkToFit="1"/>
    </xf>
    <xf numFmtId="0" fontId="31" fillId="2" borderId="49" xfId="4" applyFont="1" applyFill="1" applyBorder="1" applyAlignment="1">
      <alignment horizontal="center" vertical="center" shrinkToFit="1"/>
    </xf>
    <xf numFmtId="0" fontId="31" fillId="2" borderId="15" xfId="4" applyFont="1" applyFill="1" applyBorder="1" applyAlignment="1">
      <alignment horizontal="center" vertical="center" shrinkToFit="1"/>
    </xf>
    <xf numFmtId="0" fontId="31" fillId="2" borderId="0" xfId="4" applyFont="1" applyFill="1" applyAlignment="1">
      <alignment horizontal="center" vertical="center" shrinkToFit="1"/>
    </xf>
    <xf numFmtId="0" fontId="31" fillId="2" borderId="16" xfId="4" applyFont="1" applyFill="1" applyBorder="1" applyAlignment="1">
      <alignment horizontal="center" vertical="center" shrinkToFit="1"/>
    </xf>
    <xf numFmtId="181" fontId="20" fillId="4" borderId="50" xfId="1" applyNumberFormat="1" applyFont="1" applyFill="1" applyBorder="1" applyAlignment="1">
      <alignment vertical="center" shrinkToFit="1"/>
    </xf>
    <xf numFmtId="181" fontId="20" fillId="4" borderId="23" xfId="1" applyNumberFormat="1" applyFont="1" applyFill="1" applyBorder="1" applyAlignment="1">
      <alignment vertical="center" shrinkToFit="1"/>
    </xf>
    <xf numFmtId="181" fontId="20" fillId="4" borderId="49" xfId="1" applyNumberFormat="1" applyFont="1" applyFill="1" applyBorder="1" applyAlignment="1">
      <alignment vertical="center" shrinkToFit="1"/>
    </xf>
    <xf numFmtId="0" fontId="20" fillId="2" borderId="50" xfId="4" applyFont="1" applyFill="1" applyBorder="1" applyAlignment="1">
      <alignment horizontal="right" vertical="center"/>
    </xf>
    <xf numFmtId="0" fontId="20" fillId="2" borderId="166" xfId="4" applyFont="1" applyFill="1" applyBorder="1" applyAlignment="1">
      <alignment horizontal="center" vertical="center"/>
    </xf>
    <xf numFmtId="183" fontId="20" fillId="2" borderId="74" xfId="1" applyNumberFormat="1" applyFont="1" applyFill="1" applyBorder="1" applyAlignment="1">
      <alignment horizontal="right" vertical="center" shrinkToFit="1"/>
    </xf>
    <xf numFmtId="183" fontId="20" fillId="2" borderId="23" xfId="1" applyNumberFormat="1" applyFont="1" applyFill="1" applyBorder="1" applyAlignment="1">
      <alignment horizontal="right" vertical="center" shrinkToFit="1"/>
    </xf>
    <xf numFmtId="183" fontId="20" fillId="2" borderId="49" xfId="1" applyNumberFormat="1" applyFont="1" applyFill="1" applyBorder="1" applyAlignment="1">
      <alignment horizontal="right" vertical="center" shrinkToFit="1"/>
    </xf>
    <xf numFmtId="183" fontId="20" fillId="2" borderId="50" xfId="1" applyNumberFormat="1" applyFont="1" applyFill="1" applyBorder="1" applyAlignment="1">
      <alignment horizontal="right" vertical="center" shrinkToFit="1"/>
    </xf>
    <xf numFmtId="181" fontId="20" fillId="2" borderId="180" xfId="1" applyNumberFormat="1" applyFont="1" applyFill="1" applyBorder="1" applyAlignment="1">
      <alignment vertical="center" shrinkToFit="1"/>
    </xf>
    <xf numFmtId="181" fontId="20" fillId="2" borderId="181" xfId="1" applyNumberFormat="1" applyFont="1" applyFill="1" applyBorder="1" applyAlignment="1">
      <alignment vertical="center" shrinkToFit="1"/>
    </xf>
    <xf numFmtId="181" fontId="20" fillId="2" borderId="182" xfId="1" applyNumberFormat="1" applyFont="1" applyFill="1" applyBorder="1" applyAlignment="1">
      <alignment vertical="center" shrinkToFit="1"/>
    </xf>
    <xf numFmtId="181" fontId="20" fillId="4" borderId="50" xfId="1" applyNumberFormat="1" applyFont="1" applyFill="1" applyBorder="1" applyAlignment="1">
      <alignment horizontal="center" vertical="center" shrinkToFit="1"/>
    </xf>
    <xf numFmtId="181" fontId="20" fillId="4" borderId="23" xfId="1" applyNumberFormat="1" applyFont="1" applyFill="1" applyBorder="1" applyAlignment="1">
      <alignment horizontal="center" vertical="center" shrinkToFit="1"/>
    </xf>
    <xf numFmtId="181" fontId="20" fillId="4" borderId="49" xfId="1" applyNumberFormat="1" applyFont="1" applyFill="1" applyBorder="1" applyAlignment="1">
      <alignment horizontal="center" vertical="center" shrinkToFit="1"/>
    </xf>
    <xf numFmtId="0" fontId="31" fillId="2" borderId="314" xfId="4" applyFont="1" applyFill="1" applyBorder="1" applyAlignment="1">
      <alignment horizontal="center" vertical="center" wrapText="1"/>
    </xf>
    <xf numFmtId="0" fontId="31" fillId="2" borderId="315" xfId="4" applyFont="1" applyFill="1" applyBorder="1" applyAlignment="1">
      <alignment horizontal="center" vertical="center" wrapText="1"/>
    </xf>
    <xf numFmtId="0" fontId="31" fillId="2" borderId="316" xfId="4" applyFont="1" applyFill="1" applyBorder="1" applyAlignment="1">
      <alignment horizontal="center" vertical="center" wrapText="1"/>
    </xf>
    <xf numFmtId="0" fontId="31" fillId="2" borderId="311" xfId="4" applyFont="1" applyFill="1" applyBorder="1" applyAlignment="1">
      <alignment horizontal="center" vertical="center" wrapText="1"/>
    </xf>
    <xf numFmtId="0" fontId="31" fillId="2" borderId="312" xfId="4" applyFont="1" applyFill="1" applyBorder="1" applyAlignment="1">
      <alignment horizontal="center" vertical="center" wrapText="1"/>
    </xf>
    <xf numFmtId="0" fontId="31" fillId="2" borderId="313" xfId="4" applyFont="1" applyFill="1" applyBorder="1" applyAlignment="1">
      <alignment horizontal="center" vertical="center" wrapText="1"/>
    </xf>
    <xf numFmtId="0" fontId="31" fillId="2" borderId="17" xfId="4" applyFont="1" applyFill="1" applyBorder="1" applyAlignment="1">
      <alignment horizontal="center" vertical="center" wrapText="1"/>
    </xf>
    <xf numFmtId="0" fontId="31" fillId="2" borderId="7" xfId="4" applyFont="1" applyFill="1" applyBorder="1" applyAlignment="1">
      <alignment horizontal="center" vertical="center" wrapText="1"/>
    </xf>
    <xf numFmtId="0" fontId="31" fillId="2" borderId="18" xfId="4" applyFont="1" applyFill="1" applyBorder="1" applyAlignment="1">
      <alignment horizontal="center" vertical="center" wrapText="1"/>
    </xf>
    <xf numFmtId="0" fontId="20" fillId="2" borderId="38" xfId="4" applyFont="1" applyFill="1" applyBorder="1" applyAlignment="1">
      <alignment horizontal="center" vertical="center" shrinkToFit="1"/>
    </xf>
    <xf numFmtId="0" fontId="31" fillId="2" borderId="12" xfId="4" applyFont="1" applyFill="1" applyBorder="1" applyAlignment="1">
      <alignment horizontal="center" vertical="center" shrinkToFit="1"/>
    </xf>
    <xf numFmtId="0" fontId="31" fillId="2" borderId="13" xfId="4" applyFont="1" applyFill="1" applyBorder="1" applyAlignment="1">
      <alignment horizontal="center" vertical="center" shrinkToFit="1"/>
    </xf>
    <xf numFmtId="0" fontId="31" fillId="2" borderId="14" xfId="4" applyFont="1" applyFill="1" applyBorder="1" applyAlignment="1">
      <alignment horizontal="center" vertical="center" shrinkToFit="1"/>
    </xf>
    <xf numFmtId="0" fontId="20" fillId="2" borderId="106" xfId="4" applyFont="1" applyFill="1" applyBorder="1" applyAlignment="1">
      <alignment horizontal="center" vertical="center" wrapText="1"/>
    </xf>
    <xf numFmtId="181" fontId="20" fillId="4" borderId="166" xfId="1" applyNumberFormat="1" applyFont="1" applyFill="1" applyBorder="1" applyAlignment="1">
      <alignment vertical="center" shrinkToFit="1"/>
    </xf>
    <xf numFmtId="0" fontId="31" fillId="2" borderId="284" xfId="4" applyFont="1" applyFill="1" applyBorder="1" applyAlignment="1">
      <alignment horizontal="center" vertical="center" wrapText="1"/>
    </xf>
    <xf numFmtId="0" fontId="31" fillId="2" borderId="285" xfId="4" applyFont="1" applyFill="1" applyBorder="1" applyAlignment="1">
      <alignment horizontal="center" vertical="center" wrapText="1"/>
    </xf>
    <xf numFmtId="0" fontId="31" fillId="2" borderId="286" xfId="4" applyFont="1" applyFill="1" applyBorder="1" applyAlignment="1">
      <alignment horizontal="center" vertical="center" wrapText="1"/>
    </xf>
    <xf numFmtId="0" fontId="42" fillId="2" borderId="15" xfId="4" applyFont="1" applyFill="1" applyBorder="1" applyAlignment="1">
      <alignment horizontal="center" vertical="center" shrinkToFit="1"/>
    </xf>
    <xf numFmtId="0" fontId="42" fillId="2" borderId="0" xfId="4" applyFont="1" applyFill="1" applyAlignment="1">
      <alignment horizontal="center" vertical="center" shrinkToFit="1"/>
    </xf>
    <xf numFmtId="0" fontId="42" fillId="2" borderId="16" xfId="4" applyFont="1" applyFill="1" applyBorder="1" applyAlignment="1">
      <alignment horizontal="center" vertical="center" shrinkToFit="1"/>
    </xf>
    <xf numFmtId="0" fontId="31" fillId="2" borderId="59" xfId="4" applyFont="1" applyFill="1" applyBorder="1" applyAlignment="1">
      <alignment horizontal="center" vertical="center" wrapText="1"/>
    </xf>
    <xf numFmtId="0" fontId="31" fillId="2" borderId="8" xfId="4" applyFont="1" applyFill="1" applyBorder="1" applyAlignment="1">
      <alignment horizontal="center" vertical="center" wrapText="1"/>
    </xf>
    <xf numFmtId="0" fontId="31" fillId="2" borderId="28" xfId="4" applyFont="1" applyFill="1" applyBorder="1" applyAlignment="1">
      <alignment horizontal="center" vertical="center" wrapText="1"/>
    </xf>
    <xf numFmtId="0" fontId="31" fillId="2" borderId="59" xfId="4" applyFont="1" applyFill="1" applyBorder="1" applyAlignment="1">
      <alignment horizontal="center" vertical="center" shrinkToFit="1"/>
    </xf>
    <xf numFmtId="0" fontId="31" fillId="2" borderId="8" xfId="4" applyFont="1" applyFill="1" applyBorder="1" applyAlignment="1">
      <alignment horizontal="center" vertical="center" shrinkToFit="1"/>
    </xf>
    <xf numFmtId="0" fontId="31" fillId="2" borderId="28" xfId="4" applyFont="1" applyFill="1" applyBorder="1" applyAlignment="1">
      <alignment horizontal="center" vertical="center" shrinkToFit="1"/>
    </xf>
    <xf numFmtId="0" fontId="20" fillId="2" borderId="297" xfId="4" applyFont="1" applyFill="1" applyBorder="1" applyAlignment="1">
      <alignment horizontal="center" vertical="center" wrapText="1"/>
    </xf>
    <xf numFmtId="0" fontId="20" fillId="2" borderId="298" xfId="4" applyFont="1" applyFill="1" applyBorder="1" applyAlignment="1">
      <alignment horizontal="center" vertical="center" wrapText="1"/>
    </xf>
    <xf numFmtId="0" fontId="20" fillId="2" borderId="301" xfId="4" applyFont="1" applyFill="1" applyBorder="1" applyAlignment="1">
      <alignment horizontal="center" vertical="center" wrapText="1"/>
    </xf>
    <xf numFmtId="0" fontId="20" fillId="0" borderId="165" xfId="0" applyFont="1" applyBorder="1" applyAlignment="1">
      <alignment horizontal="center" vertical="center"/>
    </xf>
    <xf numFmtId="0" fontId="20" fillId="0" borderId="5" xfId="0" applyFont="1" applyBorder="1" applyAlignment="1">
      <alignment horizontal="center" vertical="center"/>
    </xf>
    <xf numFmtId="0" fontId="20" fillId="0" borderId="34" xfId="0" applyFont="1" applyBorder="1" applyAlignment="1">
      <alignment horizontal="center" vertical="center"/>
    </xf>
    <xf numFmtId="196" fontId="20" fillId="0" borderId="17" xfId="4" applyNumberFormat="1" applyFont="1" applyBorder="1" applyAlignment="1">
      <alignment horizontal="center" vertical="center" shrinkToFit="1"/>
    </xf>
    <xf numFmtId="196" fontId="20" fillId="0" borderId="7" xfId="4" applyNumberFormat="1" applyFont="1" applyBorder="1" applyAlignment="1">
      <alignment horizontal="center" vertical="center" shrinkToFit="1"/>
    </xf>
    <xf numFmtId="196" fontId="20" fillId="0" borderId="18" xfId="4" applyNumberFormat="1" applyFont="1" applyBorder="1" applyAlignment="1">
      <alignment horizontal="center" vertical="center" shrinkToFit="1"/>
    </xf>
    <xf numFmtId="181" fontId="20" fillId="4" borderId="49" xfId="1" applyNumberFormat="1" applyFont="1" applyFill="1" applyBorder="1" applyAlignment="1">
      <alignment horizontal="right" vertical="center" shrinkToFit="1"/>
    </xf>
    <xf numFmtId="181" fontId="20" fillId="4" borderId="16" xfId="1" applyNumberFormat="1" applyFont="1" applyFill="1" applyBorder="1" applyAlignment="1">
      <alignment horizontal="right" vertical="center" shrinkToFit="1"/>
    </xf>
    <xf numFmtId="181" fontId="20" fillId="4" borderId="18" xfId="1" applyNumberFormat="1" applyFont="1" applyFill="1" applyBorder="1" applyAlignment="1">
      <alignment horizontal="right" vertical="center" shrinkToFit="1"/>
    </xf>
    <xf numFmtId="0" fontId="42" fillId="2" borderId="94" xfId="4" applyFont="1" applyFill="1" applyBorder="1" applyAlignment="1">
      <alignment horizontal="center" vertical="center" shrinkToFit="1"/>
    </xf>
    <xf numFmtId="0" fontId="19" fillId="0" borderId="243" xfId="4" applyFont="1" applyBorder="1" applyAlignment="1">
      <alignment horizontal="center" vertical="center" shrinkToFit="1"/>
    </xf>
    <xf numFmtId="0" fontId="21" fillId="0" borderId="36" xfId="0" applyFont="1" applyBorder="1" applyAlignment="1">
      <alignment horizontal="center" vertical="center" shrinkToFit="1"/>
    </xf>
    <xf numFmtId="0" fontId="21" fillId="0" borderId="41" xfId="0" applyFont="1" applyBorder="1" applyAlignment="1">
      <alignment horizontal="center" vertical="center" shrinkToFit="1"/>
    </xf>
    <xf numFmtId="0" fontId="20" fillId="2" borderId="50" xfId="4" applyFont="1" applyFill="1" applyBorder="1" applyAlignment="1">
      <alignment horizontal="center" vertical="center" shrinkToFit="1"/>
    </xf>
    <xf numFmtId="0" fontId="20" fillId="2" borderId="23" xfId="4" applyFont="1" applyFill="1" applyBorder="1" applyAlignment="1">
      <alignment horizontal="center" vertical="center" shrinkToFit="1"/>
    </xf>
    <xf numFmtId="0" fontId="20" fillId="2" borderId="49" xfId="4" applyFont="1" applyFill="1" applyBorder="1" applyAlignment="1">
      <alignment horizontal="center" vertical="center" shrinkToFit="1"/>
    </xf>
    <xf numFmtId="0" fontId="20" fillId="2" borderId="0" xfId="4" applyFont="1" applyFill="1" applyAlignment="1">
      <alignment horizontal="center" vertical="center" shrinkToFit="1"/>
    </xf>
    <xf numFmtId="0" fontId="20" fillId="2" borderId="16" xfId="4" applyFont="1" applyFill="1" applyBorder="1" applyAlignment="1">
      <alignment horizontal="center" vertical="center" shrinkToFit="1"/>
    </xf>
    <xf numFmtId="0" fontId="20" fillId="0" borderId="166" xfId="4" applyFont="1" applyBorder="1" applyAlignment="1">
      <alignment horizontal="center" vertical="center"/>
    </xf>
    <xf numFmtId="0" fontId="20" fillId="0" borderId="26" xfId="4" applyFont="1" applyBorder="1" applyAlignment="1">
      <alignment horizontal="center" vertical="center"/>
    </xf>
    <xf numFmtId="0" fontId="20" fillId="2" borderId="311" xfId="4" applyFont="1" applyFill="1" applyBorder="1" applyAlignment="1">
      <alignment horizontal="center" vertical="center" wrapText="1"/>
    </xf>
    <xf numFmtId="0" fontId="20" fillId="2" borderId="312" xfId="4" applyFont="1" applyFill="1" applyBorder="1" applyAlignment="1">
      <alignment horizontal="center" vertical="center" wrapText="1"/>
    </xf>
    <xf numFmtId="0" fontId="20" fillId="2" borderId="313" xfId="4" applyFont="1" applyFill="1" applyBorder="1" applyAlignment="1">
      <alignment horizontal="center" vertical="center" wrapText="1"/>
    </xf>
    <xf numFmtId="0" fontId="49" fillId="0" borderId="247" xfId="4" applyFont="1" applyBorder="1" applyAlignment="1">
      <alignment horizontal="center"/>
    </xf>
    <xf numFmtId="0" fontId="23" fillId="0" borderId="247" xfId="4" applyFont="1" applyBorder="1" applyAlignment="1">
      <alignment horizontal="left" shrinkToFit="1"/>
    </xf>
    <xf numFmtId="0" fontId="23" fillId="0" borderId="247" xfId="4" applyFont="1" applyBorder="1" applyAlignment="1">
      <alignment horizontal="center" shrinkToFit="1"/>
    </xf>
    <xf numFmtId="0" fontId="20" fillId="0" borderId="217" xfId="4" applyFont="1" applyBorder="1" applyAlignment="1">
      <alignment horizontal="left" vertical="center"/>
    </xf>
    <xf numFmtId="0" fontId="43" fillId="2" borderId="61" xfId="4" applyFont="1" applyFill="1" applyBorder="1" applyAlignment="1">
      <alignment horizontal="center" vertical="center"/>
    </xf>
    <xf numFmtId="0" fontId="43" fillId="2" borderId="22" xfId="4" applyFont="1" applyFill="1" applyBorder="1" applyAlignment="1">
      <alignment horizontal="center" vertical="center"/>
    </xf>
    <xf numFmtId="0" fontId="20" fillId="2" borderId="98" xfId="4" applyFont="1" applyFill="1" applyBorder="1" applyAlignment="1">
      <alignment horizontal="center" vertical="center" textRotation="255"/>
    </xf>
    <xf numFmtId="0" fontId="20" fillId="2" borderId="15" xfId="4" applyFont="1" applyFill="1" applyBorder="1" applyAlignment="1">
      <alignment horizontal="center" vertical="center" textRotation="255"/>
    </xf>
    <xf numFmtId="0" fontId="20" fillId="2" borderId="61" xfId="4" applyFont="1" applyFill="1" applyBorder="1" applyAlignment="1">
      <alignment horizontal="center" vertical="center" textRotation="255"/>
    </xf>
    <xf numFmtId="0" fontId="20" fillId="0" borderId="40" xfId="0" applyFont="1" applyBorder="1" applyAlignment="1">
      <alignment horizontal="left" vertical="center" wrapText="1"/>
    </xf>
    <xf numFmtId="0" fontId="20" fillId="0" borderId="0" xfId="0" applyFont="1" applyAlignment="1">
      <alignment horizontal="left" vertical="center" wrapText="1"/>
    </xf>
    <xf numFmtId="0" fontId="20" fillId="0" borderId="6" xfId="0" applyFont="1" applyBorder="1" applyAlignment="1">
      <alignment horizontal="left" vertical="center" wrapText="1"/>
    </xf>
    <xf numFmtId="0" fontId="20" fillId="0" borderId="61" xfId="0" applyFont="1" applyBorder="1" applyAlignment="1">
      <alignment horizontal="left" vertical="center" wrapText="1"/>
    </xf>
    <xf numFmtId="0" fontId="20" fillId="0" borderId="22" xfId="0" applyFont="1" applyBorder="1" applyAlignment="1">
      <alignment horizontal="left" vertical="center" wrapText="1"/>
    </xf>
    <xf numFmtId="0" fontId="20" fillId="0" borderId="222" xfId="0" applyFont="1" applyBorder="1" applyAlignment="1">
      <alignment horizontal="left" vertical="center" wrapText="1"/>
    </xf>
    <xf numFmtId="0" fontId="48" fillId="0" borderId="101" xfId="4" applyFont="1" applyBorder="1" applyAlignment="1">
      <alignment horizontal="center" vertical="center" wrapText="1"/>
    </xf>
    <xf numFmtId="0" fontId="48" fillId="0" borderId="3" xfId="4" applyFont="1" applyBorder="1" applyAlignment="1">
      <alignment horizontal="center" vertical="center" wrapText="1"/>
    </xf>
    <xf numFmtId="0" fontId="48" fillId="0" borderId="102" xfId="0" applyFont="1" applyBorder="1" applyAlignment="1">
      <alignment horizontal="center" vertical="center" wrapText="1"/>
    </xf>
    <xf numFmtId="0" fontId="48" fillId="0" borderId="4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27" xfId="0" applyFont="1" applyBorder="1" applyAlignment="1">
      <alignment horizontal="center" vertical="center" wrapText="1"/>
    </xf>
    <xf numFmtId="0" fontId="20" fillId="0" borderId="37" xfId="0" applyFont="1" applyBorder="1" applyAlignment="1">
      <alignment horizontal="center" vertical="center" textRotation="255" shrinkToFit="1"/>
    </xf>
    <xf numFmtId="0" fontId="20" fillId="0" borderId="221" xfId="0" applyFont="1" applyBorder="1" applyAlignment="1">
      <alignment horizontal="center" vertical="center" textRotation="255" shrinkToFit="1"/>
    </xf>
    <xf numFmtId="0" fontId="20" fillId="0" borderId="3" xfId="0" applyFont="1" applyBorder="1" applyAlignment="1">
      <alignment horizontal="center" vertical="center" wrapText="1"/>
    </xf>
    <xf numFmtId="0" fontId="20" fillId="0" borderId="95" xfId="0" applyFont="1" applyBorder="1" applyAlignment="1">
      <alignment horizontal="center" vertical="center" wrapText="1"/>
    </xf>
    <xf numFmtId="0" fontId="20" fillId="0" borderId="96" xfId="0" applyFont="1" applyBorder="1" applyAlignment="1">
      <alignment horizontal="center" vertical="center" wrapText="1"/>
    </xf>
    <xf numFmtId="0" fontId="24" fillId="2" borderId="0" xfId="4" applyFont="1" applyFill="1" applyAlignment="1">
      <alignment horizontal="center" vertical="center" wrapText="1"/>
    </xf>
    <xf numFmtId="0" fontId="24" fillId="2" borderId="22" xfId="4" applyFont="1" applyFill="1" applyBorder="1" applyAlignment="1">
      <alignment horizontal="center" vertical="center" wrapText="1"/>
    </xf>
    <xf numFmtId="0" fontId="20" fillId="0" borderId="114" xfId="4" applyFont="1" applyBorder="1" applyAlignment="1">
      <alignment horizontal="center" vertical="center" wrapText="1"/>
    </xf>
    <xf numFmtId="0" fontId="20" fillId="0" borderId="51" xfId="4" applyFont="1" applyBorder="1" applyAlignment="1">
      <alignment horizontal="center" vertical="center" wrapText="1"/>
    </xf>
    <xf numFmtId="0" fontId="20" fillId="0" borderId="209" xfId="4" applyFont="1" applyBorder="1" applyAlignment="1">
      <alignment horizontal="center" vertical="center" wrapText="1"/>
    </xf>
    <xf numFmtId="0" fontId="20" fillId="0" borderId="191" xfId="4" applyFont="1" applyBorder="1" applyAlignment="1">
      <alignment horizontal="center" vertical="center" wrapText="1"/>
    </xf>
    <xf numFmtId="0" fontId="20" fillId="0" borderId="69" xfId="4" applyFont="1" applyBorder="1" applyAlignment="1">
      <alignment horizontal="center" vertical="center" wrapText="1"/>
    </xf>
    <xf numFmtId="0" fontId="20" fillId="0" borderId="210" xfId="4" applyFont="1" applyBorder="1" applyAlignment="1">
      <alignment horizontal="center" vertical="center" wrapText="1"/>
    </xf>
    <xf numFmtId="0" fontId="20" fillId="0" borderId="219" xfId="4" applyFont="1" applyBorder="1" applyAlignment="1">
      <alignment horizontal="center" vertical="center" wrapText="1"/>
    </xf>
    <xf numFmtId="0" fontId="20" fillId="0" borderId="174" xfId="4" applyFont="1" applyBorder="1" applyAlignment="1">
      <alignment horizontal="center" vertical="center" wrapText="1"/>
    </xf>
    <xf numFmtId="0" fontId="20" fillId="0" borderId="220" xfId="4" applyFont="1" applyBorder="1" applyAlignment="1">
      <alignment horizontal="center" vertical="center" wrapText="1"/>
    </xf>
    <xf numFmtId="49" fontId="20" fillId="2" borderId="42" xfId="4" applyNumberFormat="1" applyFont="1" applyFill="1" applyBorder="1" applyAlignment="1">
      <alignment horizontal="center" vertical="center" shrinkToFit="1"/>
    </xf>
    <xf numFmtId="49" fontId="20" fillId="2" borderId="27" xfId="4" applyNumberFormat="1" applyFont="1" applyFill="1" applyBorder="1" applyAlignment="1">
      <alignment horizontal="center" vertical="center" shrinkToFit="1"/>
    </xf>
    <xf numFmtId="49" fontId="20" fillId="2" borderId="114" xfId="4" applyNumberFormat="1" applyFont="1" applyFill="1" applyBorder="1" applyAlignment="1">
      <alignment horizontal="center" shrinkToFit="1"/>
    </xf>
    <xf numFmtId="49" fontId="20" fillId="2" borderId="51" xfId="4" applyNumberFormat="1" applyFont="1" applyFill="1" applyBorder="1" applyAlignment="1">
      <alignment horizontal="center" shrinkToFit="1"/>
    </xf>
    <xf numFmtId="49" fontId="20" fillId="2" borderId="209" xfId="4" applyNumberFormat="1" applyFont="1" applyFill="1" applyBorder="1" applyAlignment="1">
      <alignment horizontal="center" shrinkToFit="1"/>
    </xf>
    <xf numFmtId="49" fontId="20" fillId="2" borderId="191" xfId="4" applyNumberFormat="1" applyFont="1" applyFill="1" applyBorder="1" applyAlignment="1">
      <alignment horizontal="center" shrinkToFit="1"/>
    </xf>
    <xf numFmtId="49" fontId="20" fillId="2" borderId="69" xfId="4" applyNumberFormat="1" applyFont="1" applyFill="1" applyBorder="1" applyAlignment="1">
      <alignment horizontal="center" shrinkToFit="1"/>
    </xf>
    <xf numFmtId="49" fontId="20" fillId="2" borderId="210" xfId="4" applyNumberFormat="1" applyFont="1" applyFill="1" applyBorder="1" applyAlignment="1">
      <alignment horizontal="center" shrinkToFit="1"/>
    </xf>
    <xf numFmtId="0" fontId="20" fillId="2" borderId="3" xfId="4" applyFont="1" applyFill="1" applyBorder="1">
      <alignment vertical="center"/>
    </xf>
    <xf numFmtId="0" fontId="20" fillId="2" borderId="95" xfId="4" applyFont="1" applyFill="1" applyBorder="1">
      <alignment vertical="center"/>
    </xf>
    <xf numFmtId="0" fontId="20" fillId="2" borderId="9" xfId="4" applyFont="1" applyFill="1" applyBorder="1">
      <alignment vertical="center"/>
    </xf>
    <xf numFmtId="0" fontId="20" fillId="2" borderId="8" xfId="4" applyFont="1" applyFill="1" applyBorder="1">
      <alignment vertical="center"/>
    </xf>
    <xf numFmtId="0" fontId="20" fillId="2" borderId="11" xfId="4" applyFont="1" applyFill="1" applyBorder="1">
      <alignment vertical="center"/>
    </xf>
    <xf numFmtId="0" fontId="20" fillId="2" borderId="42" xfId="4" applyFont="1" applyFill="1" applyBorder="1" applyAlignment="1">
      <alignment horizontal="center" vertical="center" wrapText="1"/>
    </xf>
    <xf numFmtId="0" fontId="43" fillId="2" borderId="15" xfId="4" applyFont="1" applyFill="1" applyBorder="1" applyAlignment="1">
      <alignment vertical="center" shrinkToFit="1"/>
    </xf>
    <xf numFmtId="0" fontId="43" fillId="2" borderId="0" xfId="4" applyFont="1" applyFill="1" applyAlignment="1">
      <alignment vertical="center" shrinkToFit="1"/>
    </xf>
    <xf numFmtId="0" fontId="20" fillId="2" borderId="0" xfId="4" applyFont="1" applyFill="1" applyAlignment="1">
      <alignment vertical="center" shrinkToFit="1"/>
    </xf>
    <xf numFmtId="0" fontId="20" fillId="2" borderId="16" xfId="4" applyFont="1" applyFill="1" applyBorder="1" applyAlignment="1">
      <alignment vertical="center" shrinkToFit="1"/>
    </xf>
    <xf numFmtId="0" fontId="20" fillId="2" borderId="15" xfId="4" applyFont="1" applyFill="1" applyBorder="1" applyAlignment="1">
      <alignment vertical="center" shrinkToFit="1"/>
    </xf>
    <xf numFmtId="0" fontId="20" fillId="2" borderId="17" xfId="4" applyFont="1" applyFill="1" applyBorder="1" applyAlignment="1">
      <alignment vertical="center" shrinkToFit="1"/>
    </xf>
    <xf numFmtId="0" fontId="20" fillId="2" borderId="7" xfId="4" applyFont="1" applyFill="1" applyBorder="1" applyAlignment="1">
      <alignment vertical="center" shrinkToFit="1"/>
    </xf>
    <xf numFmtId="0" fontId="20" fillId="2" borderId="18" xfId="4" applyFont="1" applyFill="1" applyBorder="1" applyAlignment="1">
      <alignment vertical="center" shrinkToFit="1"/>
    </xf>
    <xf numFmtId="0" fontId="20" fillId="2" borderId="12" xfId="4" applyFont="1" applyFill="1" applyBorder="1" applyAlignment="1">
      <alignment vertical="center" shrinkToFit="1"/>
    </xf>
    <xf numFmtId="0" fontId="20" fillId="2" borderId="13" xfId="4" applyFont="1" applyFill="1" applyBorder="1" applyAlignment="1">
      <alignment vertical="center" shrinkToFit="1"/>
    </xf>
    <xf numFmtId="0" fontId="20" fillId="2" borderId="14" xfId="4" applyFont="1" applyFill="1" applyBorder="1" applyAlignment="1">
      <alignment vertical="center" shrinkToFit="1"/>
    </xf>
    <xf numFmtId="181" fontId="20" fillId="4" borderId="21" xfId="1" applyNumberFormat="1" applyFont="1" applyFill="1" applyBorder="1" applyAlignment="1">
      <alignment vertical="center" shrinkToFit="1"/>
    </xf>
    <xf numFmtId="0" fontId="20" fillId="2" borderId="59" xfId="4" applyFont="1" applyFill="1" applyBorder="1" applyAlignment="1">
      <alignment vertical="center" shrinkToFit="1"/>
    </xf>
    <xf numFmtId="0" fontId="20" fillId="2" borderId="8" xfId="4" applyFont="1" applyFill="1" applyBorder="1" applyAlignment="1">
      <alignment vertical="center" shrinkToFit="1"/>
    </xf>
    <xf numFmtId="0" fontId="20" fillId="2" borderId="28" xfId="4" applyFont="1" applyFill="1" applyBorder="1" applyAlignment="1">
      <alignment vertical="center" shrinkToFit="1"/>
    </xf>
    <xf numFmtId="0" fontId="20" fillId="2" borderId="59" xfId="4" applyFont="1" applyFill="1" applyBorder="1" applyAlignment="1">
      <alignment horizontal="center" vertical="center"/>
    </xf>
    <xf numFmtId="0" fontId="20" fillId="2" borderId="84" xfId="4" applyFont="1" applyFill="1" applyBorder="1" applyAlignment="1">
      <alignment horizontal="center" vertical="center" shrinkToFit="1"/>
    </xf>
    <xf numFmtId="0" fontId="20" fillId="2" borderId="55" xfId="4" applyFont="1" applyFill="1" applyBorder="1" applyAlignment="1">
      <alignment horizontal="center" vertical="center" shrinkToFit="1"/>
    </xf>
    <xf numFmtId="0" fontId="20" fillId="2" borderId="83" xfId="4" applyFont="1" applyFill="1" applyBorder="1" applyAlignment="1">
      <alignment horizontal="center" vertical="center" shrinkToFit="1"/>
    </xf>
    <xf numFmtId="0" fontId="20" fillId="2" borderId="79" xfId="4" applyFont="1" applyFill="1" applyBorder="1" applyAlignment="1">
      <alignment horizontal="center" vertical="center" shrinkToFit="1"/>
    </xf>
    <xf numFmtId="0" fontId="20" fillId="2" borderId="66" xfId="4" applyFont="1" applyFill="1" applyBorder="1" applyAlignment="1">
      <alignment horizontal="center" vertical="center" shrinkToFit="1"/>
    </xf>
    <xf numFmtId="0" fontId="20" fillId="2" borderId="80" xfId="4" applyFont="1" applyFill="1" applyBorder="1" applyAlignment="1">
      <alignment horizontal="center" vertical="center" shrinkToFit="1"/>
    </xf>
    <xf numFmtId="0" fontId="39" fillId="2" borderId="12" xfId="4" applyFont="1" applyFill="1" applyBorder="1" applyAlignment="1">
      <alignment horizontal="left" vertical="center" wrapText="1"/>
    </xf>
    <xf numFmtId="0" fontId="24" fillId="0" borderId="13" xfId="0" applyFont="1" applyBorder="1" applyAlignment="1">
      <alignment horizontal="left" vertical="center" wrapText="1"/>
    </xf>
    <xf numFmtId="0" fontId="24" fillId="0" borderId="40" xfId="0" applyFont="1" applyBorder="1" applyAlignment="1">
      <alignment horizontal="left" vertical="center" wrapText="1"/>
    </xf>
    <xf numFmtId="0" fontId="24" fillId="0" borderId="15" xfId="0" applyFont="1" applyBorder="1" applyAlignment="1">
      <alignment horizontal="left" vertical="center" wrapText="1"/>
    </xf>
    <xf numFmtId="0" fontId="24" fillId="0" borderId="0" xfId="0" applyFont="1" applyAlignment="1">
      <alignment horizontal="left" vertical="center" wrapText="1"/>
    </xf>
    <xf numFmtId="0" fontId="24" fillId="0" borderId="6" xfId="0" applyFont="1" applyBorder="1" applyAlignment="1">
      <alignment horizontal="left" vertical="center" wrapText="1"/>
    </xf>
    <xf numFmtId="0" fontId="24" fillId="0" borderId="61" xfId="0" applyFont="1" applyBorder="1" applyAlignment="1">
      <alignment horizontal="left" vertical="center" wrapText="1"/>
    </xf>
    <xf numFmtId="0" fontId="24" fillId="0" borderId="22" xfId="0" applyFont="1" applyBorder="1" applyAlignment="1">
      <alignment horizontal="left" vertical="center" wrapText="1"/>
    </xf>
    <xf numFmtId="0" fontId="24" fillId="0" borderId="222" xfId="0" applyFont="1" applyBorder="1" applyAlignment="1">
      <alignment horizontal="left" vertical="center" wrapText="1"/>
    </xf>
    <xf numFmtId="49" fontId="20" fillId="0" borderId="74" xfId="4" applyNumberFormat="1" applyFont="1" applyBorder="1" applyAlignment="1">
      <alignment horizontal="center"/>
    </xf>
    <xf numFmtId="49" fontId="20" fillId="0" borderId="166" xfId="4" applyNumberFormat="1" applyFont="1" applyBorder="1" applyAlignment="1">
      <alignment horizontal="center"/>
    </xf>
    <xf numFmtId="49" fontId="20" fillId="0" borderId="167" xfId="4" applyNumberFormat="1" applyFont="1" applyBorder="1" applyAlignment="1">
      <alignment horizontal="center"/>
    </xf>
    <xf numFmtId="49" fontId="20" fillId="0" borderId="208" xfId="4" applyNumberFormat="1" applyFont="1" applyBorder="1" applyAlignment="1">
      <alignment horizontal="center"/>
    </xf>
    <xf numFmtId="183" fontId="20" fillId="0" borderId="38" xfId="4" applyNumberFormat="1" applyFont="1" applyBorder="1" applyAlignment="1">
      <alignment horizontal="right" vertical="center" shrinkToFit="1"/>
    </xf>
    <xf numFmtId="183" fontId="20" fillId="0" borderId="14" xfId="4" applyNumberFormat="1" applyFont="1" applyBorder="1" applyAlignment="1">
      <alignment horizontal="right" vertical="center" shrinkToFit="1"/>
    </xf>
    <xf numFmtId="183" fontId="20" fillId="0" borderId="167" xfId="4" applyNumberFormat="1" applyFont="1" applyBorder="1" applyAlignment="1">
      <alignment horizontal="right" vertical="center" shrinkToFit="1"/>
    </xf>
    <xf numFmtId="183" fontId="20" fillId="0" borderId="78" xfId="4" applyNumberFormat="1" applyFont="1" applyBorder="1" applyAlignment="1">
      <alignment horizontal="right" vertical="center" shrinkToFit="1"/>
    </xf>
    <xf numFmtId="183" fontId="20" fillId="0" borderId="12" xfId="4" applyNumberFormat="1" applyFont="1" applyBorder="1" applyAlignment="1">
      <alignment horizontal="right" vertical="center" shrinkToFit="1"/>
    </xf>
    <xf numFmtId="183" fontId="20" fillId="0" borderId="77" xfId="4" applyNumberFormat="1" applyFont="1" applyBorder="1" applyAlignment="1">
      <alignment horizontal="right" vertical="center" shrinkToFit="1"/>
    </xf>
    <xf numFmtId="49" fontId="20" fillId="2" borderId="38" xfId="4" applyNumberFormat="1" applyFont="1" applyFill="1" applyBorder="1" applyAlignment="1">
      <alignment horizontal="center" vertical="center" shrinkToFit="1"/>
    </xf>
    <xf numFmtId="49" fontId="20" fillId="2" borderId="35" xfId="4" applyNumberFormat="1" applyFont="1" applyFill="1" applyBorder="1" applyAlignment="1">
      <alignment horizontal="center" vertical="center" shrinkToFit="1"/>
    </xf>
    <xf numFmtId="49" fontId="20" fillId="2" borderId="167" xfId="4" applyNumberFormat="1" applyFont="1" applyFill="1" applyBorder="1" applyAlignment="1">
      <alignment horizontal="center" vertical="center" shrinkToFit="1"/>
    </xf>
    <xf numFmtId="49" fontId="20" fillId="2" borderId="208" xfId="4" applyNumberFormat="1" applyFont="1" applyFill="1" applyBorder="1" applyAlignment="1">
      <alignment horizontal="center" vertical="center" shrinkToFit="1"/>
    </xf>
    <xf numFmtId="0" fontId="20" fillId="0" borderId="36" xfId="4" applyFont="1" applyBorder="1" applyAlignment="1">
      <alignment horizontal="center" vertical="center"/>
    </xf>
    <xf numFmtId="0" fontId="20" fillId="0" borderId="41" xfId="4" applyFont="1" applyBorder="1" applyAlignment="1">
      <alignment horizontal="center" vertical="center"/>
    </xf>
    <xf numFmtId="181" fontId="20" fillId="2" borderId="77" xfId="1" applyNumberFormat="1" applyFont="1" applyFill="1" applyBorder="1" applyAlignment="1">
      <alignment vertical="center" shrinkToFit="1"/>
    </xf>
    <xf numFmtId="181" fontId="20" fillId="2" borderId="52" xfId="1" applyNumberFormat="1" applyFont="1" applyFill="1" applyBorder="1" applyAlignment="1">
      <alignment vertical="center" shrinkToFit="1"/>
    </xf>
    <xf numFmtId="181" fontId="20" fillId="2" borderId="78" xfId="1" applyNumberFormat="1" applyFont="1" applyFill="1" applyBorder="1" applyAlignment="1">
      <alignment vertical="center" shrinkToFit="1"/>
    </xf>
    <xf numFmtId="201" fontId="20" fillId="0" borderId="135" xfId="4" applyNumberFormat="1" applyFont="1" applyBorder="1" applyAlignment="1">
      <alignment horizontal="center" vertical="center" shrinkToFit="1"/>
    </xf>
    <xf numFmtId="201" fontId="20" fillId="0" borderId="136" xfId="4" applyNumberFormat="1" applyFont="1" applyBorder="1" applyAlignment="1">
      <alignment horizontal="center" vertical="center" shrinkToFit="1"/>
    </xf>
    <xf numFmtId="0" fontId="20" fillId="0" borderId="84" xfId="4" applyFont="1" applyBorder="1" applyAlignment="1">
      <alignment horizontal="center" vertical="center" shrinkToFit="1"/>
    </xf>
    <xf numFmtId="0" fontId="20" fillId="0" borderId="55" xfId="4" applyFont="1" applyBorder="1" applyAlignment="1">
      <alignment horizontal="center" vertical="center" shrinkToFit="1"/>
    </xf>
    <xf numFmtId="0" fontId="20" fillId="0" borderId="145" xfId="4" applyFont="1" applyBorder="1" applyAlignment="1">
      <alignment horizontal="center" vertical="center" shrinkToFit="1"/>
    </xf>
    <xf numFmtId="0" fontId="20" fillId="0" borderId="204" xfId="0" applyFont="1" applyBorder="1" applyAlignment="1">
      <alignment horizontal="left" vertical="center"/>
    </xf>
    <xf numFmtId="0" fontId="20" fillId="0" borderId="205" xfId="0" applyFont="1" applyBorder="1" applyAlignment="1">
      <alignment horizontal="left" vertical="center"/>
    </xf>
    <xf numFmtId="0" fontId="20" fillId="0" borderId="206" xfId="0" applyFont="1" applyBorder="1" applyAlignment="1">
      <alignment horizontal="left" vertical="center"/>
    </xf>
    <xf numFmtId="0" fontId="20" fillId="0" borderId="51" xfId="4" applyFont="1" applyBorder="1" applyAlignment="1">
      <alignment horizontal="left" vertical="center"/>
    </xf>
    <xf numFmtId="0" fontId="20" fillId="0" borderId="201" xfId="4" applyFont="1" applyBorder="1" applyAlignment="1">
      <alignment horizontal="left" vertical="center"/>
    </xf>
    <xf numFmtId="0" fontId="20" fillId="0" borderId="0" xfId="0" applyFont="1" applyAlignment="1">
      <alignment horizontal="center" vertical="top"/>
    </xf>
    <xf numFmtId="0" fontId="20" fillId="0" borderId="204" xfId="4" applyFont="1" applyBorder="1" applyAlignment="1">
      <alignment horizontal="center" vertical="center" shrinkToFit="1"/>
    </xf>
    <xf numFmtId="0" fontId="20" fillId="0" borderId="205" xfId="4" applyFont="1" applyBorder="1" applyAlignment="1">
      <alignment horizontal="center" vertical="center" shrinkToFit="1"/>
    </xf>
    <xf numFmtId="0" fontId="20" fillId="0" borderId="216" xfId="4" applyFont="1" applyBorder="1" applyAlignment="1">
      <alignment horizontal="center" vertical="center" shrinkToFit="1"/>
    </xf>
    <xf numFmtId="201" fontId="20" fillId="0" borderId="215" xfId="4" applyNumberFormat="1" applyFont="1" applyBorder="1" applyAlignment="1">
      <alignment horizontal="center" vertical="center" shrinkToFit="1"/>
    </xf>
    <xf numFmtId="201" fontId="20" fillId="0" borderId="200" xfId="4" applyNumberFormat="1" applyFont="1" applyBorder="1" applyAlignment="1">
      <alignment horizontal="center" vertical="center" shrinkToFit="1"/>
    </xf>
    <xf numFmtId="0" fontId="20" fillId="0" borderId="224" xfId="0" applyFont="1" applyBorder="1" applyAlignment="1">
      <alignment horizontal="center" vertical="center" shrinkToFit="1"/>
    </xf>
    <xf numFmtId="0" fontId="20" fillId="2" borderId="79" xfId="4" applyFont="1" applyFill="1" applyBorder="1" applyAlignment="1">
      <alignment horizontal="center" vertical="center" wrapText="1"/>
    </xf>
    <xf numFmtId="0" fontId="20" fillId="2" borderId="66" xfId="4" applyFont="1" applyFill="1" applyBorder="1" applyAlignment="1">
      <alignment horizontal="center" vertical="center" wrapText="1"/>
    </xf>
    <xf numFmtId="0" fontId="20" fillId="2" borderId="214" xfId="4" applyFont="1" applyFill="1" applyBorder="1" applyAlignment="1">
      <alignment horizontal="center" vertical="center" wrapText="1"/>
    </xf>
    <xf numFmtId="0" fontId="20" fillId="2" borderId="183" xfId="4" applyFont="1" applyFill="1" applyBorder="1" applyAlignment="1">
      <alignment horizontal="center" vertical="center" wrapText="1"/>
    </xf>
    <xf numFmtId="0" fontId="43" fillId="2" borderId="65" xfId="4" applyFont="1" applyFill="1" applyBorder="1" applyAlignment="1">
      <alignment horizontal="center" vertical="top" wrapText="1"/>
    </xf>
    <xf numFmtId="0" fontId="43" fillId="2" borderId="80" xfId="4" applyFont="1" applyFill="1" applyBorder="1" applyAlignment="1">
      <alignment horizontal="center" vertical="top" wrapText="1"/>
    </xf>
    <xf numFmtId="0" fontId="43" fillId="2" borderId="171" xfId="4" applyFont="1" applyFill="1" applyBorder="1" applyAlignment="1">
      <alignment horizontal="center" vertical="top" wrapText="1"/>
    </xf>
    <xf numFmtId="0" fontId="43" fillId="2" borderId="62" xfId="4" applyFont="1" applyFill="1" applyBorder="1" applyAlignment="1">
      <alignment horizontal="center" vertical="top" wrapText="1"/>
    </xf>
    <xf numFmtId="0" fontId="20" fillId="0" borderId="223" xfId="0" applyFont="1" applyBorder="1" applyAlignment="1">
      <alignment horizontal="center" vertical="center" shrinkToFit="1"/>
    </xf>
    <xf numFmtId="49" fontId="20" fillId="2" borderId="60" xfId="4" applyNumberFormat="1" applyFont="1" applyFill="1" applyBorder="1" applyAlignment="1">
      <alignment horizontal="center" vertical="center" shrinkToFit="1"/>
    </xf>
    <xf numFmtId="49" fontId="20" fillId="2" borderId="105" xfId="4" applyNumberFormat="1" applyFont="1" applyFill="1" applyBorder="1" applyAlignment="1">
      <alignment horizontal="center" vertical="center" shrinkToFit="1"/>
    </xf>
    <xf numFmtId="0" fontId="20" fillId="2" borderId="38" xfId="4" applyFont="1" applyFill="1" applyBorder="1" applyAlignment="1">
      <alignment horizontal="center" vertical="center" wrapText="1"/>
    </xf>
    <xf numFmtId="0" fontId="20" fillId="2" borderId="167" xfId="4" applyFont="1" applyFill="1" applyBorder="1" applyAlignment="1">
      <alignment horizontal="center" vertical="center"/>
    </xf>
    <xf numFmtId="181" fontId="20" fillId="2" borderId="77" xfId="1" applyNumberFormat="1" applyFont="1" applyFill="1" applyBorder="1" applyAlignment="1">
      <alignment horizontal="right" vertical="center" shrinkToFit="1"/>
    </xf>
    <xf numFmtId="181" fontId="20" fillId="2" borderId="52" xfId="1" applyNumberFormat="1" applyFont="1" applyFill="1" applyBorder="1" applyAlignment="1">
      <alignment horizontal="right" vertical="center" shrinkToFit="1"/>
    </xf>
    <xf numFmtId="181" fontId="20" fillId="2" borderId="78" xfId="1" applyNumberFormat="1" applyFont="1" applyFill="1" applyBorder="1" applyAlignment="1">
      <alignment horizontal="right" vertical="center" shrinkToFit="1"/>
    </xf>
    <xf numFmtId="183" fontId="20" fillId="0" borderId="15" xfId="4" applyNumberFormat="1" applyFont="1" applyBorder="1" applyAlignment="1">
      <alignment horizontal="right" vertical="center" shrinkToFit="1"/>
    </xf>
    <xf numFmtId="183" fontId="20" fillId="0" borderId="16" xfId="4" applyNumberFormat="1" applyFont="1" applyBorder="1" applyAlignment="1">
      <alignment horizontal="right" vertical="center" shrinkToFit="1"/>
    </xf>
    <xf numFmtId="183" fontId="20" fillId="0" borderId="94" xfId="4" applyNumberFormat="1" applyFont="1" applyBorder="1" applyAlignment="1">
      <alignment horizontal="right" vertical="center" shrinkToFit="1"/>
    </xf>
    <xf numFmtId="0" fontId="20" fillId="2" borderId="214" xfId="4" applyFont="1" applyFill="1" applyBorder="1" applyAlignment="1">
      <alignment horizontal="center" vertical="center"/>
    </xf>
    <xf numFmtId="0" fontId="20" fillId="2" borderId="183" xfId="4" applyFont="1" applyFill="1" applyBorder="1" applyAlignment="1">
      <alignment horizontal="center" vertical="center"/>
    </xf>
    <xf numFmtId="183" fontId="20" fillId="0" borderId="94" xfId="4" applyNumberFormat="1" applyFont="1" applyBorder="1" applyAlignment="1">
      <alignment horizontal="right" vertical="center"/>
    </xf>
    <xf numFmtId="183" fontId="20" fillId="0" borderId="16" xfId="4" applyNumberFormat="1" applyFont="1" applyBorder="1" applyAlignment="1">
      <alignment horizontal="right" vertical="center"/>
    </xf>
    <xf numFmtId="183" fontId="20" fillId="0" borderId="167" xfId="4" applyNumberFormat="1" applyFont="1" applyBorder="1" applyAlignment="1">
      <alignment horizontal="right" vertical="center"/>
    </xf>
    <xf numFmtId="183" fontId="20" fillId="0" borderId="78" xfId="4" applyNumberFormat="1" applyFont="1" applyBorder="1" applyAlignment="1">
      <alignment horizontal="right" vertical="center"/>
    </xf>
    <xf numFmtId="183" fontId="20" fillId="0" borderId="15" xfId="4" applyNumberFormat="1" applyFont="1" applyBorder="1" applyAlignment="1">
      <alignment horizontal="right" vertical="center"/>
    </xf>
    <xf numFmtId="183" fontId="20" fillId="0" borderId="77" xfId="4" applyNumberFormat="1" applyFont="1" applyBorder="1" applyAlignment="1">
      <alignment horizontal="right" vertical="center"/>
    </xf>
    <xf numFmtId="181" fontId="20" fillId="2" borderId="77" xfId="1" applyNumberFormat="1" applyFont="1" applyFill="1" applyBorder="1">
      <alignment vertical="center"/>
    </xf>
    <xf numFmtId="181" fontId="20" fillId="2" borderId="52" xfId="1" applyNumberFormat="1" applyFont="1" applyFill="1" applyBorder="1">
      <alignment vertical="center"/>
    </xf>
    <xf numFmtId="181" fontId="20" fillId="2" borderId="78" xfId="1" applyNumberFormat="1" applyFont="1" applyFill="1" applyBorder="1">
      <alignment vertical="center"/>
    </xf>
    <xf numFmtId="181" fontId="20" fillId="4" borderId="15" xfId="1" applyNumberFormat="1" applyFont="1" applyFill="1" applyBorder="1" applyAlignment="1">
      <alignment horizontal="center" vertical="center"/>
    </xf>
    <xf numFmtId="181" fontId="20" fillId="4" borderId="0" xfId="1" applyNumberFormat="1" applyFont="1" applyFill="1" applyAlignment="1">
      <alignment horizontal="center" vertical="center"/>
    </xf>
    <xf numFmtId="181" fontId="20" fillId="4" borderId="16" xfId="1" applyNumberFormat="1" applyFont="1" applyFill="1" applyBorder="1" applyAlignment="1">
      <alignment horizontal="center" vertical="center"/>
    </xf>
    <xf numFmtId="181" fontId="20" fillId="4" borderId="17" xfId="1" applyNumberFormat="1" applyFont="1" applyFill="1" applyBorder="1" applyAlignment="1">
      <alignment horizontal="center" vertical="center"/>
    </xf>
    <xf numFmtId="181" fontId="20" fillId="4" borderId="7" xfId="1" applyNumberFormat="1" applyFont="1" applyFill="1" applyBorder="1" applyAlignment="1">
      <alignment horizontal="center" vertical="center"/>
    </xf>
    <xf numFmtId="181" fontId="20" fillId="4" borderId="18" xfId="1" applyNumberFormat="1" applyFont="1" applyFill="1" applyBorder="1" applyAlignment="1">
      <alignment horizontal="center" vertical="center"/>
    </xf>
    <xf numFmtId="181" fontId="20" fillId="2" borderId="84" xfId="1" applyNumberFormat="1" applyFont="1" applyFill="1" applyBorder="1" applyAlignment="1">
      <alignment horizontal="right" vertical="center"/>
    </xf>
    <xf numFmtId="181" fontId="20" fillId="2" borderId="55" xfId="1" applyNumberFormat="1" applyFont="1" applyFill="1" applyBorder="1" applyAlignment="1">
      <alignment horizontal="right" vertical="center"/>
    </xf>
    <xf numFmtId="181" fontId="20" fillId="2" borderId="83" xfId="1" applyNumberFormat="1" applyFont="1" applyFill="1" applyBorder="1" applyAlignment="1">
      <alignment horizontal="right" vertical="center"/>
    </xf>
    <xf numFmtId="181" fontId="20" fillId="2" borderId="84" xfId="1" applyNumberFormat="1" applyFont="1" applyFill="1" applyBorder="1">
      <alignment vertical="center"/>
    </xf>
    <xf numFmtId="181" fontId="20" fillId="2" borderId="55" xfId="1" applyNumberFormat="1" applyFont="1" applyFill="1" applyBorder="1">
      <alignment vertical="center"/>
    </xf>
    <xf numFmtId="181" fontId="20" fillId="2" borderId="83" xfId="1" applyNumberFormat="1" applyFont="1" applyFill="1" applyBorder="1">
      <alignment vertical="center"/>
    </xf>
    <xf numFmtId="181" fontId="20" fillId="2" borderId="77" xfId="1" applyNumberFormat="1" applyFont="1" applyFill="1" applyBorder="1" applyAlignment="1">
      <alignment horizontal="right" vertical="center"/>
    </xf>
    <xf numFmtId="181" fontId="20" fillId="2" borderId="52" xfId="1" applyNumberFormat="1" applyFont="1" applyFill="1" applyBorder="1" applyAlignment="1">
      <alignment horizontal="right" vertical="center"/>
    </xf>
    <xf numFmtId="181" fontId="20" fillId="2" borderId="78" xfId="1" applyNumberFormat="1" applyFont="1" applyFill="1" applyBorder="1" applyAlignment="1">
      <alignment horizontal="right" vertical="center"/>
    </xf>
    <xf numFmtId="181" fontId="20" fillId="4" borderId="15" xfId="1" applyNumberFormat="1" applyFont="1" applyFill="1" applyBorder="1">
      <alignment vertical="center"/>
    </xf>
    <xf numFmtId="181" fontId="20" fillId="4" borderId="0" xfId="1" applyNumberFormat="1" applyFont="1" applyFill="1">
      <alignment vertical="center"/>
    </xf>
    <xf numFmtId="181" fontId="20" fillId="4" borderId="16" xfId="1" applyNumberFormat="1" applyFont="1" applyFill="1" applyBorder="1">
      <alignment vertical="center"/>
    </xf>
    <xf numFmtId="181" fontId="20" fillId="4" borderId="17" xfId="1" applyNumberFormat="1" applyFont="1" applyFill="1" applyBorder="1">
      <alignment vertical="center"/>
    </xf>
    <xf numFmtId="181" fontId="20" fillId="4" borderId="7" xfId="1" applyNumberFormat="1" applyFont="1" applyFill="1" applyBorder="1">
      <alignment vertical="center"/>
    </xf>
    <xf numFmtId="181" fontId="20" fillId="4" borderId="18" xfId="1" applyNumberFormat="1" applyFont="1" applyFill="1" applyBorder="1">
      <alignment vertical="center"/>
    </xf>
    <xf numFmtId="181" fontId="20" fillId="2" borderId="53" xfId="1" applyNumberFormat="1" applyFont="1" applyFill="1" applyBorder="1" applyAlignment="1">
      <alignment horizontal="right" vertical="center"/>
    </xf>
    <xf numFmtId="181" fontId="20" fillId="2" borderId="51" xfId="1" applyNumberFormat="1" applyFont="1" applyFill="1" applyBorder="1" applyAlignment="1">
      <alignment horizontal="right" vertical="center"/>
    </xf>
    <xf numFmtId="181" fontId="20" fillId="2" borderId="54" xfId="1" applyNumberFormat="1" applyFont="1" applyFill="1" applyBorder="1" applyAlignment="1">
      <alignment horizontal="right" vertical="center"/>
    </xf>
    <xf numFmtId="181" fontId="20" fillId="4" borderId="12" xfId="1" applyNumberFormat="1" applyFont="1" applyFill="1" applyBorder="1">
      <alignment vertical="center"/>
    </xf>
    <xf numFmtId="181" fontId="20" fillId="4" borderId="13" xfId="1" applyNumberFormat="1" applyFont="1" applyFill="1" applyBorder="1">
      <alignment vertical="center"/>
    </xf>
    <xf numFmtId="181" fontId="20" fillId="4" borderId="14" xfId="1" applyNumberFormat="1" applyFont="1" applyFill="1" applyBorder="1">
      <alignment vertical="center"/>
    </xf>
    <xf numFmtId="181" fontId="20" fillId="2" borderId="82" xfId="1" applyNumberFormat="1" applyFont="1" applyFill="1" applyBorder="1">
      <alignment vertical="center"/>
    </xf>
    <xf numFmtId="181" fontId="20" fillId="2" borderId="69" xfId="1" applyNumberFormat="1" applyFont="1" applyFill="1" applyBorder="1">
      <alignment vertical="center"/>
    </xf>
    <xf numFmtId="181" fontId="20" fillId="2" borderId="70" xfId="1" applyNumberFormat="1" applyFont="1" applyFill="1" applyBorder="1">
      <alignment vertical="center"/>
    </xf>
    <xf numFmtId="181" fontId="20" fillId="2" borderId="53" xfId="1" applyNumberFormat="1" applyFont="1" applyFill="1" applyBorder="1">
      <alignment vertical="center"/>
    </xf>
    <xf numFmtId="181" fontId="20" fillId="2" borderId="51" xfId="1" applyNumberFormat="1" applyFont="1" applyFill="1" applyBorder="1">
      <alignment vertical="center"/>
    </xf>
    <xf numFmtId="181" fontId="20" fillId="2" borderId="54" xfId="1" applyNumberFormat="1" applyFont="1" applyFill="1" applyBorder="1">
      <alignment vertical="center"/>
    </xf>
    <xf numFmtId="181" fontId="20" fillId="4" borderId="12" xfId="1" applyNumberFormat="1" applyFont="1" applyFill="1" applyBorder="1" applyAlignment="1">
      <alignment horizontal="center" vertical="center"/>
    </xf>
    <xf numFmtId="181" fontId="20" fillId="4" borderId="13" xfId="1" applyNumberFormat="1" applyFont="1" applyFill="1" applyBorder="1" applyAlignment="1">
      <alignment horizontal="center" vertical="center"/>
    </xf>
    <xf numFmtId="181" fontId="20" fillId="4" borderId="14" xfId="1" applyNumberFormat="1" applyFont="1" applyFill="1" applyBorder="1" applyAlignment="1">
      <alignment horizontal="center" vertical="center"/>
    </xf>
    <xf numFmtId="181" fontId="20" fillId="2" borderId="82" xfId="1" applyNumberFormat="1" applyFont="1" applyFill="1" applyBorder="1" applyAlignment="1">
      <alignment horizontal="right" vertical="center"/>
    </xf>
    <xf numFmtId="181" fontId="20" fillId="2" borderId="69" xfId="1" applyNumberFormat="1" applyFont="1" applyFill="1" applyBorder="1" applyAlignment="1">
      <alignment horizontal="right" vertical="center"/>
    </xf>
    <xf numFmtId="181" fontId="20" fillId="2" borderId="70" xfId="1" applyNumberFormat="1" applyFont="1" applyFill="1" applyBorder="1" applyAlignment="1">
      <alignment horizontal="right" vertical="center"/>
    </xf>
    <xf numFmtId="183" fontId="20" fillId="0" borderId="38" xfId="4" applyNumberFormat="1" applyFont="1" applyBorder="1" applyAlignment="1">
      <alignment horizontal="right" vertical="center"/>
    </xf>
    <xf numFmtId="183" fontId="20" fillId="0" borderId="14" xfId="4" applyNumberFormat="1" applyFont="1" applyBorder="1" applyAlignment="1">
      <alignment horizontal="right" vertical="center"/>
    </xf>
    <xf numFmtId="183" fontId="20" fillId="0" borderId="12" xfId="4" applyNumberFormat="1" applyFont="1" applyBorder="1" applyAlignment="1">
      <alignment horizontal="right" vertical="center"/>
    </xf>
    <xf numFmtId="181" fontId="20" fillId="4" borderId="59" xfId="1" applyNumberFormat="1" applyFont="1" applyFill="1" applyBorder="1">
      <alignment vertical="center"/>
    </xf>
    <xf numFmtId="181" fontId="20" fillId="4" borderId="8" xfId="1" applyNumberFormat="1" applyFont="1" applyFill="1" applyBorder="1">
      <alignment vertical="center"/>
    </xf>
    <xf numFmtId="181" fontId="20" fillId="4" borderId="28" xfId="1" applyNumberFormat="1" applyFont="1" applyFill="1" applyBorder="1">
      <alignment vertical="center"/>
    </xf>
    <xf numFmtId="181" fontId="20" fillId="4" borderId="59" xfId="1" applyNumberFormat="1" applyFont="1" applyFill="1" applyBorder="1" applyAlignment="1">
      <alignment horizontal="center" vertical="center"/>
    </xf>
    <xf numFmtId="181" fontId="20" fillId="4" borderId="8" xfId="1" applyNumberFormat="1" applyFont="1" applyFill="1" applyBorder="1" applyAlignment="1">
      <alignment horizontal="center" vertical="center"/>
    </xf>
    <xf numFmtId="181" fontId="20" fillId="4" borderId="28" xfId="1" applyNumberFormat="1" applyFont="1" applyFill="1" applyBorder="1" applyAlignment="1">
      <alignment horizontal="center" vertical="center"/>
    </xf>
    <xf numFmtId="181" fontId="20" fillId="2" borderId="204" xfId="1" applyNumberFormat="1" applyFont="1" applyFill="1" applyBorder="1" applyAlignment="1">
      <alignment horizontal="right" vertical="center"/>
    </xf>
    <xf numFmtId="181" fontId="20" fillId="2" borderId="205" xfId="1" applyNumberFormat="1" applyFont="1" applyFill="1" applyBorder="1" applyAlignment="1">
      <alignment horizontal="right" vertical="center"/>
    </xf>
    <xf numFmtId="181" fontId="20" fillId="2" borderId="211" xfId="1" applyNumberFormat="1" applyFont="1" applyFill="1" applyBorder="1" applyAlignment="1">
      <alignment horizontal="right" vertical="center"/>
    </xf>
    <xf numFmtId="181" fontId="20" fillId="2" borderId="204" xfId="1" applyNumberFormat="1" applyFont="1" applyFill="1" applyBorder="1">
      <alignment vertical="center"/>
    </xf>
    <xf numFmtId="181" fontId="20" fillId="2" borderId="205" xfId="1" applyNumberFormat="1" applyFont="1" applyFill="1" applyBorder="1">
      <alignment vertical="center"/>
    </xf>
    <xf numFmtId="181" fontId="20" fillId="2" borderId="211" xfId="1" applyNumberFormat="1" applyFont="1" applyFill="1" applyBorder="1">
      <alignment vertical="center"/>
    </xf>
    <xf numFmtId="205" fontId="20" fillId="2" borderId="84" xfId="0" applyNumberFormat="1" applyFont="1" applyFill="1" applyBorder="1" applyAlignment="1">
      <alignment horizontal="center" vertical="center"/>
    </xf>
    <xf numFmtId="205" fontId="20" fillId="2" borderId="55" xfId="0" applyNumberFormat="1" applyFont="1" applyFill="1" applyBorder="1" applyAlignment="1">
      <alignment horizontal="center" vertical="center"/>
    </xf>
    <xf numFmtId="205" fontId="20" fillId="2" borderId="83" xfId="0" applyNumberFormat="1" applyFont="1" applyFill="1" applyBorder="1" applyAlignment="1">
      <alignment horizontal="center" vertical="center"/>
    </xf>
    <xf numFmtId="202" fontId="20" fillId="2" borderId="53" xfId="0" applyNumberFormat="1" applyFont="1" applyFill="1" applyBorder="1" applyAlignment="1">
      <alignment horizontal="center" vertical="center" shrinkToFit="1"/>
    </xf>
    <xf numFmtId="202" fontId="20" fillId="2" borderId="51" xfId="0" applyNumberFormat="1" applyFont="1" applyFill="1" applyBorder="1" applyAlignment="1">
      <alignment horizontal="center" vertical="center" shrinkToFit="1"/>
    </xf>
    <xf numFmtId="202" fontId="20" fillId="2" borderId="54" xfId="0" applyNumberFormat="1" applyFont="1" applyFill="1" applyBorder="1" applyAlignment="1">
      <alignment horizontal="center" vertical="center" shrinkToFit="1"/>
    </xf>
    <xf numFmtId="203" fontId="20" fillId="0" borderId="12" xfId="0" applyNumberFormat="1" applyFont="1" applyBorder="1" applyAlignment="1">
      <alignment horizontal="left" vertical="center" wrapText="1"/>
    </xf>
    <xf numFmtId="203" fontId="20" fillId="0" borderId="13" xfId="0" applyNumberFormat="1" applyFont="1" applyBorder="1" applyAlignment="1">
      <alignment horizontal="left" vertical="center" wrapText="1"/>
    </xf>
    <xf numFmtId="203" fontId="20" fillId="0" borderId="14" xfId="0" applyNumberFormat="1" applyFont="1" applyBorder="1" applyAlignment="1">
      <alignment horizontal="left" vertical="center" wrapText="1"/>
    </xf>
    <xf numFmtId="203" fontId="20" fillId="0" borderId="17" xfId="0" applyNumberFormat="1" applyFont="1" applyBorder="1" applyAlignment="1">
      <alignment horizontal="left" vertical="center" wrapText="1"/>
    </xf>
    <xf numFmtId="203" fontId="20" fillId="0" borderId="7" xfId="0" applyNumberFormat="1" applyFont="1" applyBorder="1" applyAlignment="1">
      <alignment horizontal="left" vertical="center" wrapText="1"/>
    </xf>
    <xf numFmtId="203" fontId="20" fillId="0" borderId="18" xfId="0" applyNumberFormat="1" applyFont="1" applyBorder="1" applyAlignment="1">
      <alignment horizontal="left" vertical="center" wrapText="1"/>
    </xf>
    <xf numFmtId="204" fontId="20" fillId="2" borderId="12" xfId="4" applyNumberFormat="1" applyFont="1" applyFill="1" applyBorder="1" applyAlignment="1">
      <alignment horizontal="center" vertical="center" shrinkToFit="1"/>
    </xf>
    <xf numFmtId="204" fontId="20" fillId="2" borderId="13" xfId="4" applyNumberFormat="1" applyFont="1" applyFill="1" applyBorder="1" applyAlignment="1">
      <alignment horizontal="center" vertical="center" shrinkToFit="1"/>
    </xf>
    <xf numFmtId="204" fontId="20" fillId="2" borderId="14" xfId="4" applyNumberFormat="1" applyFont="1" applyFill="1" applyBorder="1" applyAlignment="1">
      <alignment horizontal="center" vertical="center" shrinkToFit="1"/>
    </xf>
    <xf numFmtId="204" fontId="20" fillId="2" borderId="17" xfId="4" applyNumberFormat="1" applyFont="1" applyFill="1" applyBorder="1" applyAlignment="1">
      <alignment horizontal="center" vertical="center" shrinkToFit="1"/>
    </xf>
    <xf numFmtId="204" fontId="20" fillId="2" borderId="7" xfId="4" applyNumberFormat="1" applyFont="1" applyFill="1" applyBorder="1" applyAlignment="1">
      <alignment horizontal="center" vertical="center" shrinkToFit="1"/>
    </xf>
    <xf numFmtId="204" fontId="20" fillId="2" borderId="18" xfId="4" applyNumberFormat="1" applyFont="1" applyFill="1" applyBorder="1" applyAlignment="1">
      <alignment horizontal="center" vertical="center" shrinkToFit="1"/>
    </xf>
    <xf numFmtId="0" fontId="20" fillId="2" borderId="14" xfId="4" applyFont="1" applyFill="1" applyBorder="1" applyAlignment="1">
      <alignment horizontal="left" vertical="center" wrapText="1"/>
    </xf>
    <xf numFmtId="0" fontId="20" fillId="2" borderId="18" xfId="4" applyFont="1" applyFill="1" applyBorder="1" applyAlignment="1">
      <alignment horizontal="left" vertical="center" wrapText="1"/>
    </xf>
    <xf numFmtId="205" fontId="23" fillId="2" borderId="30" xfId="0" applyNumberFormat="1" applyFont="1" applyFill="1" applyBorder="1" applyAlignment="1">
      <alignment horizontal="left" vertical="center" shrinkToFit="1"/>
    </xf>
    <xf numFmtId="205" fontId="23" fillId="2" borderId="192" xfId="0" applyNumberFormat="1" applyFont="1" applyFill="1" applyBorder="1" applyAlignment="1">
      <alignment horizontal="left" vertical="center" shrinkToFit="1"/>
    </xf>
    <xf numFmtId="0" fontId="19" fillId="2" borderId="53" xfId="4" applyFont="1" applyFill="1" applyBorder="1" applyAlignment="1">
      <alignment horizontal="center" vertical="center"/>
    </xf>
    <xf numFmtId="0" fontId="19" fillId="2" borderId="51" xfId="4" applyFont="1" applyFill="1" applyBorder="1" applyAlignment="1">
      <alignment horizontal="center" vertical="center"/>
    </xf>
    <xf numFmtId="0" fontId="19" fillId="2" borderId="54" xfId="4" applyFont="1" applyFill="1" applyBorder="1" applyAlignment="1">
      <alignment horizontal="center" vertical="center"/>
    </xf>
    <xf numFmtId="0" fontId="19" fillId="2" borderId="61" xfId="4" applyFont="1" applyFill="1" applyBorder="1" applyAlignment="1">
      <alignment horizontal="center" vertical="center"/>
    </xf>
    <xf numFmtId="0" fontId="19" fillId="2" borderId="22" xfId="4" applyFont="1" applyFill="1" applyBorder="1" applyAlignment="1">
      <alignment horizontal="center" vertical="center"/>
    </xf>
    <xf numFmtId="0" fontId="19" fillId="2" borderId="62" xfId="4" applyFont="1" applyFill="1" applyBorder="1" applyAlignment="1">
      <alignment horizontal="center" vertical="center"/>
    </xf>
    <xf numFmtId="0" fontId="23" fillId="2" borderId="12" xfId="4" applyFont="1" applyFill="1" applyBorder="1" applyAlignment="1">
      <alignment horizontal="center" vertical="center"/>
    </xf>
    <xf numFmtId="0" fontId="23" fillId="2" borderId="13" xfId="4" applyFont="1" applyFill="1" applyBorder="1" applyAlignment="1">
      <alignment horizontal="center" vertical="center"/>
    </xf>
    <xf numFmtId="0" fontId="23" fillId="2" borderId="14" xfId="4" applyFont="1" applyFill="1" applyBorder="1" applyAlignment="1">
      <alignment horizontal="center" vertical="center"/>
    </xf>
    <xf numFmtId="0" fontId="19" fillId="0" borderId="174" xfId="4" applyFont="1" applyBorder="1" applyAlignment="1">
      <alignment horizontal="center" vertical="center"/>
    </xf>
    <xf numFmtId="0" fontId="19" fillId="0" borderId="6" xfId="4" applyFont="1" applyBorder="1" applyAlignment="1">
      <alignment horizontal="left" vertical="center"/>
    </xf>
    <xf numFmtId="0" fontId="19" fillId="0" borderId="26" xfId="4" applyFont="1" applyBorder="1" applyAlignment="1">
      <alignment horizontal="left" vertical="center" wrapText="1"/>
    </xf>
    <xf numFmtId="0" fontId="23" fillId="2" borderId="7" xfId="4" applyFont="1" applyFill="1" applyBorder="1" applyAlignment="1">
      <alignment horizontal="left" vertical="center" shrinkToFit="1"/>
    </xf>
    <xf numFmtId="202" fontId="20" fillId="2" borderId="45" xfId="0" applyNumberFormat="1" applyFont="1" applyFill="1" applyBorder="1" applyAlignment="1">
      <alignment horizontal="center" vertical="center"/>
    </xf>
    <xf numFmtId="203" fontId="20" fillId="0" borderId="12" xfId="0" applyNumberFormat="1" applyFont="1" applyBorder="1" applyAlignment="1">
      <alignment horizontal="center" vertical="center" wrapText="1"/>
    </xf>
    <xf numFmtId="203" fontId="20" fillId="0" borderId="13" xfId="0" applyNumberFormat="1" applyFont="1" applyBorder="1" applyAlignment="1">
      <alignment horizontal="center" vertical="center" wrapText="1"/>
    </xf>
    <xf numFmtId="203" fontId="20" fillId="0" borderId="14" xfId="0" applyNumberFormat="1" applyFont="1" applyBorder="1" applyAlignment="1">
      <alignment horizontal="center" vertical="center" wrapText="1"/>
    </xf>
    <xf numFmtId="203" fontId="20" fillId="0" borderId="17" xfId="0" applyNumberFormat="1" applyFont="1" applyBorder="1" applyAlignment="1">
      <alignment horizontal="center" vertical="center" wrapText="1"/>
    </xf>
    <xf numFmtId="203" fontId="20" fillId="0" borderId="7" xfId="0" applyNumberFormat="1" applyFont="1" applyBorder="1" applyAlignment="1">
      <alignment horizontal="center" vertical="center" wrapText="1"/>
    </xf>
    <xf numFmtId="203" fontId="20" fillId="0" borderId="18" xfId="0" applyNumberFormat="1" applyFont="1" applyBorder="1" applyAlignment="1">
      <alignment horizontal="center" vertical="center" wrapText="1"/>
    </xf>
    <xf numFmtId="204" fontId="20" fillId="2" borderId="12" xfId="4" applyNumberFormat="1" applyFont="1" applyFill="1" applyBorder="1" applyAlignment="1">
      <alignment horizontal="left" vertical="center" wrapText="1"/>
    </xf>
    <xf numFmtId="204" fontId="20" fillId="2" borderId="13" xfId="4" applyNumberFormat="1" applyFont="1" applyFill="1" applyBorder="1" applyAlignment="1">
      <alignment horizontal="left" vertical="center" wrapText="1"/>
    </xf>
    <xf numFmtId="204" fontId="20" fillId="2" borderId="14" xfId="4" applyNumberFormat="1" applyFont="1" applyFill="1" applyBorder="1" applyAlignment="1">
      <alignment horizontal="left" vertical="center" wrapText="1"/>
    </xf>
    <xf numFmtId="204" fontId="20" fillId="2" borderId="17" xfId="4" applyNumberFormat="1" applyFont="1" applyFill="1" applyBorder="1" applyAlignment="1">
      <alignment horizontal="left" vertical="center" wrapText="1"/>
    </xf>
    <xf numFmtId="204" fontId="20" fillId="2" borderId="7" xfId="4" applyNumberFormat="1" applyFont="1" applyFill="1" applyBorder="1" applyAlignment="1">
      <alignment horizontal="left" vertical="center" wrapText="1"/>
    </xf>
    <xf numFmtId="204" fontId="20" fillId="2" borderId="18" xfId="4" applyNumberFormat="1" applyFont="1" applyFill="1" applyBorder="1" applyAlignment="1">
      <alignment horizontal="left" vertical="center" wrapText="1"/>
    </xf>
    <xf numFmtId="0" fontId="20" fillId="2" borderId="12" xfId="4" applyFont="1" applyFill="1" applyBorder="1" applyAlignment="1">
      <alignment vertical="center" wrapText="1"/>
    </xf>
    <xf numFmtId="0" fontId="20" fillId="2" borderId="13" xfId="4" applyFont="1" applyFill="1" applyBorder="1" applyAlignment="1">
      <alignment vertical="center" wrapText="1"/>
    </xf>
    <xf numFmtId="0" fontId="20" fillId="2" borderId="14" xfId="4" applyFont="1" applyFill="1" applyBorder="1" applyAlignment="1">
      <alignment vertical="center" wrapText="1"/>
    </xf>
    <xf numFmtId="0" fontId="20" fillId="2" borderId="17" xfId="4" applyFont="1" applyFill="1" applyBorder="1" applyAlignment="1">
      <alignment vertical="center" wrapText="1"/>
    </xf>
    <xf numFmtId="0" fontId="20" fillId="2" borderId="7" xfId="4" applyFont="1" applyFill="1" applyBorder="1" applyAlignment="1">
      <alignment vertical="center" wrapText="1"/>
    </xf>
    <xf numFmtId="0" fontId="20" fillId="2" borderId="18" xfId="4" applyFont="1" applyFill="1" applyBorder="1" applyAlignment="1">
      <alignment vertical="center" wrapText="1"/>
    </xf>
    <xf numFmtId="204" fontId="20" fillId="2" borderId="12" xfId="4" applyNumberFormat="1" applyFont="1" applyFill="1" applyBorder="1" applyAlignment="1">
      <alignment horizontal="center" vertical="center" wrapText="1"/>
    </xf>
    <xf numFmtId="204" fontId="20" fillId="2" borderId="13" xfId="4" applyNumberFormat="1" applyFont="1" applyFill="1" applyBorder="1" applyAlignment="1">
      <alignment horizontal="center" vertical="center" wrapText="1"/>
    </xf>
    <xf numFmtId="204" fontId="20" fillId="2" borderId="14" xfId="4" applyNumberFormat="1" applyFont="1" applyFill="1" applyBorder="1" applyAlignment="1">
      <alignment horizontal="center" vertical="center" wrapText="1"/>
    </xf>
    <xf numFmtId="204" fontId="20" fillId="2" borderId="17" xfId="4" applyNumberFormat="1" applyFont="1" applyFill="1" applyBorder="1" applyAlignment="1">
      <alignment horizontal="center" vertical="center" wrapText="1"/>
    </xf>
    <xf numFmtId="204" fontId="20" fillId="2" borderId="7" xfId="4" applyNumberFormat="1" applyFont="1" applyFill="1" applyBorder="1" applyAlignment="1">
      <alignment horizontal="center" vertical="center" wrapText="1"/>
    </xf>
    <xf numFmtId="204" fontId="20" fillId="2" borderId="18" xfId="4" applyNumberFormat="1" applyFont="1" applyFill="1" applyBorder="1" applyAlignment="1">
      <alignment horizontal="center" vertical="center" wrapText="1"/>
    </xf>
    <xf numFmtId="0" fontId="19" fillId="2" borderId="14" xfId="4" applyFont="1" applyFill="1" applyBorder="1" applyAlignment="1">
      <alignment horizontal="center" vertical="center" wrapText="1"/>
    </xf>
    <xf numFmtId="0" fontId="19" fillId="2" borderId="17" xfId="4" applyFont="1" applyFill="1" applyBorder="1" applyAlignment="1">
      <alignment horizontal="center" vertical="center" wrapText="1"/>
    </xf>
    <xf numFmtId="0" fontId="19" fillId="2" borderId="18" xfId="4" applyFont="1" applyFill="1" applyBorder="1" applyAlignment="1">
      <alignment horizontal="center" vertical="center" wrapText="1"/>
    </xf>
    <xf numFmtId="186" fontId="20" fillId="2" borderId="12" xfId="4" applyNumberFormat="1" applyFont="1" applyFill="1" applyBorder="1" applyAlignment="1">
      <alignment horizontal="center" vertical="center" shrinkToFit="1"/>
    </xf>
    <xf numFmtId="186" fontId="20" fillId="0" borderId="13" xfId="0" applyNumberFormat="1" applyFont="1" applyBorder="1" applyAlignment="1">
      <alignment horizontal="center" vertical="center" shrinkToFit="1"/>
    </xf>
    <xf numFmtId="186" fontId="20" fillId="0" borderId="14" xfId="0" applyNumberFormat="1" applyFont="1" applyBorder="1" applyAlignment="1">
      <alignment horizontal="center" vertical="center" shrinkToFit="1"/>
    </xf>
    <xf numFmtId="186" fontId="20" fillId="0" borderId="15" xfId="0" applyNumberFormat="1" applyFont="1" applyBorder="1" applyAlignment="1">
      <alignment horizontal="center" vertical="center" shrinkToFit="1"/>
    </xf>
    <xf numFmtId="186" fontId="20" fillId="0" borderId="0" xfId="0" applyNumberFormat="1" applyFont="1" applyAlignment="1">
      <alignment horizontal="center" vertical="center" shrinkToFit="1"/>
    </xf>
    <xf numFmtId="186" fontId="20" fillId="0" borderId="16" xfId="0" applyNumberFormat="1" applyFont="1" applyBorder="1" applyAlignment="1">
      <alignment horizontal="center" vertical="center" shrinkToFit="1"/>
    </xf>
    <xf numFmtId="186" fontId="20" fillId="0" borderId="17" xfId="0" applyNumberFormat="1" applyFont="1" applyBorder="1" applyAlignment="1">
      <alignment horizontal="center" vertical="center" shrinkToFit="1"/>
    </xf>
    <xf numFmtId="186" fontId="20" fillId="0" borderId="7" xfId="0" applyNumberFormat="1" applyFont="1" applyBorder="1" applyAlignment="1">
      <alignment horizontal="center" vertical="center" shrinkToFit="1"/>
    </xf>
    <xf numFmtId="186" fontId="20" fillId="0" borderId="18" xfId="0" applyNumberFormat="1" applyFont="1" applyBorder="1" applyAlignment="1">
      <alignment horizontal="center" vertical="center" shrinkToFit="1"/>
    </xf>
    <xf numFmtId="0" fontId="20" fillId="2" borderId="94" xfId="4" applyFont="1" applyFill="1" applyBorder="1" applyAlignment="1">
      <alignment horizontal="left" vertical="top" wrapText="1"/>
    </xf>
    <xf numFmtId="0" fontId="20" fillId="0" borderId="94" xfId="4" applyFont="1" applyBorder="1" applyAlignment="1">
      <alignment horizontal="left" vertical="top" wrapText="1"/>
    </xf>
    <xf numFmtId="0" fontId="20" fillId="0" borderId="94" xfId="4" applyFont="1" applyBorder="1" applyAlignment="1">
      <alignment horizontal="center" vertical="center"/>
    </xf>
    <xf numFmtId="0" fontId="19" fillId="2" borderId="0" xfId="4" applyFont="1" applyFill="1" applyAlignment="1">
      <alignment vertical="center" shrinkToFit="1"/>
    </xf>
    <xf numFmtId="0" fontId="21" fillId="0" borderId="0" xfId="0" applyFont="1" applyAlignment="1">
      <alignment vertical="center" shrinkToFit="1"/>
    </xf>
    <xf numFmtId="0" fontId="20" fillId="2" borderId="0" xfId="4" applyFont="1" applyFill="1" applyAlignment="1">
      <alignment horizontal="left" vertical="center" shrinkToFit="1"/>
    </xf>
    <xf numFmtId="0" fontId="20" fillId="2" borderId="26" xfId="4" applyFont="1" applyFill="1" applyBorder="1" applyAlignment="1">
      <alignment horizontal="left" vertical="center" shrinkToFit="1"/>
    </xf>
    <xf numFmtId="0" fontId="31" fillId="0" borderId="0" xfId="4" applyFont="1" applyAlignment="1">
      <alignment horizontal="left" vertical="center" shrinkToFit="1"/>
    </xf>
    <xf numFmtId="0" fontId="19" fillId="0" borderId="26" xfId="4" applyFont="1" applyBorder="1" applyAlignment="1">
      <alignment horizontal="left" vertical="top" wrapText="1"/>
    </xf>
    <xf numFmtId="0" fontId="26" fillId="0" borderId="190" xfId="4" applyFont="1" applyBorder="1" applyAlignment="1">
      <alignment horizontal="center" vertical="center"/>
    </xf>
    <xf numFmtId="0" fontId="19" fillId="0" borderId="0" xfId="4" applyFont="1" applyAlignment="1">
      <alignment horizontal="right" vertical="center"/>
    </xf>
    <xf numFmtId="0" fontId="20" fillId="2" borderId="0" xfId="4" applyFont="1" applyFill="1" applyAlignment="1">
      <alignment horizontal="left" vertical="center"/>
    </xf>
    <xf numFmtId="0" fontId="33" fillId="0" borderId="0" xfId="4" applyFont="1" applyFill="1" applyAlignment="1">
      <alignment horizontal="left" vertical="center"/>
    </xf>
    <xf numFmtId="0" fontId="20" fillId="2" borderId="94" xfId="4" applyFont="1" applyFill="1" applyBorder="1" applyAlignment="1">
      <alignment horizontal="left" vertical="center"/>
    </xf>
    <xf numFmtId="0" fontId="20" fillId="2" borderId="6" xfId="4" applyFont="1" applyFill="1" applyBorder="1" applyAlignment="1">
      <alignment horizontal="left" vertical="center"/>
    </xf>
    <xf numFmtId="0" fontId="19" fillId="2" borderId="0" xfId="5" applyFont="1" applyFill="1" applyAlignment="1">
      <alignment horizontal="left" vertical="center"/>
    </xf>
    <xf numFmtId="0" fontId="19" fillId="2" borderId="26" xfId="5" applyFont="1" applyFill="1" applyBorder="1" applyAlignment="1">
      <alignment horizontal="left" vertical="center"/>
    </xf>
    <xf numFmtId="200" fontId="19" fillId="2" borderId="19" xfId="4" applyNumberFormat="1" applyFont="1" applyFill="1" applyBorder="1" applyAlignment="1">
      <alignment horizontal="right" vertical="center"/>
    </xf>
    <xf numFmtId="200" fontId="19" fillId="2" borderId="20" xfId="4" applyNumberFormat="1" applyFont="1" applyFill="1" applyBorder="1" applyAlignment="1">
      <alignment horizontal="right" vertical="center"/>
    </xf>
    <xf numFmtId="200" fontId="19" fillId="2" borderId="20" xfId="4" applyNumberFormat="1" applyFont="1" applyFill="1" applyBorder="1" applyAlignment="1">
      <alignment horizontal="left" vertical="center"/>
    </xf>
    <xf numFmtId="200" fontId="19" fillId="2" borderId="21" xfId="4" applyNumberFormat="1" applyFont="1" applyFill="1" applyBorder="1" applyAlignment="1">
      <alignment horizontal="left" vertical="center"/>
    </xf>
    <xf numFmtId="196" fontId="19" fillId="2" borderId="19" xfId="4" applyNumberFormat="1" applyFont="1" applyFill="1" applyBorder="1" applyAlignment="1">
      <alignment horizontal="center" vertical="center" shrinkToFit="1"/>
    </xf>
    <xf numFmtId="196" fontId="19" fillId="2" borderId="21" xfId="4" applyNumberFormat="1" applyFont="1" applyFill="1" applyBorder="1" applyAlignment="1">
      <alignment horizontal="center" vertical="center" shrinkToFit="1"/>
    </xf>
    <xf numFmtId="0" fontId="20" fillId="2" borderId="0" xfId="4" applyFont="1" applyFill="1" applyAlignment="1">
      <alignment vertical="top" wrapText="1"/>
    </xf>
    <xf numFmtId="0" fontId="20" fillId="0" borderId="0" xfId="0" applyFont="1" applyAlignment="1">
      <alignment vertical="top" wrapText="1"/>
    </xf>
    <xf numFmtId="0" fontId="20" fillId="0" borderId="6" xfId="0" applyFont="1" applyBorder="1" applyAlignment="1">
      <alignment vertical="top" wrapText="1"/>
    </xf>
    <xf numFmtId="0" fontId="19" fillId="0" borderId="199" xfId="4" applyFont="1" applyBorder="1" applyAlignment="1">
      <alignment horizontal="center" vertical="center"/>
    </xf>
    <xf numFmtId="0" fontId="19" fillId="0" borderId="199" xfId="4" applyFont="1" applyBorder="1" applyAlignment="1">
      <alignment horizontal="center" vertical="center" shrinkToFit="1"/>
    </xf>
    <xf numFmtId="196" fontId="19" fillId="2" borderId="20" xfId="4" applyNumberFormat="1" applyFont="1" applyFill="1" applyBorder="1" applyAlignment="1">
      <alignment horizontal="center" vertical="center" shrinkToFit="1"/>
    </xf>
    <xf numFmtId="0" fontId="20" fillId="2" borderId="6" xfId="4" applyFont="1" applyFill="1" applyBorder="1" applyAlignment="1">
      <alignment vertical="top" wrapText="1"/>
    </xf>
    <xf numFmtId="0" fontId="21" fillId="0" borderId="159" xfId="0" applyFont="1" applyBorder="1" applyAlignment="1">
      <alignment vertical="top" wrapText="1"/>
    </xf>
    <xf numFmtId="0" fontId="21" fillId="0" borderId="6" xfId="0" applyFont="1" applyBorder="1" applyAlignment="1">
      <alignment vertical="top" wrapText="1"/>
    </xf>
    <xf numFmtId="0" fontId="19" fillId="2" borderId="53" xfId="4" applyFont="1" applyFill="1" applyBorder="1" applyAlignment="1">
      <alignment horizontal="center" vertical="center" shrinkToFit="1"/>
    </xf>
    <xf numFmtId="0" fontId="19" fillId="2" borderId="51" xfId="4" applyFont="1" applyFill="1" applyBorder="1" applyAlignment="1">
      <alignment horizontal="center" vertical="center" shrinkToFit="1"/>
    </xf>
    <xf numFmtId="0" fontId="19" fillId="2" borderId="54" xfId="4" applyFont="1" applyFill="1" applyBorder="1" applyAlignment="1">
      <alignment horizontal="center" vertical="center" shrinkToFit="1"/>
    </xf>
    <xf numFmtId="0" fontId="21" fillId="0" borderId="82" xfId="0" applyFont="1" applyBorder="1" applyAlignment="1">
      <alignment horizontal="center" vertical="center" shrinkToFit="1"/>
    </xf>
    <xf numFmtId="0" fontId="21" fillId="0" borderId="69" xfId="0" applyFont="1" applyBorder="1" applyAlignment="1">
      <alignment horizontal="center" vertical="center" shrinkToFit="1"/>
    </xf>
    <xf numFmtId="0" fontId="21" fillId="0" borderId="70" xfId="0" applyFont="1" applyBorder="1" applyAlignment="1">
      <alignment horizontal="center" vertical="center" shrinkToFit="1"/>
    </xf>
    <xf numFmtId="0" fontId="21" fillId="0" borderId="84" xfId="0" applyFont="1" applyBorder="1" applyAlignment="1">
      <alignment horizontal="center" vertical="center" shrinkToFit="1"/>
    </xf>
    <xf numFmtId="0" fontId="21" fillId="0" borderId="55" xfId="0" applyFont="1" applyBorder="1" applyAlignment="1">
      <alignment horizontal="center" vertical="center" shrinkToFit="1"/>
    </xf>
    <xf numFmtId="0" fontId="21" fillId="0" borderId="83" xfId="0" applyFont="1" applyBorder="1" applyAlignment="1">
      <alignment horizontal="center" vertical="center" shrinkToFit="1"/>
    </xf>
    <xf numFmtId="0" fontId="19" fillId="2" borderId="19" xfId="4" applyFont="1" applyFill="1" applyBorder="1" applyAlignment="1">
      <alignment horizontal="center" vertical="center" wrapText="1"/>
    </xf>
    <xf numFmtId="0" fontId="19" fillId="2" borderId="20" xfId="4" applyFont="1" applyFill="1" applyBorder="1" applyAlignment="1">
      <alignment horizontal="center" vertical="center" wrapText="1"/>
    </xf>
    <xf numFmtId="0" fontId="19" fillId="2" borderId="21" xfId="4" applyFont="1" applyFill="1" applyBorder="1" applyAlignment="1">
      <alignment horizontal="center" vertical="center" wrapText="1"/>
    </xf>
    <xf numFmtId="0" fontId="21" fillId="0" borderId="15" xfId="0" applyFont="1" applyBorder="1" applyAlignment="1">
      <alignment horizontal="center" vertical="center"/>
    </xf>
    <xf numFmtId="0" fontId="21" fillId="0" borderId="16" xfId="0" applyFont="1" applyBorder="1" applyAlignment="1">
      <alignment horizontal="center" vertical="center"/>
    </xf>
    <xf numFmtId="20" fontId="19" fillId="2" borderId="12" xfId="4" applyNumberFormat="1" applyFont="1" applyFill="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0" xfId="0" applyFont="1" applyAlignment="1">
      <alignment horizontal="center"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19" fillId="2" borderId="7" xfId="4" applyFont="1" applyFill="1" applyBorder="1">
      <alignment vertical="center"/>
    </xf>
    <xf numFmtId="0" fontId="19" fillId="2" borderId="12" xfId="4" applyFont="1" applyFill="1" applyBorder="1" applyAlignment="1">
      <alignment vertical="center" wrapText="1"/>
    </xf>
    <xf numFmtId="0" fontId="21" fillId="0" borderId="13" xfId="0" applyFont="1" applyBorder="1" applyAlignment="1">
      <alignment vertical="center" wrapText="1"/>
    </xf>
    <xf numFmtId="0" fontId="21" fillId="0" borderId="14" xfId="0" applyFont="1" applyBorder="1" applyAlignment="1">
      <alignment vertical="center" wrapText="1"/>
    </xf>
    <xf numFmtId="0" fontId="21" fillId="0" borderId="17" xfId="0" applyFont="1" applyBorder="1" applyAlignment="1">
      <alignment vertical="center" wrapText="1"/>
    </xf>
    <xf numFmtId="0" fontId="21" fillId="0" borderId="7" xfId="0" applyFont="1" applyBorder="1" applyAlignment="1">
      <alignment vertical="center" wrapText="1"/>
    </xf>
    <xf numFmtId="0" fontId="21" fillId="0" borderId="18" xfId="0" applyFont="1" applyBorder="1" applyAlignment="1">
      <alignment vertical="center" wrapText="1"/>
    </xf>
    <xf numFmtId="0" fontId="20" fillId="0" borderId="0" xfId="0" applyFont="1" applyAlignment="1">
      <alignment horizontal="left" vertical="center" shrinkToFit="1"/>
    </xf>
    <xf numFmtId="0" fontId="36" fillId="0" borderId="127" xfId="4" applyFont="1" applyBorder="1" applyAlignment="1">
      <alignment horizontal="center" vertical="center"/>
    </xf>
    <xf numFmtId="0" fontId="36" fillId="0" borderId="31" xfId="4" applyFont="1" applyBorder="1" applyAlignment="1">
      <alignment horizontal="center" vertical="center"/>
    </xf>
    <xf numFmtId="0" fontId="36" fillId="0" borderId="72" xfId="4" applyFont="1" applyBorder="1" applyAlignment="1">
      <alignment horizontal="center" vertical="center"/>
    </xf>
    <xf numFmtId="0" fontId="19" fillId="2" borderId="26" xfId="4" applyFont="1" applyFill="1" applyBorder="1" applyAlignment="1">
      <alignment horizontal="left" vertical="center" shrinkToFit="1"/>
    </xf>
    <xf numFmtId="183" fontId="19" fillId="2" borderId="19" xfId="1" applyNumberFormat="1" applyFont="1" applyFill="1" applyBorder="1" applyAlignment="1">
      <alignment horizontal="right" vertical="center"/>
    </xf>
    <xf numFmtId="183" fontId="19" fillId="2" borderId="20" xfId="1" applyNumberFormat="1" applyFont="1" applyFill="1" applyBorder="1" applyAlignment="1">
      <alignment horizontal="right" vertical="center"/>
    </xf>
    <xf numFmtId="0" fontId="21" fillId="0" borderId="0" xfId="0" applyFont="1" applyAlignment="1">
      <alignment vertical="top" wrapText="1"/>
    </xf>
    <xf numFmtId="0" fontId="21" fillId="0" borderId="8" xfId="0" applyFont="1" applyBorder="1" applyAlignment="1">
      <alignment vertical="top" wrapText="1"/>
    </xf>
    <xf numFmtId="0" fontId="21" fillId="0" borderId="11" xfId="0" applyFont="1" applyBorder="1" applyAlignment="1">
      <alignment vertical="top" wrapText="1"/>
    </xf>
    <xf numFmtId="0" fontId="19" fillId="2" borderId="20" xfId="4" applyFont="1" applyFill="1" applyBorder="1" applyAlignment="1">
      <alignment horizontal="right" vertical="center"/>
    </xf>
    <xf numFmtId="3" fontId="19" fillId="2" borderId="7" xfId="1" applyNumberFormat="1" applyFont="1" applyFill="1" applyBorder="1" applyAlignment="1">
      <alignment horizontal="center" vertical="center"/>
    </xf>
    <xf numFmtId="0" fontId="19" fillId="2" borderId="26" xfId="4" applyFont="1" applyFill="1" applyBorder="1" applyAlignment="1">
      <alignment horizontal="center" vertical="center"/>
    </xf>
    <xf numFmtId="0" fontId="19" fillId="2" borderId="0" xfId="4" applyFont="1" applyFill="1" applyAlignment="1">
      <alignment horizontal="left" wrapText="1"/>
    </xf>
    <xf numFmtId="3" fontId="19" fillId="2" borderId="7" xfId="1" applyNumberFormat="1" applyFont="1" applyFill="1" applyBorder="1" applyAlignment="1">
      <alignment horizontal="right" vertical="center"/>
    </xf>
    <xf numFmtId="3" fontId="19" fillId="2" borderId="284" xfId="4" applyNumberFormat="1" applyFont="1" applyFill="1" applyBorder="1" applyAlignment="1">
      <alignment horizontal="center" vertical="center"/>
    </xf>
    <xf numFmtId="3" fontId="19" fillId="2" borderId="285" xfId="4" applyNumberFormat="1" applyFont="1" applyFill="1" applyBorder="1" applyAlignment="1">
      <alignment horizontal="center" vertical="center"/>
    </xf>
    <xf numFmtId="3" fontId="19" fillId="2" borderId="286" xfId="4" applyNumberFormat="1" applyFont="1" applyFill="1" applyBorder="1" applyAlignment="1">
      <alignment horizontal="center" vertical="center"/>
    </xf>
    <xf numFmtId="3" fontId="19" fillId="2" borderId="287" xfId="4" applyNumberFormat="1" applyFont="1" applyFill="1" applyBorder="1" applyAlignment="1">
      <alignment horizontal="center" vertical="center"/>
    </xf>
    <xf numFmtId="3" fontId="19" fillId="2" borderId="288" xfId="4" applyNumberFormat="1" applyFont="1" applyFill="1" applyBorder="1" applyAlignment="1">
      <alignment horizontal="center" vertical="center"/>
    </xf>
    <xf numFmtId="3" fontId="19" fillId="2" borderId="290" xfId="4" applyNumberFormat="1" applyFont="1" applyFill="1" applyBorder="1" applyAlignment="1">
      <alignment horizontal="center" vertical="center"/>
    </xf>
    <xf numFmtId="3" fontId="19" fillId="2" borderId="293" xfId="4" applyNumberFormat="1" applyFont="1" applyFill="1" applyBorder="1" applyAlignment="1">
      <alignment horizontal="center" vertical="center"/>
    </xf>
    <xf numFmtId="3" fontId="19" fillId="2" borderId="294" xfId="4" applyNumberFormat="1" applyFont="1" applyFill="1" applyBorder="1" applyAlignment="1">
      <alignment horizontal="center" vertical="center"/>
    </xf>
    <xf numFmtId="3" fontId="19" fillId="2" borderId="296" xfId="4" applyNumberFormat="1" applyFont="1" applyFill="1" applyBorder="1" applyAlignment="1">
      <alignment horizontal="center" vertical="center"/>
    </xf>
    <xf numFmtId="0" fontId="19" fillId="2" borderId="284" xfId="4" applyFont="1" applyFill="1" applyBorder="1" applyAlignment="1">
      <alignment horizontal="center" vertical="center"/>
    </xf>
    <xf numFmtId="0" fontId="19" fillId="2" borderId="285" xfId="4" applyFont="1" applyFill="1" applyBorder="1" applyAlignment="1">
      <alignment horizontal="center" vertical="center"/>
    </xf>
    <xf numFmtId="0" fontId="19" fillId="2" borderId="286" xfId="4" applyFont="1" applyFill="1" applyBorder="1" applyAlignment="1">
      <alignment horizontal="center" vertical="center"/>
    </xf>
    <xf numFmtId="0" fontId="19" fillId="2" borderId="287" xfId="4" applyFont="1" applyFill="1" applyBorder="1" applyAlignment="1">
      <alignment horizontal="center" vertical="center"/>
    </xf>
    <xf numFmtId="0" fontId="19" fillId="2" borderId="288" xfId="4" applyFont="1" applyFill="1" applyBorder="1" applyAlignment="1">
      <alignment horizontal="center" vertical="center"/>
    </xf>
    <xf numFmtId="0" fontId="19" fillId="2" borderId="290" xfId="4" applyFont="1" applyFill="1" applyBorder="1" applyAlignment="1">
      <alignment horizontal="center" vertical="center"/>
    </xf>
    <xf numFmtId="0" fontId="19" fillId="2" borderId="284" xfId="4" applyFont="1" applyFill="1" applyBorder="1" applyAlignment="1">
      <alignment horizontal="center" vertical="center" wrapText="1"/>
    </xf>
    <xf numFmtId="0" fontId="19" fillId="2" borderId="285" xfId="4" applyFont="1" applyFill="1" applyBorder="1" applyAlignment="1">
      <alignment horizontal="center" vertical="center" wrapText="1"/>
    </xf>
    <xf numFmtId="0" fontId="19" fillId="2" borderId="286" xfId="4" applyFont="1" applyFill="1" applyBorder="1" applyAlignment="1">
      <alignment horizontal="center" vertical="center" wrapText="1"/>
    </xf>
    <xf numFmtId="0" fontId="19" fillId="2" borderId="287" xfId="4" applyFont="1" applyFill="1" applyBorder="1" applyAlignment="1">
      <alignment horizontal="center" vertical="center" wrapText="1"/>
    </xf>
    <xf numFmtId="0" fontId="19" fillId="2" borderId="288" xfId="4" applyFont="1" applyFill="1" applyBorder="1" applyAlignment="1">
      <alignment horizontal="center" vertical="center" wrapText="1"/>
    </xf>
    <xf numFmtId="0" fontId="19" fillId="2" borderId="290" xfId="4" applyFont="1" applyFill="1" applyBorder="1" applyAlignment="1">
      <alignment horizontal="center" vertical="center" wrapText="1"/>
    </xf>
    <xf numFmtId="0" fontId="19" fillId="2" borderId="284" xfId="4" applyFont="1" applyFill="1" applyBorder="1" applyAlignment="1">
      <alignment horizontal="center" vertical="center" shrinkToFit="1"/>
    </xf>
    <xf numFmtId="0" fontId="19" fillId="2" borderId="285" xfId="4" applyFont="1" applyFill="1" applyBorder="1" applyAlignment="1">
      <alignment horizontal="center" vertical="center" shrinkToFit="1"/>
    </xf>
    <xf numFmtId="0" fontId="19" fillId="2" borderId="286" xfId="4" applyFont="1" applyFill="1" applyBorder="1" applyAlignment="1">
      <alignment horizontal="center" vertical="center" shrinkToFit="1"/>
    </xf>
    <xf numFmtId="0" fontId="19" fillId="2" borderId="290" xfId="4" applyFont="1" applyFill="1" applyBorder="1" applyAlignment="1">
      <alignment horizontal="center" vertical="center" shrinkToFit="1"/>
    </xf>
    <xf numFmtId="0" fontId="19" fillId="2" borderId="284" xfId="4" applyFont="1" applyFill="1" applyBorder="1" applyAlignment="1">
      <alignment horizontal="left" vertical="center" wrapText="1" shrinkToFit="1"/>
    </xf>
    <xf numFmtId="0" fontId="19" fillId="2" borderId="285" xfId="4" applyFont="1" applyFill="1" applyBorder="1" applyAlignment="1">
      <alignment horizontal="left" vertical="center" wrapText="1" shrinkToFit="1"/>
    </xf>
    <xf numFmtId="0" fontId="19" fillId="2" borderId="286" xfId="4" applyFont="1" applyFill="1" applyBorder="1" applyAlignment="1">
      <alignment horizontal="left" vertical="center" wrapText="1" shrinkToFit="1"/>
    </xf>
    <xf numFmtId="0" fontId="19" fillId="2" borderId="287" xfId="4" applyFont="1" applyFill="1" applyBorder="1" applyAlignment="1">
      <alignment horizontal="left" vertical="center" wrapText="1" shrinkToFit="1"/>
    </xf>
    <xf numFmtId="0" fontId="19" fillId="2" borderId="288" xfId="4" applyFont="1" applyFill="1" applyBorder="1" applyAlignment="1">
      <alignment horizontal="left" vertical="center" wrapText="1" shrinkToFit="1"/>
    </xf>
    <xf numFmtId="0" fontId="19" fillId="2" borderId="290" xfId="4" applyFont="1" applyFill="1" applyBorder="1" applyAlignment="1">
      <alignment horizontal="left" vertical="center" wrapText="1" shrinkToFit="1"/>
    </xf>
    <xf numFmtId="0" fontId="19" fillId="2" borderId="293" xfId="4" applyFont="1" applyFill="1" applyBorder="1" applyAlignment="1">
      <alignment horizontal="center" vertical="center"/>
    </xf>
    <xf numFmtId="0" fontId="19" fillId="2" borderId="293" xfId="4" applyFont="1" applyFill="1" applyBorder="1" applyAlignment="1">
      <alignment horizontal="center" vertical="center" wrapText="1"/>
    </xf>
    <xf numFmtId="0" fontId="19" fillId="2" borderId="294" xfId="4" applyFont="1" applyFill="1" applyBorder="1" applyAlignment="1">
      <alignment horizontal="center" vertical="center" wrapText="1"/>
    </xf>
    <xf numFmtId="0" fontId="19" fillId="2" borderId="296" xfId="4" applyFont="1" applyFill="1" applyBorder="1" applyAlignment="1">
      <alignment horizontal="center" vertical="center" wrapText="1"/>
    </xf>
    <xf numFmtId="0" fontId="19" fillId="2" borderId="293" xfId="4" applyFont="1" applyFill="1" applyBorder="1" applyAlignment="1">
      <alignment horizontal="center" vertical="center" shrinkToFit="1"/>
    </xf>
    <xf numFmtId="0" fontId="19" fillId="2" borderId="294" xfId="4" applyFont="1" applyFill="1" applyBorder="1" applyAlignment="1">
      <alignment horizontal="center" vertical="center" shrinkToFit="1"/>
    </xf>
    <xf numFmtId="0" fontId="19" fillId="2" borderId="296" xfId="4" applyFont="1" applyFill="1" applyBorder="1" applyAlignment="1">
      <alignment horizontal="center" vertical="center" shrinkToFit="1"/>
    </xf>
    <xf numFmtId="0" fontId="19" fillId="0" borderId="284" xfId="4" applyFont="1" applyBorder="1" applyAlignment="1">
      <alignment horizontal="center" vertical="center"/>
    </xf>
    <xf numFmtId="0" fontId="19" fillId="0" borderId="285" xfId="4" applyFont="1" applyBorder="1" applyAlignment="1">
      <alignment horizontal="center" vertical="center"/>
    </xf>
    <xf numFmtId="0" fontId="19" fillId="0" borderId="286" xfId="4" applyFont="1" applyBorder="1" applyAlignment="1">
      <alignment horizontal="center" vertical="center"/>
    </xf>
    <xf numFmtId="0" fontId="19" fillId="2" borderId="293" xfId="4" applyFont="1" applyFill="1" applyBorder="1" applyAlignment="1">
      <alignment horizontal="left" vertical="center" wrapText="1" shrinkToFit="1"/>
    </xf>
    <xf numFmtId="0" fontId="19" fillId="2" borderId="294" xfId="4" applyFont="1" applyFill="1" applyBorder="1" applyAlignment="1">
      <alignment horizontal="left" vertical="center" wrapText="1" shrinkToFit="1"/>
    </xf>
    <xf numFmtId="0" fontId="19" fillId="2" borderId="296" xfId="4" applyFont="1" applyFill="1" applyBorder="1" applyAlignment="1">
      <alignment horizontal="left" vertical="center" wrapText="1" shrinkToFit="1"/>
    </xf>
    <xf numFmtId="180" fontId="19" fillId="2" borderId="288" xfId="4" applyNumberFormat="1" applyFont="1" applyFill="1" applyBorder="1" applyAlignment="1">
      <alignment horizontal="center" vertical="center" shrinkToFit="1"/>
    </xf>
    <xf numFmtId="0" fontId="19" fillId="0" borderId="287" xfId="4" applyFont="1" applyBorder="1" applyAlignment="1">
      <alignment horizontal="center" vertical="center"/>
    </xf>
    <xf numFmtId="0" fontId="19" fillId="0" borderId="288" xfId="4" applyFont="1" applyBorder="1" applyAlignment="1">
      <alignment horizontal="center" vertical="center"/>
    </xf>
    <xf numFmtId="0" fontId="19" fillId="0" borderId="290" xfId="4" applyFont="1" applyBorder="1" applyAlignment="1">
      <alignment horizontal="center" vertical="center"/>
    </xf>
    <xf numFmtId="0" fontId="19" fillId="0" borderId="287" xfId="4" applyFont="1" applyBorder="1" applyAlignment="1">
      <alignment horizontal="distributed" vertical="center"/>
    </xf>
    <xf numFmtId="0" fontId="19" fillId="0" borderId="288" xfId="4" applyFont="1" applyBorder="1" applyAlignment="1">
      <alignment horizontal="distributed" vertical="center"/>
    </xf>
    <xf numFmtId="0" fontId="19" fillId="0" borderId="290" xfId="4" applyFont="1" applyBorder="1" applyAlignment="1">
      <alignment horizontal="distributed" vertical="center"/>
    </xf>
    <xf numFmtId="180" fontId="19" fillId="2" borderId="290" xfId="4" applyNumberFormat="1" applyFont="1" applyFill="1" applyBorder="1" applyAlignment="1">
      <alignment horizontal="center" vertical="center" shrinkToFit="1"/>
    </xf>
    <xf numFmtId="0" fontId="19" fillId="0" borderId="284" xfId="4" applyFont="1" applyBorder="1" applyAlignment="1">
      <alignment horizontal="distributed" vertical="center"/>
    </xf>
    <xf numFmtId="0" fontId="19" fillId="0" borderId="285" xfId="4" applyFont="1" applyBorder="1" applyAlignment="1">
      <alignment horizontal="distributed" vertical="center"/>
    </xf>
    <xf numFmtId="0" fontId="19" fillId="0" borderId="286" xfId="4" applyFont="1" applyBorder="1" applyAlignment="1">
      <alignment horizontal="distributed" vertical="center"/>
    </xf>
    <xf numFmtId="180" fontId="19" fillId="2" borderId="284" xfId="4" applyNumberFormat="1" applyFont="1" applyFill="1" applyBorder="1" applyAlignment="1">
      <alignment horizontal="center" vertical="center" shrinkToFit="1"/>
    </xf>
    <xf numFmtId="180" fontId="19" fillId="2" borderId="285" xfId="4" applyNumberFormat="1" applyFont="1" applyFill="1" applyBorder="1" applyAlignment="1">
      <alignment horizontal="center" vertical="center" shrinkToFit="1"/>
    </xf>
    <xf numFmtId="180" fontId="19" fillId="2" borderId="286" xfId="4" applyNumberFormat="1" applyFont="1" applyFill="1" applyBorder="1" applyAlignment="1">
      <alignment horizontal="center" vertical="center" shrinkToFit="1"/>
    </xf>
    <xf numFmtId="0" fontId="19" fillId="0" borderId="17" xfId="4" applyFont="1" applyBorder="1" applyAlignment="1">
      <alignment horizontal="distributed" vertical="center" shrinkToFit="1"/>
    </xf>
    <xf numFmtId="0" fontId="19" fillId="0" borderId="7" xfId="4" applyFont="1" applyBorder="1" applyAlignment="1">
      <alignment horizontal="distributed" vertical="center" shrinkToFit="1"/>
    </xf>
    <xf numFmtId="0" fontId="19" fillId="0" borderId="18" xfId="4" applyFont="1" applyBorder="1" applyAlignment="1">
      <alignment horizontal="distributed" vertical="center" shrinkToFit="1"/>
    </xf>
    <xf numFmtId="0" fontId="19" fillId="0" borderId="15" xfId="4" applyFont="1" applyBorder="1" applyAlignment="1">
      <alignment horizontal="distributed" vertical="center"/>
    </xf>
    <xf numFmtId="0" fontId="19" fillId="0" borderId="0" xfId="4" applyFont="1" applyAlignment="1">
      <alignment horizontal="distributed" vertical="center"/>
    </xf>
    <xf numFmtId="0" fontId="19" fillId="0" borderId="16" xfId="4" applyFont="1" applyBorder="1" applyAlignment="1">
      <alignment horizontal="distributed" vertical="center"/>
    </xf>
    <xf numFmtId="180" fontId="19" fillId="2" borderId="52" xfId="4" applyNumberFormat="1" applyFont="1" applyFill="1" applyBorder="1" applyAlignment="1">
      <alignment horizontal="center" vertical="center" shrinkToFit="1"/>
    </xf>
    <xf numFmtId="180" fontId="19" fillId="2" borderId="78" xfId="4" applyNumberFormat="1" applyFont="1" applyFill="1" applyBorder="1" applyAlignment="1">
      <alignment horizontal="center" vertical="center" shrinkToFit="1"/>
    </xf>
    <xf numFmtId="180" fontId="19" fillId="2" borderId="55" xfId="4" applyNumberFormat="1" applyFont="1" applyFill="1" applyBorder="1" applyAlignment="1">
      <alignment horizontal="center" vertical="center" shrinkToFit="1"/>
    </xf>
    <xf numFmtId="180" fontId="19" fillId="2" borderId="83" xfId="4" applyNumberFormat="1" applyFont="1" applyFill="1" applyBorder="1" applyAlignment="1">
      <alignment horizontal="center" vertical="center" shrinkToFit="1"/>
    </xf>
    <xf numFmtId="0" fontId="19" fillId="0" borderId="77" xfId="4" applyFont="1" applyBorder="1" applyAlignment="1">
      <alignment horizontal="center" vertical="center"/>
    </xf>
    <xf numFmtId="0" fontId="19" fillId="2" borderId="287" xfId="4" applyFont="1" applyFill="1" applyBorder="1" applyAlignment="1">
      <alignment horizontal="left" vertical="center" shrinkToFit="1"/>
    </xf>
    <xf numFmtId="0" fontId="19" fillId="2" borderId="288" xfId="4" applyFont="1" applyFill="1" applyBorder="1" applyAlignment="1">
      <alignment horizontal="left" vertical="center" shrinkToFit="1"/>
    </xf>
    <xf numFmtId="0" fontId="19" fillId="2" borderId="290" xfId="4" applyFont="1" applyFill="1" applyBorder="1" applyAlignment="1">
      <alignment horizontal="left" vertical="center" shrinkToFit="1"/>
    </xf>
    <xf numFmtId="206" fontId="19" fillId="0" borderId="287" xfId="4" applyNumberFormat="1" applyFont="1" applyBorder="1" applyAlignment="1">
      <alignment horizontal="right" vertical="center"/>
    </xf>
    <xf numFmtId="206" fontId="19" fillId="0" borderId="288" xfId="4" applyNumberFormat="1" applyFont="1" applyBorder="1" applyAlignment="1">
      <alignment horizontal="right" vertical="center"/>
    </xf>
    <xf numFmtId="206" fontId="19" fillId="0" borderId="290" xfId="4" applyNumberFormat="1" applyFont="1" applyBorder="1" applyAlignment="1">
      <alignment horizontal="right" vertical="center"/>
    </xf>
    <xf numFmtId="0" fontId="19" fillId="2" borderId="284" xfId="4" applyFont="1" applyFill="1" applyBorder="1" applyAlignment="1">
      <alignment horizontal="left" vertical="center" shrinkToFit="1"/>
    </xf>
    <xf numFmtId="0" fontId="19" fillId="2" borderId="285" xfId="4" applyFont="1" applyFill="1" applyBorder="1" applyAlignment="1">
      <alignment horizontal="left" vertical="center" shrinkToFit="1"/>
    </xf>
    <xf numFmtId="0" fontId="19" fillId="2" borderId="286" xfId="4" applyFont="1" applyFill="1" applyBorder="1" applyAlignment="1">
      <alignment horizontal="left" vertical="center" shrinkToFit="1"/>
    </xf>
    <xf numFmtId="206" fontId="19" fillId="0" borderId="284" xfId="4" applyNumberFormat="1" applyFont="1" applyBorder="1" applyAlignment="1">
      <alignment horizontal="right" vertical="center"/>
    </xf>
    <xf numFmtId="206" fontId="19" fillId="0" borderId="285" xfId="4" applyNumberFormat="1" applyFont="1" applyBorder="1" applyAlignment="1">
      <alignment horizontal="right" vertical="center"/>
    </xf>
    <xf numFmtId="206" fontId="19" fillId="0" borderId="286" xfId="4" applyNumberFormat="1" applyFont="1" applyBorder="1" applyAlignment="1">
      <alignment horizontal="right" vertical="center"/>
    </xf>
    <xf numFmtId="0" fontId="19" fillId="2" borderId="293" xfId="4" applyFont="1" applyFill="1" applyBorder="1" applyAlignment="1">
      <alignment horizontal="left" vertical="center" shrinkToFit="1"/>
    </xf>
    <xf numFmtId="0" fontId="19" fillId="2" borderId="294" xfId="4" applyFont="1" applyFill="1" applyBorder="1" applyAlignment="1">
      <alignment horizontal="left" vertical="center" shrinkToFit="1"/>
    </xf>
    <xf numFmtId="0" fontId="19" fillId="2" borderId="296" xfId="4" applyFont="1" applyFill="1" applyBorder="1" applyAlignment="1">
      <alignment horizontal="left" vertical="center" shrinkToFit="1"/>
    </xf>
    <xf numFmtId="206" fontId="19" fillId="0" borderId="293" xfId="4" applyNumberFormat="1" applyFont="1" applyBorder="1" applyAlignment="1">
      <alignment horizontal="right" vertical="center"/>
    </xf>
    <xf numFmtId="206" fontId="19" fillId="0" borderId="294" xfId="4" applyNumberFormat="1" applyFont="1" applyBorder="1" applyAlignment="1">
      <alignment horizontal="right" vertical="center"/>
    </xf>
    <xf numFmtId="206" fontId="19" fillId="0" borderId="296" xfId="4" applyNumberFormat="1" applyFont="1" applyBorder="1" applyAlignment="1">
      <alignment horizontal="right" vertical="center"/>
    </xf>
    <xf numFmtId="0" fontId="20" fillId="2" borderId="94" xfId="4" applyFont="1" applyFill="1" applyBorder="1" applyAlignment="1">
      <alignment horizontal="center" vertical="center" wrapText="1"/>
    </xf>
    <xf numFmtId="0" fontId="23" fillId="0" borderId="0" xfId="4" applyFont="1" applyAlignment="1">
      <alignment horizontal="left" vertical="center" wrapText="1"/>
    </xf>
    <xf numFmtId="0" fontId="23" fillId="0" borderId="247" xfId="4" applyFont="1" applyBorder="1" applyAlignment="1">
      <alignment horizontal="right" vertical="center"/>
    </xf>
    <xf numFmtId="0" fontId="23" fillId="2" borderId="0" xfId="4" applyFont="1" applyFill="1" applyAlignment="1">
      <alignment horizontal="left" vertical="center"/>
    </xf>
    <xf numFmtId="0" fontId="19" fillId="2" borderId="12" xfId="4" applyFont="1" applyFill="1" applyBorder="1" applyAlignment="1">
      <alignment horizontal="left" vertical="center" wrapText="1"/>
    </xf>
    <xf numFmtId="0" fontId="19" fillId="2" borderId="13" xfId="4" applyFont="1" applyFill="1" applyBorder="1" applyAlignment="1">
      <alignment horizontal="left" vertical="center" wrapText="1"/>
    </xf>
    <xf numFmtId="0" fontId="19" fillId="2" borderId="14" xfId="4" applyFont="1" applyFill="1" applyBorder="1" applyAlignment="1">
      <alignment horizontal="left" vertical="center" wrapText="1"/>
    </xf>
    <xf numFmtId="0" fontId="19" fillId="2" borderId="15" xfId="4" applyFont="1" applyFill="1" applyBorder="1" applyAlignment="1">
      <alignment horizontal="left" vertical="center" wrapText="1"/>
    </xf>
    <xf numFmtId="0" fontId="19" fillId="2" borderId="16" xfId="4" applyFont="1" applyFill="1" applyBorder="1" applyAlignment="1">
      <alignment horizontal="left" vertical="center" wrapText="1"/>
    </xf>
    <xf numFmtId="180" fontId="19" fillId="2" borderId="12" xfId="4" applyNumberFormat="1" applyFont="1" applyFill="1" applyBorder="1" applyAlignment="1">
      <alignment horizontal="center" vertical="center"/>
    </xf>
    <xf numFmtId="180" fontId="19" fillId="2" borderId="13" xfId="4" applyNumberFormat="1" applyFont="1" applyFill="1" applyBorder="1" applyAlignment="1">
      <alignment horizontal="center" vertical="center"/>
    </xf>
    <xf numFmtId="180" fontId="19" fillId="2" borderId="14" xfId="4" applyNumberFormat="1" applyFont="1" applyFill="1" applyBorder="1" applyAlignment="1">
      <alignment horizontal="center" vertical="center"/>
    </xf>
    <xf numFmtId="180" fontId="19" fillId="2" borderId="15" xfId="4" applyNumberFormat="1" applyFont="1" applyFill="1" applyBorder="1" applyAlignment="1">
      <alignment horizontal="center" vertical="center"/>
    </xf>
    <xf numFmtId="180" fontId="19" fillId="2" borderId="0" xfId="4" applyNumberFormat="1" applyFont="1" applyFill="1" applyAlignment="1">
      <alignment horizontal="center" vertical="center"/>
    </xf>
    <xf numFmtId="180" fontId="19" fillId="2" borderId="16" xfId="4" applyNumberFormat="1" applyFont="1" applyFill="1" applyBorder="1" applyAlignment="1">
      <alignment horizontal="center" vertical="center"/>
    </xf>
    <xf numFmtId="0" fontId="31" fillId="0" borderId="7" xfId="4" applyFont="1" applyBorder="1" applyAlignment="1">
      <alignment horizontal="left" vertical="top" wrapText="1"/>
    </xf>
    <xf numFmtId="180" fontId="19" fillId="2" borderId="17" xfId="4" applyNumberFormat="1" applyFont="1" applyFill="1" applyBorder="1" applyAlignment="1">
      <alignment horizontal="center" vertical="center"/>
    </xf>
    <xf numFmtId="180" fontId="19" fillId="2" borderId="7" xfId="4" applyNumberFormat="1" applyFont="1" applyFill="1" applyBorder="1" applyAlignment="1">
      <alignment horizontal="center" vertical="center"/>
    </xf>
    <xf numFmtId="180" fontId="19" fillId="2" borderId="18" xfId="4" applyNumberFormat="1" applyFont="1" applyFill="1" applyBorder="1" applyAlignment="1">
      <alignment horizontal="center" vertical="center"/>
    </xf>
    <xf numFmtId="0" fontId="19" fillId="2" borderId="17" xfId="4" applyFont="1" applyFill="1" applyBorder="1" applyAlignment="1">
      <alignment horizontal="left" vertical="center" wrapText="1"/>
    </xf>
    <xf numFmtId="0" fontId="19" fillId="2" borderId="7" xfId="4" applyFont="1" applyFill="1" applyBorder="1" applyAlignment="1">
      <alignment horizontal="left" vertical="center" wrapText="1"/>
    </xf>
    <xf numFmtId="0" fontId="19" fillId="2" borderId="18" xfId="4" applyFont="1" applyFill="1" applyBorder="1" applyAlignment="1">
      <alignment horizontal="left" vertical="center" wrapText="1"/>
    </xf>
    <xf numFmtId="0" fontId="21" fillId="0" borderId="0" xfId="0" applyFont="1" applyAlignment="1">
      <alignment vertical="center" wrapText="1"/>
    </xf>
    <xf numFmtId="0" fontId="21" fillId="0" borderId="6" xfId="0" applyFont="1" applyBorder="1" applyAlignment="1">
      <alignment vertical="center" wrapText="1"/>
    </xf>
    <xf numFmtId="0" fontId="52" fillId="2" borderId="0" xfId="4" applyFont="1" applyFill="1" applyAlignment="1">
      <alignment horizontal="left" vertical="top" wrapText="1"/>
    </xf>
    <xf numFmtId="0" fontId="52" fillId="2" borderId="6" xfId="4" applyFont="1" applyFill="1" applyBorder="1" applyAlignment="1">
      <alignment horizontal="left" vertical="top" wrapText="1"/>
    </xf>
    <xf numFmtId="0" fontId="72" fillId="0" borderId="0" xfId="0" applyFont="1" applyAlignment="1">
      <alignment horizontal="left" vertical="top" wrapText="1"/>
    </xf>
    <xf numFmtId="0" fontId="72" fillId="0" borderId="6" xfId="0" applyFont="1" applyBorder="1" applyAlignment="1">
      <alignment horizontal="left" vertical="top" wrapText="1"/>
    </xf>
    <xf numFmtId="0" fontId="20" fillId="0" borderId="0" xfId="4" applyFont="1" applyAlignment="1">
      <alignment horizontal="left"/>
    </xf>
    <xf numFmtId="0" fontId="19" fillId="0" borderId="0" xfId="4" applyFont="1" applyAlignment="1">
      <alignment horizontal="center" shrinkToFit="1"/>
    </xf>
    <xf numFmtId="0" fontId="21" fillId="0" borderId="7" xfId="0" applyFont="1" applyBorder="1">
      <alignment vertical="center"/>
    </xf>
    <xf numFmtId="0" fontId="19" fillId="0" borderId="284" xfId="4" applyFont="1" applyBorder="1" applyAlignment="1">
      <alignment horizontal="right" vertical="center"/>
    </xf>
    <xf numFmtId="0" fontId="19" fillId="0" borderId="285" xfId="4" applyFont="1" applyBorder="1" applyAlignment="1">
      <alignment horizontal="right" vertical="center"/>
    </xf>
    <xf numFmtId="204" fontId="19" fillId="0" borderId="285" xfId="4" applyNumberFormat="1" applyFont="1" applyBorder="1">
      <alignment vertical="center"/>
    </xf>
    <xf numFmtId="0" fontId="20" fillId="0" borderId="284" xfId="4" applyFont="1" applyBorder="1" applyAlignment="1">
      <alignment horizontal="left" vertical="center" shrinkToFit="1"/>
    </xf>
    <xf numFmtId="0" fontId="20" fillId="0" borderId="285" xfId="0" applyFont="1" applyBorder="1" applyAlignment="1">
      <alignment horizontal="left" vertical="center" shrinkToFit="1"/>
    </xf>
    <xf numFmtId="0" fontId="20" fillId="0" borderId="286" xfId="0" applyFont="1" applyBorder="1" applyAlignment="1">
      <alignment horizontal="left" vertical="center" shrinkToFit="1"/>
    </xf>
    <xf numFmtId="0" fontId="34" fillId="0" borderId="0" xfId="4" applyFont="1" applyAlignment="1">
      <alignment horizontal="left" vertical="center"/>
    </xf>
    <xf numFmtId="0" fontId="34" fillId="0" borderId="6" xfId="4" applyFont="1" applyBorder="1" applyAlignment="1">
      <alignment horizontal="left" vertical="center"/>
    </xf>
    <xf numFmtId="0" fontId="19" fillId="0" borderId="287" xfId="4" applyFont="1" applyBorder="1" applyAlignment="1">
      <alignment horizontal="right" vertical="center"/>
    </xf>
    <xf numFmtId="0" fontId="19" fillId="0" borderId="288" xfId="4" applyFont="1" applyBorder="1" applyAlignment="1">
      <alignment horizontal="right" vertical="center"/>
    </xf>
    <xf numFmtId="204" fontId="19" fillId="0" borderId="288" xfId="4" applyNumberFormat="1" applyFont="1" applyBorder="1">
      <alignment vertical="center"/>
    </xf>
    <xf numFmtId="0" fontId="20" fillId="0" borderId="287" xfId="4" applyFont="1" applyBorder="1" applyAlignment="1">
      <alignment horizontal="left" vertical="center" shrinkToFit="1"/>
    </xf>
    <xf numFmtId="0" fontId="20" fillId="0" borderId="288" xfId="0" applyFont="1" applyBorder="1" applyAlignment="1">
      <alignment horizontal="left" vertical="center" shrinkToFit="1"/>
    </xf>
    <xf numFmtId="0" fontId="20" fillId="0" borderId="290" xfId="0" applyFont="1" applyBorder="1" applyAlignment="1">
      <alignment horizontal="left" vertical="center" shrinkToFit="1"/>
    </xf>
    <xf numFmtId="0" fontId="20" fillId="0" borderId="6" xfId="4" applyFont="1" applyBorder="1" applyAlignment="1">
      <alignment horizontal="left" vertical="center"/>
    </xf>
    <xf numFmtId="0" fontId="19" fillId="0" borderId="293" xfId="4" applyFont="1" applyBorder="1" applyAlignment="1">
      <alignment horizontal="right" vertical="center"/>
    </xf>
    <xf numFmtId="0" fontId="19" fillId="0" borderId="294" xfId="4" applyFont="1" applyBorder="1" applyAlignment="1">
      <alignment horizontal="right" vertical="center"/>
    </xf>
    <xf numFmtId="204" fontId="19" fillId="0" borderId="294" xfId="4" applyNumberFormat="1" applyFont="1" applyBorder="1">
      <alignment vertical="center"/>
    </xf>
    <xf numFmtId="0" fontId="20" fillId="0" borderId="293" xfId="4" applyFont="1" applyBorder="1" applyAlignment="1">
      <alignment horizontal="left" vertical="center" shrinkToFit="1"/>
    </xf>
    <xf numFmtId="0" fontId="20" fillId="0" borderId="294" xfId="0" applyFont="1" applyBorder="1" applyAlignment="1">
      <alignment horizontal="left" vertical="center" shrinkToFit="1"/>
    </xf>
    <xf numFmtId="0" fontId="20" fillId="0" borderId="296" xfId="0" applyFont="1" applyBorder="1" applyAlignment="1">
      <alignment horizontal="left" vertical="center" shrinkToFit="1"/>
    </xf>
    <xf numFmtId="0" fontId="19" fillId="0" borderId="294" xfId="4" applyFont="1" applyBorder="1" applyAlignment="1">
      <alignment horizontal="center" vertical="center"/>
    </xf>
    <xf numFmtId="0" fontId="19" fillId="0" borderId="20" xfId="4" applyFont="1" applyBorder="1" applyAlignment="1">
      <alignment horizontal="center" shrinkToFit="1"/>
    </xf>
    <xf numFmtId="0" fontId="19" fillId="0" borderId="20" xfId="4" applyFont="1" applyBorder="1" applyAlignment="1">
      <alignment horizontal="center"/>
    </xf>
    <xf numFmtId="0" fontId="19" fillId="0" borderId="7" xfId="4" applyFont="1" applyBorder="1" applyAlignment="1">
      <alignment horizontal="center" shrinkToFit="1"/>
    </xf>
    <xf numFmtId="0" fontId="19" fillId="0" borderId="7" xfId="4" applyFont="1" applyBorder="1" applyAlignment="1">
      <alignment horizontal="center"/>
    </xf>
    <xf numFmtId="0" fontId="19" fillId="2" borderId="0" xfId="4" applyFont="1" applyFill="1" applyAlignment="1">
      <alignment horizontal="center" shrinkToFit="1"/>
    </xf>
    <xf numFmtId="0" fontId="19" fillId="2" borderId="0" xfId="4" applyFont="1" applyFill="1" applyAlignment="1">
      <alignment horizontal="center"/>
    </xf>
    <xf numFmtId="0" fontId="31" fillId="2" borderId="0" xfId="4" applyFont="1" applyFill="1" applyAlignment="1">
      <alignment horizontal="left" vertical="center" wrapText="1"/>
    </xf>
    <xf numFmtId="0" fontId="31" fillId="2" borderId="6" xfId="4" applyFont="1" applyFill="1" applyBorder="1" applyAlignment="1">
      <alignment horizontal="left" vertical="center" wrapText="1"/>
    </xf>
    <xf numFmtId="0" fontId="19" fillId="2" borderId="0" xfId="4" applyFont="1" applyFill="1" applyAlignment="1">
      <alignment horizontal="center" vertical="center" wrapText="1"/>
    </xf>
    <xf numFmtId="0" fontId="19" fillId="2" borderId="0" xfId="4" applyFont="1" applyFill="1">
      <alignment vertical="center"/>
    </xf>
    <xf numFmtId="0" fontId="19" fillId="0" borderId="12" xfId="4" applyFont="1" applyFill="1" applyBorder="1" applyAlignment="1">
      <alignment horizontal="center" vertical="center" shrinkToFit="1"/>
    </xf>
    <xf numFmtId="0" fontId="19" fillId="0" borderId="13" xfId="4" applyFont="1" applyFill="1" applyBorder="1" applyAlignment="1">
      <alignment horizontal="center" vertical="center" shrinkToFit="1"/>
    </xf>
    <xf numFmtId="0" fontId="19" fillId="2" borderId="13" xfId="4" applyFont="1" applyFill="1" applyBorder="1" applyAlignment="1">
      <alignment vertical="center" shrinkToFit="1"/>
    </xf>
    <xf numFmtId="183" fontId="19" fillId="2" borderId="13" xfId="1" applyNumberFormat="1" applyFont="1" applyFill="1" applyBorder="1" applyAlignment="1">
      <alignment horizontal="right" vertical="center"/>
    </xf>
    <xf numFmtId="0" fontId="19" fillId="0" borderId="7" xfId="4" applyFont="1" applyFill="1" applyBorder="1" applyAlignment="1">
      <alignment horizontal="center" vertical="center" shrinkToFit="1"/>
    </xf>
    <xf numFmtId="0" fontId="19" fillId="2" borderId="7" xfId="4" applyFont="1" applyFill="1" applyBorder="1" applyAlignment="1">
      <alignment vertical="center" shrinkToFit="1"/>
    </xf>
    <xf numFmtId="183" fontId="19" fillId="2" borderId="7" xfId="1" applyNumberFormat="1" applyFont="1" applyFill="1" applyBorder="1" applyAlignment="1">
      <alignment horizontal="right" vertical="center"/>
    </xf>
    <xf numFmtId="0" fontId="19" fillId="0" borderId="7" xfId="4" applyFont="1" applyBorder="1" applyAlignment="1">
      <alignment vertical="center" shrinkToFit="1"/>
    </xf>
    <xf numFmtId="0" fontId="19" fillId="2" borderId="0" xfId="4" applyFont="1" applyFill="1" applyAlignment="1">
      <alignment horizontal="left" vertical="top" wrapText="1" shrinkToFit="1"/>
    </xf>
    <xf numFmtId="0" fontId="19" fillId="2" borderId="26" xfId="4" applyFont="1" applyFill="1" applyBorder="1" applyAlignment="1">
      <alignment horizontal="left" vertical="top" wrapText="1" shrinkToFit="1"/>
    </xf>
    <xf numFmtId="0" fontId="19" fillId="2" borderId="0" xfId="4" applyFont="1" applyFill="1" applyAlignment="1">
      <alignment horizontal="center" vertical="top"/>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14" xfId="0" applyFont="1" applyBorder="1" applyAlignment="1">
      <alignment horizontal="left" vertical="center" wrapText="1"/>
    </xf>
    <xf numFmtId="0" fontId="19" fillId="0" borderId="17" xfId="0" applyFont="1" applyBorder="1" applyAlignment="1">
      <alignment horizontal="left" vertical="center" wrapText="1"/>
    </xf>
    <xf numFmtId="0" fontId="19" fillId="0" borderId="7" xfId="0" applyFont="1" applyBorder="1" applyAlignment="1">
      <alignment horizontal="left" vertical="center" wrapText="1"/>
    </xf>
    <xf numFmtId="0" fontId="19" fillId="0" borderId="18" xfId="0" applyFont="1" applyBorder="1" applyAlignment="1">
      <alignment horizontal="left" vertical="center" wrapText="1"/>
    </xf>
    <xf numFmtId="0" fontId="19" fillId="0" borderId="17" xfId="4" applyFont="1" applyBorder="1" applyAlignment="1">
      <alignment horizontal="right" vertical="center"/>
    </xf>
    <xf numFmtId="0" fontId="19" fillId="0" borderId="7" xfId="4" applyFont="1" applyBorder="1" applyAlignment="1">
      <alignment horizontal="right" vertical="center"/>
    </xf>
    <xf numFmtId="0" fontId="19" fillId="0" borderId="12" xfId="4" applyFont="1" applyFill="1" applyBorder="1" applyAlignment="1">
      <alignment horizontal="center" vertical="center"/>
    </xf>
    <xf numFmtId="0" fontId="19" fillId="0" borderId="13" xfId="4" applyFont="1" applyFill="1" applyBorder="1" applyAlignment="1">
      <alignment horizontal="center" vertical="center"/>
    </xf>
    <xf numFmtId="0" fontId="19" fillId="2" borderId="0" xfId="4" applyFont="1" applyFill="1" applyBorder="1" applyAlignment="1">
      <alignment horizontal="left" vertical="top" wrapText="1"/>
    </xf>
    <xf numFmtId="0" fontId="19" fillId="0" borderId="0" xfId="4" applyFont="1" applyFill="1" applyBorder="1" applyAlignment="1">
      <alignment horizontal="center" vertical="center" shrinkToFit="1"/>
    </xf>
    <xf numFmtId="181" fontId="19" fillId="2" borderId="19" xfId="4" applyNumberFormat="1" applyFont="1" applyFill="1" applyBorder="1" applyAlignment="1">
      <alignment horizontal="center" vertical="center"/>
    </xf>
    <xf numFmtId="181" fontId="19" fillId="2" borderId="20" xfId="4" applyNumberFormat="1" applyFont="1" applyFill="1" applyBorder="1" applyAlignment="1">
      <alignment horizontal="center" vertical="center"/>
    </xf>
    <xf numFmtId="181" fontId="19" fillId="2" borderId="21" xfId="4" applyNumberFormat="1" applyFont="1" applyFill="1" applyBorder="1" applyAlignment="1">
      <alignment horizontal="center" vertical="center"/>
    </xf>
  </cellXfs>
  <cellStyles count="13">
    <cellStyle name="パーセント" xfId="12" builtinId="5"/>
    <cellStyle name="桁区切り" xfId="1" builtinId="6"/>
    <cellStyle name="桁区切り 2" xfId="7"/>
    <cellStyle name="通貨" xfId="2" builtinId="7"/>
    <cellStyle name="通貨 2" xfId="8"/>
    <cellStyle name="通貨 3" xfId="9"/>
    <cellStyle name="標準" xfId="0" builtinId="0"/>
    <cellStyle name="標準 2" xfId="3"/>
    <cellStyle name="標準 3" xfId="10"/>
    <cellStyle name="標準 3 2" xfId="11"/>
    <cellStyle name="標準_会計管理調書  完成" xfId="4"/>
    <cellStyle name="標準_公営保育所－H21" xfId="5"/>
    <cellStyle name="標準_保育所運営調書" xfId="6"/>
  </cellStyles>
  <dxfs count="15">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checked="Checked"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checked="Checked"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checked="Checked"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checked="Checked"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checked="Checked"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checked="Checked"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checked="Checked"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checked="Checked"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checked="Checked"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checked="Checked" lockText="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checked="Checked"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checked="Checked"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file>

<file path=xl/ctrlProps/ctrlProp433.xml><?xml version="1.0" encoding="utf-8"?>
<formControlPr xmlns="http://schemas.microsoft.com/office/spreadsheetml/2009/9/main" objectType="CheckBox"/>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checked="Checked"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checked="Checked"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checked="Checked"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95250</xdr:colOff>
          <xdr:row>45</xdr:row>
          <xdr:rowOff>104775</xdr:rowOff>
        </xdr:from>
        <xdr:to>
          <xdr:col>21</xdr:col>
          <xdr:colOff>85725</xdr:colOff>
          <xdr:row>46</xdr:row>
          <xdr:rowOff>123825</xdr:rowOff>
        </xdr:to>
        <xdr:grpSp>
          <xdr:nvGrpSpPr>
            <xdr:cNvPr id="25" name="グループ化 24">
              <a:extLst>
                <a:ext uri="{FF2B5EF4-FFF2-40B4-BE49-F238E27FC236}">
                  <a16:creationId xmlns:a16="http://schemas.microsoft.com/office/drawing/2014/main" id="{00000000-0008-0000-0100-000019000000}"/>
                </a:ext>
              </a:extLst>
            </xdr:cNvPr>
            <xdr:cNvGrpSpPr/>
          </xdr:nvGrpSpPr>
          <xdr:grpSpPr>
            <a:xfrm>
              <a:off x="3129070" y="7624864"/>
              <a:ext cx="1001952" cy="154021"/>
              <a:chOff x="3400434" y="3018811"/>
              <a:chExt cx="1095371" cy="209550"/>
            </a:xfrm>
          </xdr:grpSpPr>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0100-00000FFC0500}"/>
                  </a:ext>
                </a:extLst>
              </xdr:cNvPr>
              <xdr:cNvSpPr/>
            </xdr:nvSpPr>
            <xdr:spPr bwMode="auto">
              <a:xfrm>
                <a:off x="3400434" y="3018811"/>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0100-000010FC0500}"/>
                  </a:ext>
                </a:extLst>
              </xdr:cNvPr>
              <xdr:cNvSpPr/>
            </xdr:nvSpPr>
            <xdr:spPr bwMode="auto">
              <a:xfrm>
                <a:off x="3943355"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17</xdr:row>
          <xdr:rowOff>152400</xdr:rowOff>
        </xdr:from>
        <xdr:to>
          <xdr:col>21</xdr:col>
          <xdr:colOff>114300</xdr:colOff>
          <xdr:row>19</xdr:row>
          <xdr:rowOff>19050</xdr:rowOff>
        </xdr:to>
        <xdr:grpSp>
          <xdr:nvGrpSpPr>
            <xdr:cNvPr id="34" name="グループ化 33">
              <a:extLst>
                <a:ext uri="{FF2B5EF4-FFF2-40B4-BE49-F238E27FC236}">
                  <a16:creationId xmlns:a16="http://schemas.microsoft.com/office/drawing/2014/main" id="{00000000-0008-0000-0100-000022000000}"/>
                </a:ext>
              </a:extLst>
            </xdr:cNvPr>
            <xdr:cNvGrpSpPr/>
          </xdr:nvGrpSpPr>
          <xdr:grpSpPr>
            <a:xfrm>
              <a:off x="3154999" y="2694578"/>
              <a:ext cx="1003569" cy="202660"/>
              <a:chOff x="3400417" y="3019379"/>
              <a:chExt cx="1095375" cy="209550"/>
            </a:xfrm>
          </xdr:grpSpPr>
          <xdr:sp macro="" textlink="">
            <xdr:nvSpPr>
              <xdr:cNvPr id="392214" name="Check Box 22" hidden="1">
                <a:extLst>
                  <a:ext uri="{63B3BB69-23CF-44E3-9099-C40C66FF867C}">
                    <a14:compatExt spid="_x0000_s392214"/>
                  </a:ext>
                  <a:ext uri="{FF2B5EF4-FFF2-40B4-BE49-F238E27FC236}">
                    <a16:creationId xmlns:a16="http://schemas.microsoft.com/office/drawing/2014/main" id="{00000000-0008-0000-0100-000016FC0500}"/>
                  </a:ext>
                </a:extLst>
              </xdr:cNvPr>
              <xdr:cNvSpPr/>
            </xdr:nvSpPr>
            <xdr:spPr bwMode="auto">
              <a:xfrm>
                <a:off x="3400417" y="3019379"/>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15" name="Check Box 23" hidden="1">
                <a:extLst>
                  <a:ext uri="{63B3BB69-23CF-44E3-9099-C40C66FF867C}">
                    <a14:compatExt spid="_x0000_s392215"/>
                  </a:ext>
                  <a:ext uri="{FF2B5EF4-FFF2-40B4-BE49-F238E27FC236}">
                    <a16:creationId xmlns:a16="http://schemas.microsoft.com/office/drawing/2014/main" id="{00000000-0008-0000-0100-000017FC0500}"/>
                  </a:ext>
                </a:extLst>
              </xdr:cNvPr>
              <xdr:cNvSpPr/>
            </xdr:nvSpPr>
            <xdr:spPr bwMode="auto">
              <a:xfrm>
                <a:off x="3943342" y="301943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53</xdr:col>
      <xdr:colOff>47625</xdr:colOff>
      <xdr:row>10</xdr:row>
      <xdr:rowOff>38103</xdr:rowOff>
    </xdr:from>
    <xdr:to>
      <xdr:col>60</xdr:col>
      <xdr:colOff>133350</xdr:colOff>
      <xdr:row>11</xdr:row>
      <xdr:rowOff>0</xdr:rowOff>
    </xdr:to>
    <xdr:sp macro="" textlink="">
      <xdr:nvSpPr>
        <xdr:cNvPr id="12" name="右中かっこ 11">
          <a:extLst>
            <a:ext uri="{FF2B5EF4-FFF2-40B4-BE49-F238E27FC236}">
              <a16:creationId xmlns:a16="http://schemas.microsoft.com/office/drawing/2014/main" id="{00000000-0008-0000-0100-00000C000000}"/>
            </a:ext>
          </a:extLst>
        </xdr:cNvPr>
        <xdr:cNvSpPr/>
      </xdr:nvSpPr>
      <xdr:spPr>
        <a:xfrm rot="5400000">
          <a:off x="10748964" y="1014414"/>
          <a:ext cx="161922" cy="1352550"/>
        </a:xfrm>
        <a:prstGeom prst="rightBrace">
          <a:avLst>
            <a:gd name="adj1" fmla="val 34259"/>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38100</xdr:colOff>
      <xdr:row>10</xdr:row>
      <xdr:rowOff>19050</xdr:rowOff>
    </xdr:from>
    <xdr:to>
      <xdr:col>37</xdr:col>
      <xdr:colOff>28575</xdr:colOff>
      <xdr:row>11</xdr:row>
      <xdr:rowOff>161925</xdr:rowOff>
    </xdr:to>
    <xdr:sp macro="" textlink="">
      <xdr:nvSpPr>
        <xdr:cNvPr id="14" name="右中かっこ 13">
          <a:extLst>
            <a:ext uri="{FF2B5EF4-FFF2-40B4-BE49-F238E27FC236}">
              <a16:creationId xmlns:a16="http://schemas.microsoft.com/office/drawing/2014/main" id="{00000000-0008-0000-0100-00000E000000}"/>
            </a:ext>
          </a:extLst>
        </xdr:cNvPr>
        <xdr:cNvSpPr/>
      </xdr:nvSpPr>
      <xdr:spPr>
        <a:xfrm>
          <a:off x="7134225" y="1590675"/>
          <a:ext cx="104775" cy="342900"/>
        </a:xfrm>
        <a:prstGeom prst="rightBrace">
          <a:avLst>
            <a:gd name="adj1" fmla="val 3500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11</xdr:row>
      <xdr:rowOff>57150</xdr:rowOff>
    </xdr:from>
    <xdr:to>
      <xdr:col>56</xdr:col>
      <xdr:colOff>104776</xdr:colOff>
      <xdr:row>17</xdr:row>
      <xdr:rowOff>152400</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7120647" y="1684507"/>
          <a:ext cx="3176081" cy="1010054"/>
          <a:chOff x="7277100" y="1828800"/>
          <a:chExt cx="3476626" cy="933450"/>
        </a:xfrm>
      </xdr:grpSpPr>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flipH="1">
            <a:off x="10163175" y="1828800"/>
            <a:ext cx="590551" cy="933450"/>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16" name="直線矢印コネクタ 15">
            <a:extLst>
              <a:ext uri="{FF2B5EF4-FFF2-40B4-BE49-F238E27FC236}">
                <a16:creationId xmlns:a16="http://schemas.microsoft.com/office/drawing/2014/main" id="{00000000-0008-0000-0100-000010000000}"/>
              </a:ext>
            </a:extLst>
          </xdr:cNvPr>
          <xdr:cNvCxnSpPr/>
        </xdr:nvCxnSpPr>
        <xdr:spPr>
          <a:xfrm flipH="1" flipV="1">
            <a:off x="7277100" y="1828800"/>
            <a:ext cx="2886075" cy="9239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15</xdr:col>
          <xdr:colOff>123825</xdr:colOff>
          <xdr:row>48</xdr:row>
          <xdr:rowOff>0</xdr:rowOff>
        </xdr:from>
        <xdr:to>
          <xdr:col>21</xdr:col>
          <xdr:colOff>114300</xdr:colOff>
          <xdr:row>49</xdr:row>
          <xdr:rowOff>0</xdr:rowOff>
        </xdr:to>
        <xdr:grpSp>
          <xdr:nvGrpSpPr>
            <xdr:cNvPr id="47" name="グループ化 46">
              <a:extLst>
                <a:ext uri="{FF2B5EF4-FFF2-40B4-BE49-F238E27FC236}">
                  <a16:creationId xmlns:a16="http://schemas.microsoft.com/office/drawing/2014/main" id="{00000000-0008-0000-0100-00002F000000}"/>
                </a:ext>
              </a:extLst>
            </xdr:cNvPr>
            <xdr:cNvGrpSpPr/>
          </xdr:nvGrpSpPr>
          <xdr:grpSpPr>
            <a:xfrm>
              <a:off x="3154999" y="7973458"/>
              <a:ext cx="1003569" cy="160507"/>
              <a:chOff x="3400417" y="3018827"/>
              <a:chExt cx="1095375" cy="209550"/>
            </a:xfrm>
          </xdr:grpSpPr>
          <xdr:sp macro="" textlink="">
            <xdr:nvSpPr>
              <xdr:cNvPr id="392218" name="Check Box 26" hidden="1">
                <a:extLst>
                  <a:ext uri="{63B3BB69-23CF-44E3-9099-C40C66FF867C}">
                    <a14:compatExt spid="_x0000_s392218"/>
                  </a:ext>
                  <a:ext uri="{FF2B5EF4-FFF2-40B4-BE49-F238E27FC236}">
                    <a16:creationId xmlns:a16="http://schemas.microsoft.com/office/drawing/2014/main" id="{00000000-0008-0000-0100-00001AFC0500}"/>
                  </a:ext>
                </a:extLst>
              </xdr:cNvPr>
              <xdr:cNvSpPr/>
            </xdr:nvSpPr>
            <xdr:spPr bwMode="auto">
              <a:xfrm>
                <a:off x="3400417" y="3018827"/>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19" name="Check Box 27" hidden="1">
                <a:extLst>
                  <a:ext uri="{63B3BB69-23CF-44E3-9099-C40C66FF867C}">
                    <a14:compatExt spid="_x0000_s392219"/>
                  </a:ext>
                  <a:ext uri="{FF2B5EF4-FFF2-40B4-BE49-F238E27FC236}">
                    <a16:creationId xmlns:a16="http://schemas.microsoft.com/office/drawing/2014/main" id="{00000000-0008-0000-0100-00001BFC0500}"/>
                  </a:ext>
                </a:extLst>
              </xdr:cNvPr>
              <xdr:cNvSpPr/>
            </xdr:nvSpPr>
            <xdr:spPr bwMode="auto">
              <a:xfrm>
                <a:off x="3943342"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xdr:colOff>
          <xdr:row>51</xdr:row>
          <xdr:rowOff>0</xdr:rowOff>
        </xdr:from>
        <xdr:to>
          <xdr:col>21</xdr:col>
          <xdr:colOff>104775</xdr:colOff>
          <xdr:row>52</xdr:row>
          <xdr:rowOff>19050</xdr:rowOff>
        </xdr:to>
        <xdr:grpSp>
          <xdr:nvGrpSpPr>
            <xdr:cNvPr id="53" name="グループ化 52">
              <a:extLst>
                <a:ext uri="{FF2B5EF4-FFF2-40B4-BE49-F238E27FC236}">
                  <a16:creationId xmlns:a16="http://schemas.microsoft.com/office/drawing/2014/main" id="{00000000-0008-0000-0100-000035000000}"/>
                </a:ext>
              </a:extLst>
            </xdr:cNvPr>
            <xdr:cNvGrpSpPr/>
          </xdr:nvGrpSpPr>
          <xdr:grpSpPr>
            <a:xfrm>
              <a:off x="3146904" y="8464651"/>
              <a:ext cx="1001952" cy="178340"/>
              <a:chOff x="3400434" y="3019013"/>
              <a:chExt cx="1095371" cy="209550"/>
            </a:xfrm>
          </xdr:grpSpPr>
          <xdr:sp macro="" textlink="">
            <xdr:nvSpPr>
              <xdr:cNvPr id="392222" name="Check Box 30" hidden="1">
                <a:extLst>
                  <a:ext uri="{63B3BB69-23CF-44E3-9099-C40C66FF867C}">
                    <a14:compatExt spid="_x0000_s392222"/>
                  </a:ext>
                  <a:ext uri="{FF2B5EF4-FFF2-40B4-BE49-F238E27FC236}">
                    <a16:creationId xmlns:a16="http://schemas.microsoft.com/office/drawing/2014/main" id="{00000000-0008-0000-0100-00001EFC0500}"/>
                  </a:ext>
                </a:extLst>
              </xdr:cNvPr>
              <xdr:cNvSpPr/>
            </xdr:nvSpPr>
            <xdr:spPr bwMode="auto">
              <a:xfrm>
                <a:off x="3400434" y="3019013"/>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23" name="Check Box 31" hidden="1">
                <a:extLst>
                  <a:ext uri="{63B3BB69-23CF-44E3-9099-C40C66FF867C}">
                    <a14:compatExt spid="_x0000_s392223"/>
                  </a:ext>
                  <a:ext uri="{FF2B5EF4-FFF2-40B4-BE49-F238E27FC236}">
                    <a16:creationId xmlns:a16="http://schemas.microsoft.com/office/drawing/2014/main" id="{00000000-0008-0000-0100-00001FFC0500}"/>
                  </a:ext>
                </a:extLst>
              </xdr:cNvPr>
              <xdr:cNvSpPr/>
            </xdr:nvSpPr>
            <xdr:spPr bwMode="auto">
              <a:xfrm>
                <a:off x="3943355" y="301944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133350</xdr:rowOff>
        </xdr:from>
        <xdr:to>
          <xdr:col>7</xdr:col>
          <xdr:colOff>85725</xdr:colOff>
          <xdr:row>41</xdr:row>
          <xdr:rowOff>28575</xdr:rowOff>
        </xdr:to>
        <xdr:sp macro="" textlink="">
          <xdr:nvSpPr>
            <xdr:cNvPr id="392234" name="Check Box 42" hidden="1">
              <a:extLst>
                <a:ext uri="{63B3BB69-23CF-44E3-9099-C40C66FF867C}">
                  <a14:compatExt spid="_x0000_s39223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133350</xdr:rowOff>
        </xdr:from>
        <xdr:to>
          <xdr:col>7</xdr:col>
          <xdr:colOff>85725</xdr:colOff>
          <xdr:row>42</xdr:row>
          <xdr:rowOff>28575</xdr:rowOff>
        </xdr:to>
        <xdr:sp macro="" textlink="">
          <xdr:nvSpPr>
            <xdr:cNvPr id="392244" name="Check Box 52" hidden="1">
              <a:extLst>
                <a:ext uri="{63B3BB69-23CF-44E3-9099-C40C66FF867C}">
                  <a14:compatExt spid="_x0000_s39224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133350</xdr:rowOff>
        </xdr:from>
        <xdr:to>
          <xdr:col>7</xdr:col>
          <xdr:colOff>85725</xdr:colOff>
          <xdr:row>43</xdr:row>
          <xdr:rowOff>28575</xdr:rowOff>
        </xdr:to>
        <xdr:sp macro="" textlink="">
          <xdr:nvSpPr>
            <xdr:cNvPr id="392245" name="Check Box 53" hidden="1">
              <a:extLst>
                <a:ext uri="{63B3BB69-23CF-44E3-9099-C40C66FF867C}">
                  <a14:compatExt spid="_x0000_s39224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133350</xdr:rowOff>
        </xdr:from>
        <xdr:to>
          <xdr:col>7</xdr:col>
          <xdr:colOff>85725</xdr:colOff>
          <xdr:row>42</xdr:row>
          <xdr:rowOff>28575</xdr:rowOff>
        </xdr:to>
        <xdr:sp macro="" textlink="">
          <xdr:nvSpPr>
            <xdr:cNvPr id="392246" name="Check Box 54" hidden="1">
              <a:extLst>
                <a:ext uri="{63B3BB69-23CF-44E3-9099-C40C66FF867C}">
                  <a14:compatExt spid="_x0000_s39224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133350</xdr:rowOff>
        </xdr:from>
        <xdr:to>
          <xdr:col>7</xdr:col>
          <xdr:colOff>85725</xdr:colOff>
          <xdr:row>43</xdr:row>
          <xdr:rowOff>28575</xdr:rowOff>
        </xdr:to>
        <xdr:sp macro="" textlink="">
          <xdr:nvSpPr>
            <xdr:cNvPr id="392247" name="Check Box 55" hidden="1">
              <a:extLst>
                <a:ext uri="{63B3BB69-23CF-44E3-9099-C40C66FF867C}">
                  <a14:compatExt spid="_x0000_s39224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39</xdr:row>
          <xdr:rowOff>133350</xdr:rowOff>
        </xdr:from>
        <xdr:to>
          <xdr:col>17</xdr:col>
          <xdr:colOff>28575</xdr:colOff>
          <xdr:row>41</xdr:row>
          <xdr:rowOff>28575</xdr:rowOff>
        </xdr:to>
        <xdr:sp macro="" textlink="">
          <xdr:nvSpPr>
            <xdr:cNvPr id="392259" name="Check Box 67" hidden="1">
              <a:extLst>
                <a:ext uri="{63B3BB69-23CF-44E3-9099-C40C66FF867C}">
                  <a14:compatExt spid="_x0000_s39225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39</xdr:row>
          <xdr:rowOff>133350</xdr:rowOff>
        </xdr:from>
        <xdr:to>
          <xdr:col>17</xdr:col>
          <xdr:colOff>28575</xdr:colOff>
          <xdr:row>41</xdr:row>
          <xdr:rowOff>28575</xdr:rowOff>
        </xdr:to>
        <xdr:sp macro="" textlink="">
          <xdr:nvSpPr>
            <xdr:cNvPr id="392260" name="Check Box 68" hidden="1">
              <a:extLst>
                <a:ext uri="{63B3BB69-23CF-44E3-9099-C40C66FF867C}">
                  <a14:compatExt spid="_x0000_s39226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61" name="Check Box 69" hidden="1">
              <a:extLst>
                <a:ext uri="{63B3BB69-23CF-44E3-9099-C40C66FF867C}">
                  <a14:compatExt spid="_x0000_s39226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62" name="Check Box 70" hidden="1">
              <a:extLst>
                <a:ext uri="{63B3BB69-23CF-44E3-9099-C40C66FF867C}">
                  <a14:compatExt spid="_x0000_s39226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133350</xdr:rowOff>
        </xdr:from>
        <xdr:to>
          <xdr:col>7</xdr:col>
          <xdr:colOff>85725</xdr:colOff>
          <xdr:row>42</xdr:row>
          <xdr:rowOff>28575</xdr:rowOff>
        </xdr:to>
        <xdr:sp macro="" textlink="">
          <xdr:nvSpPr>
            <xdr:cNvPr id="392263" name="Check Box 71" hidden="1">
              <a:extLst>
                <a:ext uri="{63B3BB69-23CF-44E3-9099-C40C66FF867C}">
                  <a14:compatExt spid="_x0000_s39226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133350</xdr:rowOff>
        </xdr:from>
        <xdr:to>
          <xdr:col>7</xdr:col>
          <xdr:colOff>85725</xdr:colOff>
          <xdr:row>43</xdr:row>
          <xdr:rowOff>28575</xdr:rowOff>
        </xdr:to>
        <xdr:sp macro="" textlink="">
          <xdr:nvSpPr>
            <xdr:cNvPr id="392264" name="Check Box 72" hidden="1">
              <a:extLst>
                <a:ext uri="{63B3BB69-23CF-44E3-9099-C40C66FF867C}">
                  <a14:compatExt spid="_x0000_s39226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133350</xdr:rowOff>
        </xdr:from>
        <xdr:to>
          <xdr:col>9</xdr:col>
          <xdr:colOff>85725</xdr:colOff>
          <xdr:row>41</xdr:row>
          <xdr:rowOff>28575</xdr:rowOff>
        </xdr:to>
        <xdr:sp macro="" textlink="">
          <xdr:nvSpPr>
            <xdr:cNvPr id="392265" name="Check Box 73" hidden="1">
              <a:extLst>
                <a:ext uri="{63B3BB69-23CF-44E3-9099-C40C66FF867C}">
                  <a14:compatExt spid="_x0000_s39226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133350</xdr:rowOff>
        </xdr:from>
        <xdr:to>
          <xdr:col>9</xdr:col>
          <xdr:colOff>85725</xdr:colOff>
          <xdr:row>42</xdr:row>
          <xdr:rowOff>28575</xdr:rowOff>
        </xdr:to>
        <xdr:sp macro="" textlink="">
          <xdr:nvSpPr>
            <xdr:cNvPr id="392266" name="Check Box 74" hidden="1">
              <a:extLst>
                <a:ext uri="{63B3BB69-23CF-44E3-9099-C40C66FF867C}">
                  <a14:compatExt spid="_x0000_s39226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133350</xdr:rowOff>
        </xdr:from>
        <xdr:to>
          <xdr:col>9</xdr:col>
          <xdr:colOff>85725</xdr:colOff>
          <xdr:row>43</xdr:row>
          <xdr:rowOff>28575</xdr:rowOff>
        </xdr:to>
        <xdr:sp macro="" textlink="">
          <xdr:nvSpPr>
            <xdr:cNvPr id="392267" name="Check Box 75" hidden="1">
              <a:extLst>
                <a:ext uri="{63B3BB69-23CF-44E3-9099-C40C66FF867C}">
                  <a14:compatExt spid="_x0000_s39226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70" name="Check Box 78" hidden="1">
              <a:extLst>
                <a:ext uri="{63B3BB69-23CF-44E3-9099-C40C66FF867C}">
                  <a14:compatExt spid="_x0000_s39227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71" name="Check Box 79" hidden="1">
              <a:extLst>
                <a:ext uri="{63B3BB69-23CF-44E3-9099-C40C66FF867C}">
                  <a14:compatExt spid="_x0000_s39227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72" name="Check Box 80" hidden="1">
              <a:extLst>
                <a:ext uri="{63B3BB69-23CF-44E3-9099-C40C66FF867C}">
                  <a14:compatExt spid="_x0000_s39227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73" name="Check Box 81" hidden="1">
              <a:extLst>
                <a:ext uri="{63B3BB69-23CF-44E3-9099-C40C66FF867C}">
                  <a14:compatExt spid="_x0000_s39227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133350</xdr:rowOff>
        </xdr:from>
        <xdr:to>
          <xdr:col>20</xdr:col>
          <xdr:colOff>9525</xdr:colOff>
          <xdr:row>41</xdr:row>
          <xdr:rowOff>28575</xdr:rowOff>
        </xdr:to>
        <xdr:sp macro="" textlink="">
          <xdr:nvSpPr>
            <xdr:cNvPr id="392281" name="Check Box 89" hidden="1">
              <a:extLst>
                <a:ext uri="{63B3BB69-23CF-44E3-9099-C40C66FF867C}">
                  <a14:compatExt spid="_x0000_s39228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133350</xdr:rowOff>
        </xdr:from>
        <xdr:to>
          <xdr:col>20</xdr:col>
          <xdr:colOff>9525</xdr:colOff>
          <xdr:row>42</xdr:row>
          <xdr:rowOff>28575</xdr:rowOff>
        </xdr:to>
        <xdr:sp macro="" textlink="">
          <xdr:nvSpPr>
            <xdr:cNvPr id="392282" name="Check Box 90" hidden="1">
              <a:extLst>
                <a:ext uri="{63B3BB69-23CF-44E3-9099-C40C66FF867C}">
                  <a14:compatExt spid="_x0000_s39228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84" name="Check Box 92" hidden="1">
              <a:extLst>
                <a:ext uri="{63B3BB69-23CF-44E3-9099-C40C66FF867C}">
                  <a14:compatExt spid="_x0000_s39228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392285" name="Check Box 93" hidden="1">
              <a:extLst>
                <a:ext uri="{63B3BB69-23CF-44E3-9099-C40C66FF867C}">
                  <a14:compatExt spid="_x0000_s39228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23</xdr:col>
          <xdr:colOff>0</xdr:colOff>
          <xdr:row>63</xdr:row>
          <xdr:rowOff>0</xdr:rowOff>
        </xdr:from>
        <xdr:to>
          <xdr:col>34</xdr:col>
          <xdr:colOff>75905</xdr:colOff>
          <xdr:row>64</xdr:row>
          <xdr:rowOff>57150</xdr:rowOff>
        </xdr:to>
        <xdr:grpSp>
          <xdr:nvGrpSpPr>
            <xdr:cNvPr id="31" name="グループ化 30">
              <a:extLst>
                <a:ext uri="{FF2B5EF4-FFF2-40B4-BE49-F238E27FC236}">
                  <a16:creationId xmlns:a16="http://schemas.microsoft.com/office/drawing/2014/main" id="{00000000-0008-0000-0A00-00001F000000}"/>
                </a:ext>
              </a:extLst>
            </xdr:cNvPr>
            <xdr:cNvGrpSpPr/>
          </xdr:nvGrpSpPr>
          <xdr:grpSpPr>
            <a:xfrm>
              <a:off x="4229112" y="10020300"/>
              <a:ext cx="2266633" cy="228600"/>
              <a:chOff x="8230028" y="8248593"/>
              <a:chExt cx="2276029" cy="228600"/>
            </a:xfrm>
          </xdr:grpSpPr>
          <xdr:sp macro="" textlink="">
            <xdr:nvSpPr>
              <xdr:cNvPr id="164882" name="Check Box 18" hidden="1">
                <a:extLst>
                  <a:ext uri="{63B3BB69-23CF-44E3-9099-C40C66FF867C}">
                    <a14:compatExt spid="_x0000_s164882"/>
                  </a:ext>
                  <a:ext uri="{FF2B5EF4-FFF2-40B4-BE49-F238E27FC236}">
                    <a16:creationId xmlns:a16="http://schemas.microsoft.com/office/drawing/2014/main" id="{00000000-0008-0000-0A00-000012840200}"/>
                  </a:ext>
                </a:extLst>
              </xdr:cNvPr>
              <xdr:cNvSpPr/>
            </xdr:nvSpPr>
            <xdr:spPr bwMode="auto">
              <a:xfrm>
                <a:off x="9467834" y="8248593"/>
                <a:ext cx="1038223"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164883" name="Check Box 19" hidden="1">
                <a:extLst>
                  <a:ext uri="{63B3BB69-23CF-44E3-9099-C40C66FF867C}">
                    <a14:compatExt spid="_x0000_s164883"/>
                  </a:ext>
                  <a:ext uri="{FF2B5EF4-FFF2-40B4-BE49-F238E27FC236}">
                    <a16:creationId xmlns:a16="http://schemas.microsoft.com/office/drawing/2014/main" id="{00000000-0008-0000-0A00-000013840200}"/>
                  </a:ext>
                </a:extLst>
              </xdr:cNvPr>
              <xdr:cNvSpPr/>
            </xdr:nvSpPr>
            <xdr:spPr bwMode="auto">
              <a:xfrm>
                <a:off x="8230028" y="8258176"/>
                <a:ext cx="1352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64</xdr:row>
          <xdr:rowOff>133350</xdr:rowOff>
        </xdr:from>
        <xdr:to>
          <xdr:col>34</xdr:col>
          <xdr:colOff>75905</xdr:colOff>
          <xdr:row>65</xdr:row>
          <xdr:rowOff>163500</xdr:rowOff>
        </xdr:to>
        <xdr:grpSp>
          <xdr:nvGrpSpPr>
            <xdr:cNvPr id="34" name="グループ化 33">
              <a:extLst>
                <a:ext uri="{FF2B5EF4-FFF2-40B4-BE49-F238E27FC236}">
                  <a16:creationId xmlns:a16="http://schemas.microsoft.com/office/drawing/2014/main" id="{00000000-0008-0000-0A00-000022000000}"/>
                </a:ext>
              </a:extLst>
            </xdr:cNvPr>
            <xdr:cNvGrpSpPr/>
          </xdr:nvGrpSpPr>
          <xdr:grpSpPr>
            <a:xfrm>
              <a:off x="4229112" y="10325100"/>
              <a:ext cx="2266633" cy="201600"/>
              <a:chOff x="8230028" y="8248583"/>
              <a:chExt cx="2276029" cy="228600"/>
            </a:xfrm>
          </xdr:grpSpPr>
          <xdr:sp macro="" textlink="">
            <xdr:nvSpPr>
              <xdr:cNvPr id="164884" name="Check Box 20" hidden="1">
                <a:extLst>
                  <a:ext uri="{63B3BB69-23CF-44E3-9099-C40C66FF867C}">
                    <a14:compatExt spid="_x0000_s164884"/>
                  </a:ext>
                  <a:ext uri="{FF2B5EF4-FFF2-40B4-BE49-F238E27FC236}">
                    <a16:creationId xmlns:a16="http://schemas.microsoft.com/office/drawing/2014/main" id="{00000000-0008-0000-0A00-000014840200}"/>
                  </a:ext>
                </a:extLst>
              </xdr:cNvPr>
              <xdr:cNvSpPr/>
            </xdr:nvSpPr>
            <xdr:spPr bwMode="auto">
              <a:xfrm>
                <a:off x="9467834" y="8248583"/>
                <a:ext cx="1038223"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sp macro="" textlink="">
            <xdr:nvSpPr>
              <xdr:cNvPr id="164885" name="Check Box 21" hidden="1">
                <a:extLst>
                  <a:ext uri="{63B3BB69-23CF-44E3-9099-C40C66FF867C}">
                    <a14:compatExt spid="_x0000_s164885"/>
                  </a:ext>
                  <a:ext uri="{FF2B5EF4-FFF2-40B4-BE49-F238E27FC236}">
                    <a16:creationId xmlns:a16="http://schemas.microsoft.com/office/drawing/2014/main" id="{00000000-0008-0000-0A00-000015840200}"/>
                  </a:ext>
                </a:extLst>
              </xdr:cNvPr>
              <xdr:cNvSpPr/>
            </xdr:nvSpPr>
            <xdr:spPr bwMode="auto">
              <a:xfrm>
                <a:off x="8230028" y="8258170"/>
                <a:ext cx="1352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142875</xdr:colOff>
          <xdr:row>35</xdr:row>
          <xdr:rowOff>0</xdr:rowOff>
        </xdr:from>
        <xdr:to>
          <xdr:col>33</xdr:col>
          <xdr:colOff>95250</xdr:colOff>
          <xdr:row>36</xdr:row>
          <xdr:rowOff>20625</xdr:rowOff>
        </xdr:to>
        <xdr:grpSp>
          <xdr:nvGrpSpPr>
            <xdr:cNvPr id="37" name="グループ化 36">
              <a:extLst>
                <a:ext uri="{FF2B5EF4-FFF2-40B4-BE49-F238E27FC236}">
                  <a16:creationId xmlns:a16="http://schemas.microsoft.com/office/drawing/2014/main" id="{00000000-0008-0000-0A00-000025000000}"/>
                </a:ext>
              </a:extLst>
            </xdr:cNvPr>
            <xdr:cNvGrpSpPr/>
          </xdr:nvGrpSpPr>
          <xdr:grpSpPr>
            <a:xfrm>
              <a:off x="4371969" y="5591183"/>
              <a:ext cx="1952627" cy="192075"/>
              <a:chOff x="4029093" y="10354077"/>
              <a:chExt cx="1952574" cy="219075"/>
            </a:xfrm>
          </xdr:grpSpPr>
          <xdr:sp macro="" textlink="">
            <xdr:nvSpPr>
              <xdr:cNvPr id="164886" name="Check Box 22" hidden="1">
                <a:extLst>
                  <a:ext uri="{63B3BB69-23CF-44E3-9099-C40C66FF867C}">
                    <a14:compatExt spid="_x0000_s164886"/>
                  </a:ext>
                  <a:ext uri="{FF2B5EF4-FFF2-40B4-BE49-F238E27FC236}">
                    <a16:creationId xmlns:a16="http://schemas.microsoft.com/office/drawing/2014/main" id="{00000000-0008-0000-0A00-000016840200}"/>
                  </a:ext>
                </a:extLst>
              </xdr:cNvPr>
              <xdr:cNvSpPr/>
            </xdr:nvSpPr>
            <xdr:spPr bwMode="auto">
              <a:xfrm>
                <a:off x="5105080" y="10354077"/>
                <a:ext cx="87658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sp macro="" textlink="">
            <xdr:nvSpPr>
              <xdr:cNvPr id="164887" name="Check Box 23" hidden="1">
                <a:extLst>
                  <a:ext uri="{63B3BB69-23CF-44E3-9099-C40C66FF867C}">
                    <a14:compatExt spid="_x0000_s164887"/>
                  </a:ext>
                  <a:ext uri="{FF2B5EF4-FFF2-40B4-BE49-F238E27FC236}">
                    <a16:creationId xmlns:a16="http://schemas.microsoft.com/office/drawing/2014/main" id="{00000000-0008-0000-0A00-000017840200}"/>
                  </a:ext>
                </a:extLst>
              </xdr:cNvPr>
              <xdr:cNvSpPr/>
            </xdr:nvSpPr>
            <xdr:spPr bwMode="auto">
              <a:xfrm>
                <a:off x="4029093" y="10363200"/>
                <a:ext cx="109537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xdr:row>
          <xdr:rowOff>0</xdr:rowOff>
        </xdr:from>
        <xdr:to>
          <xdr:col>23</xdr:col>
          <xdr:colOff>104775</xdr:colOff>
          <xdr:row>5</xdr:row>
          <xdr:rowOff>30150</xdr:rowOff>
        </xdr:to>
        <xdr:grpSp>
          <xdr:nvGrpSpPr>
            <xdr:cNvPr id="21" name="グループ化 20">
              <a:extLst>
                <a:ext uri="{FF2B5EF4-FFF2-40B4-BE49-F238E27FC236}">
                  <a16:creationId xmlns:a16="http://schemas.microsoft.com/office/drawing/2014/main" id="{00000000-0008-0000-0A00-000015000000}"/>
                </a:ext>
              </a:extLst>
            </xdr:cNvPr>
            <xdr:cNvGrpSpPr/>
          </xdr:nvGrpSpPr>
          <xdr:grpSpPr>
            <a:xfrm>
              <a:off x="2962273" y="571505"/>
              <a:ext cx="1371604" cy="201600"/>
              <a:chOff x="3257500" y="6411136"/>
              <a:chExt cx="1162038" cy="209547"/>
            </a:xfrm>
          </xdr:grpSpPr>
          <xdr:sp macro="" textlink="">
            <xdr:nvSpPr>
              <xdr:cNvPr id="164888" name="Check Box 24" hidden="1">
                <a:extLst>
                  <a:ext uri="{63B3BB69-23CF-44E3-9099-C40C66FF867C}">
                    <a14:compatExt spid="_x0000_s164888"/>
                  </a:ext>
                  <a:ext uri="{FF2B5EF4-FFF2-40B4-BE49-F238E27FC236}">
                    <a16:creationId xmlns:a16="http://schemas.microsoft.com/office/drawing/2014/main" id="{00000000-0008-0000-0A00-000018840200}"/>
                  </a:ext>
                </a:extLst>
              </xdr:cNvPr>
              <xdr:cNvSpPr/>
            </xdr:nvSpPr>
            <xdr:spPr bwMode="auto">
              <a:xfrm>
                <a:off x="3257500" y="6411136"/>
                <a:ext cx="590557"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889" name="Check Box 25" hidden="1">
                <a:extLst>
                  <a:ext uri="{63B3BB69-23CF-44E3-9099-C40C66FF867C}">
                    <a14:compatExt spid="_x0000_s164889"/>
                  </a:ext>
                  <a:ext uri="{FF2B5EF4-FFF2-40B4-BE49-F238E27FC236}">
                    <a16:creationId xmlns:a16="http://schemas.microsoft.com/office/drawing/2014/main" id="{00000000-0008-0000-0A00-000019840200}"/>
                  </a:ext>
                </a:extLst>
              </xdr:cNvPr>
              <xdr:cNvSpPr/>
            </xdr:nvSpPr>
            <xdr:spPr bwMode="auto">
              <a:xfrm>
                <a:off x="3867087" y="6411137"/>
                <a:ext cx="55245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7</xdr:row>
          <xdr:rowOff>0</xdr:rowOff>
        </xdr:from>
        <xdr:to>
          <xdr:col>23</xdr:col>
          <xdr:colOff>104775</xdr:colOff>
          <xdr:row>8</xdr:row>
          <xdr:rowOff>30150</xdr:rowOff>
        </xdr:to>
        <xdr:grpSp>
          <xdr:nvGrpSpPr>
            <xdr:cNvPr id="14" name="グループ化 13">
              <a:extLst>
                <a:ext uri="{FF2B5EF4-FFF2-40B4-BE49-F238E27FC236}">
                  <a16:creationId xmlns:a16="http://schemas.microsoft.com/office/drawing/2014/main" id="{00000000-0008-0000-0A00-00000E000000}"/>
                </a:ext>
              </a:extLst>
            </xdr:cNvPr>
            <xdr:cNvGrpSpPr/>
          </xdr:nvGrpSpPr>
          <xdr:grpSpPr>
            <a:xfrm>
              <a:off x="2962273" y="1085855"/>
              <a:ext cx="1371604" cy="201600"/>
              <a:chOff x="3257500" y="6411135"/>
              <a:chExt cx="1162038" cy="209547"/>
            </a:xfrm>
          </xdr:grpSpPr>
          <xdr:sp macro="" textlink="">
            <xdr:nvSpPr>
              <xdr:cNvPr id="164891" name="Check Box 27" hidden="1">
                <a:extLst>
                  <a:ext uri="{63B3BB69-23CF-44E3-9099-C40C66FF867C}">
                    <a14:compatExt spid="_x0000_s164891"/>
                  </a:ext>
                  <a:ext uri="{FF2B5EF4-FFF2-40B4-BE49-F238E27FC236}">
                    <a16:creationId xmlns:a16="http://schemas.microsoft.com/office/drawing/2014/main" id="{00000000-0008-0000-0A00-00001B840200}"/>
                  </a:ext>
                </a:extLst>
              </xdr:cNvPr>
              <xdr:cNvSpPr/>
            </xdr:nvSpPr>
            <xdr:spPr bwMode="auto">
              <a:xfrm>
                <a:off x="3257500" y="6411135"/>
                <a:ext cx="590557"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892" name="Check Box 28" hidden="1">
                <a:extLst>
                  <a:ext uri="{63B3BB69-23CF-44E3-9099-C40C66FF867C}">
                    <a14:compatExt spid="_x0000_s164892"/>
                  </a:ext>
                  <a:ext uri="{FF2B5EF4-FFF2-40B4-BE49-F238E27FC236}">
                    <a16:creationId xmlns:a16="http://schemas.microsoft.com/office/drawing/2014/main" id="{00000000-0008-0000-0A00-00001C840200}"/>
                  </a:ext>
                </a:extLst>
              </xdr:cNvPr>
              <xdr:cNvSpPr/>
            </xdr:nvSpPr>
            <xdr:spPr bwMode="auto">
              <a:xfrm>
                <a:off x="3867087" y="6411136"/>
                <a:ext cx="55245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67</xdr:row>
          <xdr:rowOff>142875</xdr:rowOff>
        </xdr:from>
        <xdr:to>
          <xdr:col>23</xdr:col>
          <xdr:colOff>38099</xdr:colOff>
          <xdr:row>69</xdr:row>
          <xdr:rowOff>47100</xdr:rowOff>
        </xdr:to>
        <xdr:grpSp>
          <xdr:nvGrpSpPr>
            <xdr:cNvPr id="17" name="グループ化 16">
              <a:extLst>
                <a:ext uri="{FF2B5EF4-FFF2-40B4-BE49-F238E27FC236}">
                  <a16:creationId xmlns:a16="http://schemas.microsoft.com/office/drawing/2014/main" id="{00000000-0008-0000-0A00-000011000000}"/>
                </a:ext>
              </a:extLst>
            </xdr:cNvPr>
            <xdr:cNvGrpSpPr/>
          </xdr:nvGrpSpPr>
          <xdr:grpSpPr>
            <a:xfrm>
              <a:off x="2038354" y="10848975"/>
              <a:ext cx="2228845" cy="247125"/>
              <a:chOff x="4905392" y="10439400"/>
              <a:chExt cx="2181178" cy="257175"/>
            </a:xfrm>
          </xdr:grpSpPr>
          <xdr:sp macro="" textlink="">
            <xdr:nvSpPr>
              <xdr:cNvPr id="164894" name="Check Box 30" hidden="1">
                <a:extLst>
                  <a:ext uri="{63B3BB69-23CF-44E3-9099-C40C66FF867C}">
                    <a14:compatExt spid="_x0000_s164894"/>
                  </a:ext>
                  <a:ext uri="{FF2B5EF4-FFF2-40B4-BE49-F238E27FC236}">
                    <a16:creationId xmlns:a16="http://schemas.microsoft.com/office/drawing/2014/main" id="{00000000-0008-0000-0A00-00001E840200}"/>
                  </a:ext>
                </a:extLst>
              </xdr:cNvPr>
              <xdr:cNvSpPr/>
            </xdr:nvSpPr>
            <xdr:spPr bwMode="auto">
              <a:xfrm>
                <a:off x="4905392" y="10439400"/>
                <a:ext cx="65722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895" name="Check Box 31" hidden="1">
                <a:extLst>
                  <a:ext uri="{63B3BB69-23CF-44E3-9099-C40C66FF867C}">
                    <a14:compatExt spid="_x0000_s164895"/>
                  </a:ext>
                  <a:ext uri="{FF2B5EF4-FFF2-40B4-BE49-F238E27FC236}">
                    <a16:creationId xmlns:a16="http://schemas.microsoft.com/office/drawing/2014/main" id="{00000000-0008-0000-0A00-00001F840200}"/>
                  </a:ext>
                </a:extLst>
              </xdr:cNvPr>
              <xdr:cNvSpPr/>
            </xdr:nvSpPr>
            <xdr:spPr bwMode="auto">
              <a:xfrm>
                <a:off x="5581649" y="10439400"/>
                <a:ext cx="67627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A00-000020840200}"/>
                  </a:ext>
                </a:extLst>
              </xdr:cNvPr>
              <xdr:cNvSpPr/>
            </xdr:nvSpPr>
            <xdr:spPr bwMode="auto">
              <a:xfrm>
                <a:off x="6334096" y="10439400"/>
                <a:ext cx="752474"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25</xdr:row>
      <xdr:rowOff>9525</xdr:rowOff>
    </xdr:from>
    <xdr:to>
      <xdr:col>12</xdr:col>
      <xdr:colOff>9525</xdr:colOff>
      <xdr:row>27</xdr:row>
      <xdr:rowOff>0</xdr:rowOff>
    </xdr:to>
    <xdr:sp macro="" textlink="">
      <xdr:nvSpPr>
        <xdr:cNvPr id="2" name="Line 3">
          <a:extLst>
            <a:ext uri="{FF2B5EF4-FFF2-40B4-BE49-F238E27FC236}">
              <a16:creationId xmlns:a16="http://schemas.microsoft.com/office/drawing/2014/main" id="{00000000-0008-0000-0B00-000002000000}"/>
            </a:ext>
          </a:extLst>
        </xdr:cNvPr>
        <xdr:cNvSpPr>
          <a:spLocks noChangeShapeType="1"/>
        </xdr:cNvSpPr>
      </xdr:nvSpPr>
      <xdr:spPr bwMode="auto">
        <a:xfrm>
          <a:off x="333375" y="4133850"/>
          <a:ext cx="16287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22</xdr:col>
          <xdr:colOff>114300</xdr:colOff>
          <xdr:row>3</xdr:row>
          <xdr:rowOff>66744</xdr:rowOff>
        </xdr:from>
        <xdr:to>
          <xdr:col>29</xdr:col>
          <xdr:colOff>142875</xdr:colOff>
          <xdr:row>4</xdr:row>
          <xdr:rowOff>95250</xdr:rowOff>
        </xdr:to>
        <xdr:grpSp>
          <xdr:nvGrpSpPr>
            <xdr:cNvPr id="11" name="グループ化 10">
              <a:extLst>
                <a:ext uri="{FF2B5EF4-FFF2-40B4-BE49-F238E27FC236}">
                  <a16:creationId xmlns:a16="http://schemas.microsoft.com/office/drawing/2014/main" id="{00000000-0008-0000-0B00-00000B000000}"/>
                </a:ext>
              </a:extLst>
            </xdr:cNvPr>
            <xdr:cNvGrpSpPr/>
          </xdr:nvGrpSpPr>
          <xdr:grpSpPr>
            <a:xfrm>
              <a:off x="3585497" y="439260"/>
              <a:ext cx="1496141" cy="185105"/>
              <a:chOff x="3533631" y="1724124"/>
              <a:chExt cx="1409705" cy="199956"/>
            </a:xfrm>
          </xdr:grpSpPr>
          <xdr:sp macro="" textlink="">
            <xdr:nvSpPr>
              <xdr:cNvPr id="171015" name="Check Box 7" hidden="1">
                <a:extLst>
                  <a:ext uri="{63B3BB69-23CF-44E3-9099-C40C66FF867C}">
                    <a14:compatExt spid="_x0000_s171015"/>
                  </a:ext>
                  <a:ext uri="{FF2B5EF4-FFF2-40B4-BE49-F238E27FC236}">
                    <a16:creationId xmlns:a16="http://schemas.microsoft.com/office/drawing/2014/main" id="{00000000-0008-0000-0B00-0000079C0200}"/>
                  </a:ext>
                </a:extLst>
              </xdr:cNvPr>
              <xdr:cNvSpPr/>
            </xdr:nvSpPr>
            <xdr:spPr bwMode="auto">
              <a:xfrm>
                <a:off x="4259443" y="1724124"/>
                <a:ext cx="683893"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016" name="Check Box 8" hidden="1">
                <a:extLst>
                  <a:ext uri="{63B3BB69-23CF-44E3-9099-C40C66FF867C}">
                    <a14:compatExt spid="_x0000_s171016"/>
                  </a:ext>
                  <a:ext uri="{FF2B5EF4-FFF2-40B4-BE49-F238E27FC236}">
                    <a16:creationId xmlns:a16="http://schemas.microsoft.com/office/drawing/2014/main" id="{00000000-0008-0000-0B00-0000089C0200}"/>
                  </a:ext>
                </a:extLst>
              </xdr:cNvPr>
              <xdr:cNvSpPr/>
            </xdr:nvSpPr>
            <xdr:spPr bwMode="auto">
              <a:xfrm>
                <a:off x="3533631" y="1733559"/>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5</xdr:row>
          <xdr:rowOff>114300</xdr:rowOff>
        </xdr:from>
        <xdr:to>
          <xdr:col>29</xdr:col>
          <xdr:colOff>142875</xdr:colOff>
          <xdr:row>6</xdr:row>
          <xdr:rowOff>142806</xdr:rowOff>
        </xdr:to>
        <xdr:grpSp>
          <xdr:nvGrpSpPr>
            <xdr:cNvPr id="14" name="グループ化 13">
              <a:extLst>
                <a:ext uri="{FF2B5EF4-FFF2-40B4-BE49-F238E27FC236}">
                  <a16:creationId xmlns:a16="http://schemas.microsoft.com/office/drawing/2014/main" id="{00000000-0008-0000-0B00-00000E000000}"/>
                </a:ext>
              </a:extLst>
            </xdr:cNvPr>
            <xdr:cNvGrpSpPr/>
          </xdr:nvGrpSpPr>
          <xdr:grpSpPr>
            <a:xfrm>
              <a:off x="3585497" y="796430"/>
              <a:ext cx="1496141" cy="185105"/>
              <a:chOff x="3533631" y="1724124"/>
              <a:chExt cx="1409705" cy="199956"/>
            </a:xfrm>
          </xdr:grpSpPr>
          <xdr:sp macro="" textlink="">
            <xdr:nvSpPr>
              <xdr:cNvPr id="171017" name="Check Box 9" hidden="1">
                <a:extLst>
                  <a:ext uri="{63B3BB69-23CF-44E3-9099-C40C66FF867C}">
                    <a14:compatExt spid="_x0000_s171017"/>
                  </a:ext>
                  <a:ext uri="{FF2B5EF4-FFF2-40B4-BE49-F238E27FC236}">
                    <a16:creationId xmlns:a16="http://schemas.microsoft.com/office/drawing/2014/main" id="{00000000-0008-0000-0B00-0000099C0200}"/>
                  </a:ext>
                </a:extLst>
              </xdr:cNvPr>
              <xdr:cNvSpPr/>
            </xdr:nvSpPr>
            <xdr:spPr bwMode="auto">
              <a:xfrm>
                <a:off x="4259443" y="1724124"/>
                <a:ext cx="683893"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18" name="Check Box 10" hidden="1">
                <a:extLst>
                  <a:ext uri="{63B3BB69-23CF-44E3-9099-C40C66FF867C}">
                    <a14:compatExt spid="_x0000_s171018"/>
                  </a:ext>
                  <a:ext uri="{FF2B5EF4-FFF2-40B4-BE49-F238E27FC236}">
                    <a16:creationId xmlns:a16="http://schemas.microsoft.com/office/drawing/2014/main" id="{00000000-0008-0000-0B00-00000A9C0200}"/>
                  </a:ext>
                </a:extLst>
              </xdr:cNvPr>
              <xdr:cNvSpPr/>
            </xdr:nvSpPr>
            <xdr:spPr bwMode="auto">
              <a:xfrm>
                <a:off x="3533631" y="1733559"/>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56</xdr:row>
          <xdr:rowOff>0</xdr:rowOff>
        </xdr:from>
        <xdr:to>
          <xdr:col>29</xdr:col>
          <xdr:colOff>142875</xdr:colOff>
          <xdr:row>57</xdr:row>
          <xdr:rowOff>19050</xdr:rowOff>
        </xdr:to>
        <xdr:grpSp>
          <xdr:nvGrpSpPr>
            <xdr:cNvPr id="17" name="グループ化 16">
              <a:extLst>
                <a:ext uri="{FF2B5EF4-FFF2-40B4-BE49-F238E27FC236}">
                  <a16:creationId xmlns:a16="http://schemas.microsoft.com/office/drawing/2014/main" id="{00000000-0008-0000-0B00-000011000000}"/>
                </a:ext>
              </a:extLst>
            </xdr:cNvPr>
            <xdr:cNvGrpSpPr/>
          </xdr:nvGrpSpPr>
          <xdr:grpSpPr>
            <a:xfrm>
              <a:off x="3601878" y="9278374"/>
              <a:ext cx="1479754" cy="176981"/>
              <a:chOff x="3705296" y="723900"/>
              <a:chExt cx="1390648" cy="209550"/>
            </a:xfrm>
          </xdr:grpSpPr>
          <xdr:sp macro="" textlink="">
            <xdr:nvSpPr>
              <xdr:cNvPr id="171019" name="Check Box 11" hidden="1">
                <a:extLst>
                  <a:ext uri="{63B3BB69-23CF-44E3-9099-C40C66FF867C}">
                    <a14:compatExt spid="_x0000_s171019"/>
                  </a:ext>
                  <a:ext uri="{FF2B5EF4-FFF2-40B4-BE49-F238E27FC236}">
                    <a16:creationId xmlns:a16="http://schemas.microsoft.com/office/drawing/2014/main" id="{00000000-0008-0000-0B00-00000B9C0200}"/>
                  </a:ext>
                </a:extLst>
              </xdr:cNvPr>
              <xdr:cNvSpPr/>
            </xdr:nvSpPr>
            <xdr:spPr bwMode="auto">
              <a:xfrm>
                <a:off x="3705296" y="7239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71020" name="Check Box 12" hidden="1">
                <a:extLst>
                  <a:ext uri="{63B3BB69-23CF-44E3-9099-C40C66FF867C}">
                    <a14:compatExt spid="_x0000_s171020"/>
                  </a:ext>
                  <a:ext uri="{FF2B5EF4-FFF2-40B4-BE49-F238E27FC236}">
                    <a16:creationId xmlns:a16="http://schemas.microsoft.com/office/drawing/2014/main" id="{00000000-0008-0000-0B00-00000C9C0200}"/>
                  </a:ext>
                </a:extLst>
              </xdr:cNvPr>
              <xdr:cNvSpPr/>
            </xdr:nvSpPr>
            <xdr:spPr bwMode="auto">
              <a:xfrm>
                <a:off x="4476814" y="723900"/>
                <a:ext cx="6191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61</xdr:row>
          <xdr:rowOff>13803</xdr:rowOff>
        </xdr:from>
        <xdr:to>
          <xdr:col>20</xdr:col>
          <xdr:colOff>109725</xdr:colOff>
          <xdr:row>62</xdr:row>
          <xdr:rowOff>157163</xdr:rowOff>
        </xdr:to>
        <xdr:grpSp>
          <xdr:nvGrpSpPr>
            <xdr:cNvPr id="4" name="グループ化 3"/>
            <xdr:cNvGrpSpPr/>
          </xdr:nvGrpSpPr>
          <xdr:grpSpPr>
            <a:xfrm>
              <a:off x="617794" y="10062631"/>
              <a:ext cx="2628831" cy="289232"/>
              <a:chOff x="666750" y="10910363"/>
              <a:chExt cx="2843400" cy="314850"/>
            </a:xfrm>
          </xdr:grpSpPr>
          <xdr:sp macro="" textlink="">
            <xdr:nvSpPr>
              <xdr:cNvPr id="171021" name="Check Box 13" hidden="1">
                <a:extLst>
                  <a:ext uri="{63B3BB69-23CF-44E3-9099-C40C66FF867C}">
                    <a14:compatExt spid="_x0000_s171021"/>
                  </a:ext>
                  <a:ext uri="{FF2B5EF4-FFF2-40B4-BE49-F238E27FC236}">
                    <a16:creationId xmlns:a16="http://schemas.microsoft.com/office/drawing/2014/main" id="{00000000-0008-0000-0B00-00000D9C0200}"/>
                  </a:ext>
                </a:extLst>
              </xdr:cNvPr>
              <xdr:cNvSpPr/>
            </xdr:nvSpPr>
            <xdr:spPr bwMode="auto">
              <a:xfrm>
                <a:off x="666750" y="10910742"/>
                <a:ext cx="981076" cy="1217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22" name="Check Box 14" hidden="1">
                <a:extLst>
                  <a:ext uri="{63B3BB69-23CF-44E3-9099-C40C66FF867C}">
                    <a14:compatExt spid="_x0000_s171022"/>
                  </a:ext>
                  <a:ext uri="{FF2B5EF4-FFF2-40B4-BE49-F238E27FC236}">
                    <a16:creationId xmlns:a16="http://schemas.microsoft.com/office/drawing/2014/main" id="{00000000-0008-0000-0B00-00000E9C0200}"/>
                  </a:ext>
                </a:extLst>
              </xdr:cNvPr>
              <xdr:cNvSpPr/>
            </xdr:nvSpPr>
            <xdr:spPr bwMode="auto">
              <a:xfrm>
                <a:off x="1962150" y="10910363"/>
                <a:ext cx="1548000" cy="1224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sp macro="" textlink="">
            <xdr:nvSpPr>
              <xdr:cNvPr id="171023" name="Check Box 15" hidden="1">
                <a:extLst>
                  <a:ext uri="{63B3BB69-23CF-44E3-9099-C40C66FF867C}">
                    <a14:compatExt spid="_x0000_s171023"/>
                  </a:ext>
                  <a:ext uri="{FF2B5EF4-FFF2-40B4-BE49-F238E27FC236}">
                    <a16:creationId xmlns:a16="http://schemas.microsoft.com/office/drawing/2014/main" id="{00000000-0008-0000-0B00-00000F9C0200}"/>
                  </a:ext>
                </a:extLst>
              </xdr:cNvPr>
              <xdr:cNvSpPr/>
            </xdr:nvSpPr>
            <xdr:spPr bwMode="auto">
              <a:xfrm>
                <a:off x="666750" y="11103480"/>
                <a:ext cx="971550" cy="1217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24" name="Check Box 16" hidden="1">
                <a:extLst>
                  <a:ext uri="{63B3BB69-23CF-44E3-9099-C40C66FF867C}">
                    <a14:compatExt spid="_x0000_s171024"/>
                  </a:ext>
                  <a:ext uri="{FF2B5EF4-FFF2-40B4-BE49-F238E27FC236}">
                    <a16:creationId xmlns:a16="http://schemas.microsoft.com/office/drawing/2014/main" id="{00000000-0008-0000-0B00-0000109C0200}"/>
                  </a:ext>
                </a:extLst>
              </xdr:cNvPr>
              <xdr:cNvSpPr/>
            </xdr:nvSpPr>
            <xdr:spPr bwMode="auto">
              <a:xfrm>
                <a:off x="1962150" y="11103480"/>
                <a:ext cx="971550" cy="1217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11</xdr:row>
          <xdr:rowOff>161925</xdr:rowOff>
        </xdr:from>
        <xdr:to>
          <xdr:col>29</xdr:col>
          <xdr:colOff>114299</xdr:colOff>
          <xdr:row>13</xdr:row>
          <xdr:rowOff>66150</xdr:rowOff>
        </xdr:to>
        <xdr:grpSp>
          <xdr:nvGrpSpPr>
            <xdr:cNvPr id="29" name="グループ化 28">
              <a:extLst>
                <a:ext uri="{FF2B5EF4-FFF2-40B4-BE49-F238E27FC236}">
                  <a16:creationId xmlns:a16="http://schemas.microsoft.com/office/drawing/2014/main" id="{00000000-0008-0000-0B00-00001D000000}"/>
                </a:ext>
              </a:extLst>
            </xdr:cNvPr>
            <xdr:cNvGrpSpPr/>
          </xdr:nvGrpSpPr>
          <xdr:grpSpPr>
            <a:xfrm>
              <a:off x="2784175" y="1802580"/>
              <a:ext cx="2271238" cy="235450"/>
              <a:chOff x="4905385" y="10439400"/>
              <a:chExt cx="2181178" cy="257175"/>
            </a:xfrm>
          </xdr:grpSpPr>
          <xdr:sp macro="" textlink="">
            <xdr:nvSpPr>
              <xdr:cNvPr id="171029" name="Check Box 21" hidden="1">
                <a:extLst>
                  <a:ext uri="{63B3BB69-23CF-44E3-9099-C40C66FF867C}">
                    <a14:compatExt spid="_x0000_s171029"/>
                  </a:ext>
                  <a:ext uri="{FF2B5EF4-FFF2-40B4-BE49-F238E27FC236}">
                    <a16:creationId xmlns:a16="http://schemas.microsoft.com/office/drawing/2014/main" id="{00000000-0008-0000-0B00-0000159C0200}"/>
                  </a:ext>
                </a:extLst>
              </xdr:cNvPr>
              <xdr:cNvSpPr/>
            </xdr:nvSpPr>
            <xdr:spPr bwMode="auto">
              <a:xfrm>
                <a:off x="4905385" y="10439400"/>
                <a:ext cx="6572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030" name="Check Box 22" hidden="1">
                <a:extLst>
                  <a:ext uri="{63B3BB69-23CF-44E3-9099-C40C66FF867C}">
                    <a14:compatExt spid="_x0000_s171030"/>
                  </a:ext>
                  <a:ext uri="{FF2B5EF4-FFF2-40B4-BE49-F238E27FC236}">
                    <a16:creationId xmlns:a16="http://schemas.microsoft.com/office/drawing/2014/main" id="{00000000-0008-0000-0B00-0000169C0200}"/>
                  </a:ext>
                </a:extLst>
              </xdr:cNvPr>
              <xdr:cNvSpPr/>
            </xdr:nvSpPr>
            <xdr:spPr bwMode="auto">
              <a:xfrm>
                <a:off x="5581649" y="10439400"/>
                <a:ext cx="67627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31" name="Check Box 23" hidden="1">
                <a:extLst>
                  <a:ext uri="{63B3BB69-23CF-44E3-9099-C40C66FF867C}">
                    <a14:compatExt spid="_x0000_s171031"/>
                  </a:ext>
                  <a:ext uri="{FF2B5EF4-FFF2-40B4-BE49-F238E27FC236}">
                    <a16:creationId xmlns:a16="http://schemas.microsoft.com/office/drawing/2014/main" id="{00000000-0008-0000-0B00-0000179C0200}"/>
                  </a:ext>
                </a:extLst>
              </xdr:cNvPr>
              <xdr:cNvSpPr/>
            </xdr:nvSpPr>
            <xdr:spPr bwMode="auto">
              <a:xfrm>
                <a:off x="6334093" y="10439400"/>
                <a:ext cx="75247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171450</xdr:colOff>
      <xdr:row>28</xdr:row>
      <xdr:rowOff>9525</xdr:rowOff>
    </xdr:from>
    <xdr:to>
      <xdr:col>12</xdr:col>
      <xdr:colOff>9525</xdr:colOff>
      <xdr:row>30</xdr:row>
      <xdr:rowOff>0</xdr:rowOff>
    </xdr:to>
    <xdr:sp macro="" textlink="">
      <xdr:nvSpPr>
        <xdr:cNvPr id="22" name="Line 3">
          <a:extLst>
            <a:ext uri="{FF2B5EF4-FFF2-40B4-BE49-F238E27FC236}">
              <a16:creationId xmlns:a16="http://schemas.microsoft.com/office/drawing/2014/main" id="{00000000-0008-0000-0B00-000002000000}"/>
            </a:ext>
          </a:extLst>
        </xdr:cNvPr>
        <xdr:cNvSpPr>
          <a:spLocks noChangeShapeType="1"/>
        </xdr:cNvSpPr>
      </xdr:nvSpPr>
      <xdr:spPr bwMode="auto">
        <a:xfrm>
          <a:off x="333375" y="4695825"/>
          <a:ext cx="16287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22</xdr:col>
          <xdr:colOff>114300</xdr:colOff>
          <xdr:row>3</xdr:row>
          <xdr:rowOff>66744</xdr:rowOff>
        </xdr:from>
        <xdr:to>
          <xdr:col>29</xdr:col>
          <xdr:colOff>142875</xdr:colOff>
          <xdr:row>4</xdr:row>
          <xdr:rowOff>95250</xdr:rowOff>
        </xdr:to>
        <xdr:grpSp>
          <xdr:nvGrpSpPr>
            <xdr:cNvPr id="23" name="グループ化 22">
              <a:extLst>
                <a:ext uri="{FF2B5EF4-FFF2-40B4-BE49-F238E27FC236}">
                  <a16:creationId xmlns:a16="http://schemas.microsoft.com/office/drawing/2014/main" id="{00000000-0008-0000-0B00-00000B000000}"/>
                </a:ext>
              </a:extLst>
            </xdr:cNvPr>
            <xdr:cNvGrpSpPr/>
          </xdr:nvGrpSpPr>
          <xdr:grpSpPr>
            <a:xfrm>
              <a:off x="3585497" y="439260"/>
              <a:ext cx="1496141" cy="185105"/>
              <a:chOff x="3533632" y="1724124"/>
              <a:chExt cx="1409705" cy="199956"/>
            </a:xfrm>
          </xdr:grpSpPr>
          <xdr:sp macro="" textlink="">
            <xdr:nvSpPr>
              <xdr:cNvPr id="171033" name="Check Box 25" hidden="1">
                <a:extLst>
                  <a:ext uri="{63B3BB69-23CF-44E3-9099-C40C66FF867C}">
                    <a14:compatExt spid="_x0000_s171033"/>
                  </a:ext>
                  <a:ext uri="{FF2B5EF4-FFF2-40B4-BE49-F238E27FC236}">
                    <a16:creationId xmlns:a16="http://schemas.microsoft.com/office/drawing/2014/main" id="{00000000-0008-0000-0B00-0000079C0200}"/>
                  </a:ext>
                </a:extLst>
              </xdr:cNvPr>
              <xdr:cNvSpPr/>
            </xdr:nvSpPr>
            <xdr:spPr bwMode="auto">
              <a:xfrm>
                <a:off x="4259444" y="1724124"/>
                <a:ext cx="683893"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034" name="Check Box 26" hidden="1">
                <a:extLst>
                  <a:ext uri="{63B3BB69-23CF-44E3-9099-C40C66FF867C}">
                    <a14:compatExt spid="_x0000_s171034"/>
                  </a:ext>
                  <a:ext uri="{FF2B5EF4-FFF2-40B4-BE49-F238E27FC236}">
                    <a16:creationId xmlns:a16="http://schemas.microsoft.com/office/drawing/2014/main" id="{00000000-0008-0000-0B00-0000089C0200}"/>
                  </a:ext>
                </a:extLst>
              </xdr:cNvPr>
              <xdr:cNvSpPr/>
            </xdr:nvSpPr>
            <xdr:spPr bwMode="auto">
              <a:xfrm>
                <a:off x="3533632" y="1733559"/>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5</xdr:row>
          <xdr:rowOff>114300</xdr:rowOff>
        </xdr:from>
        <xdr:to>
          <xdr:col>29</xdr:col>
          <xdr:colOff>142875</xdr:colOff>
          <xdr:row>6</xdr:row>
          <xdr:rowOff>142806</xdr:rowOff>
        </xdr:to>
        <xdr:grpSp>
          <xdr:nvGrpSpPr>
            <xdr:cNvPr id="26" name="グループ化 25">
              <a:extLst>
                <a:ext uri="{FF2B5EF4-FFF2-40B4-BE49-F238E27FC236}">
                  <a16:creationId xmlns:a16="http://schemas.microsoft.com/office/drawing/2014/main" id="{00000000-0008-0000-0B00-00000E000000}"/>
                </a:ext>
              </a:extLst>
            </xdr:cNvPr>
            <xdr:cNvGrpSpPr/>
          </xdr:nvGrpSpPr>
          <xdr:grpSpPr>
            <a:xfrm>
              <a:off x="3585497" y="796430"/>
              <a:ext cx="1496141" cy="185105"/>
              <a:chOff x="3533632" y="1724124"/>
              <a:chExt cx="1409705" cy="199956"/>
            </a:xfrm>
          </xdr:grpSpPr>
          <xdr:sp macro="" textlink="">
            <xdr:nvSpPr>
              <xdr:cNvPr id="171035" name="Check Box 27" hidden="1">
                <a:extLst>
                  <a:ext uri="{63B3BB69-23CF-44E3-9099-C40C66FF867C}">
                    <a14:compatExt spid="_x0000_s171035"/>
                  </a:ext>
                  <a:ext uri="{FF2B5EF4-FFF2-40B4-BE49-F238E27FC236}">
                    <a16:creationId xmlns:a16="http://schemas.microsoft.com/office/drawing/2014/main" id="{00000000-0008-0000-0B00-0000099C0200}"/>
                  </a:ext>
                </a:extLst>
              </xdr:cNvPr>
              <xdr:cNvSpPr/>
            </xdr:nvSpPr>
            <xdr:spPr bwMode="auto">
              <a:xfrm>
                <a:off x="4259444" y="1724124"/>
                <a:ext cx="683893"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36" name="Check Box 28" hidden="1">
                <a:extLst>
                  <a:ext uri="{63B3BB69-23CF-44E3-9099-C40C66FF867C}">
                    <a14:compatExt spid="_x0000_s171036"/>
                  </a:ext>
                  <a:ext uri="{FF2B5EF4-FFF2-40B4-BE49-F238E27FC236}">
                    <a16:creationId xmlns:a16="http://schemas.microsoft.com/office/drawing/2014/main" id="{00000000-0008-0000-0B00-00000A9C0200}"/>
                  </a:ext>
                </a:extLst>
              </xdr:cNvPr>
              <xdr:cNvSpPr/>
            </xdr:nvSpPr>
            <xdr:spPr bwMode="auto">
              <a:xfrm>
                <a:off x="3533632" y="1733559"/>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59</xdr:row>
          <xdr:rowOff>0</xdr:rowOff>
        </xdr:from>
        <xdr:to>
          <xdr:col>29</xdr:col>
          <xdr:colOff>142875</xdr:colOff>
          <xdr:row>60</xdr:row>
          <xdr:rowOff>19050</xdr:rowOff>
        </xdr:to>
        <xdr:grpSp>
          <xdr:nvGrpSpPr>
            <xdr:cNvPr id="30" name="グループ化 29">
              <a:extLst>
                <a:ext uri="{FF2B5EF4-FFF2-40B4-BE49-F238E27FC236}">
                  <a16:creationId xmlns:a16="http://schemas.microsoft.com/office/drawing/2014/main" id="{00000000-0008-0000-0B00-000011000000}"/>
                </a:ext>
              </a:extLst>
            </xdr:cNvPr>
            <xdr:cNvGrpSpPr/>
          </xdr:nvGrpSpPr>
          <xdr:grpSpPr>
            <a:xfrm>
              <a:off x="3601878" y="9729019"/>
              <a:ext cx="1479754" cy="176981"/>
              <a:chOff x="3705301" y="723900"/>
              <a:chExt cx="1390648" cy="209550"/>
            </a:xfrm>
          </xdr:grpSpPr>
          <xdr:sp macro="" textlink="">
            <xdr:nvSpPr>
              <xdr:cNvPr id="171037" name="Check Box 29" hidden="1">
                <a:extLst>
                  <a:ext uri="{63B3BB69-23CF-44E3-9099-C40C66FF867C}">
                    <a14:compatExt spid="_x0000_s171037"/>
                  </a:ext>
                  <a:ext uri="{FF2B5EF4-FFF2-40B4-BE49-F238E27FC236}">
                    <a16:creationId xmlns:a16="http://schemas.microsoft.com/office/drawing/2014/main" id="{00000000-0008-0000-0B00-00000B9C0200}"/>
                  </a:ext>
                </a:extLst>
              </xdr:cNvPr>
              <xdr:cNvSpPr/>
            </xdr:nvSpPr>
            <xdr:spPr bwMode="auto">
              <a:xfrm>
                <a:off x="3705301" y="7239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71038" name="Check Box 30" hidden="1">
                <a:extLst>
                  <a:ext uri="{63B3BB69-23CF-44E3-9099-C40C66FF867C}">
                    <a14:compatExt spid="_x0000_s171038"/>
                  </a:ext>
                  <a:ext uri="{FF2B5EF4-FFF2-40B4-BE49-F238E27FC236}">
                    <a16:creationId xmlns:a16="http://schemas.microsoft.com/office/drawing/2014/main" id="{00000000-0008-0000-0B00-00000C9C0200}"/>
                  </a:ext>
                </a:extLst>
              </xdr:cNvPr>
              <xdr:cNvSpPr/>
            </xdr:nvSpPr>
            <xdr:spPr bwMode="auto">
              <a:xfrm>
                <a:off x="4476819" y="723900"/>
                <a:ext cx="6191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11</xdr:row>
          <xdr:rowOff>161925</xdr:rowOff>
        </xdr:from>
        <xdr:to>
          <xdr:col>29</xdr:col>
          <xdr:colOff>114299</xdr:colOff>
          <xdr:row>13</xdr:row>
          <xdr:rowOff>66150</xdr:rowOff>
        </xdr:to>
        <xdr:grpSp>
          <xdr:nvGrpSpPr>
            <xdr:cNvPr id="32" name="グループ化 31">
              <a:extLst>
                <a:ext uri="{FF2B5EF4-FFF2-40B4-BE49-F238E27FC236}">
                  <a16:creationId xmlns:a16="http://schemas.microsoft.com/office/drawing/2014/main" id="{00000000-0008-0000-0B00-00001D000000}"/>
                </a:ext>
              </a:extLst>
            </xdr:cNvPr>
            <xdr:cNvGrpSpPr/>
          </xdr:nvGrpSpPr>
          <xdr:grpSpPr>
            <a:xfrm>
              <a:off x="2784162" y="1802580"/>
              <a:ext cx="2271259" cy="235450"/>
              <a:chOff x="4905367" y="10439400"/>
              <a:chExt cx="2181239" cy="257175"/>
            </a:xfrm>
          </xdr:grpSpPr>
          <xdr:sp macro="" textlink="">
            <xdr:nvSpPr>
              <xdr:cNvPr id="171039" name="Check Box 31" hidden="1">
                <a:extLst>
                  <a:ext uri="{63B3BB69-23CF-44E3-9099-C40C66FF867C}">
                    <a14:compatExt spid="_x0000_s171039"/>
                  </a:ext>
                  <a:ext uri="{FF2B5EF4-FFF2-40B4-BE49-F238E27FC236}">
                    <a16:creationId xmlns:a16="http://schemas.microsoft.com/office/drawing/2014/main" id="{00000000-0008-0000-0B00-0000159C0200}"/>
                  </a:ext>
                </a:extLst>
              </xdr:cNvPr>
              <xdr:cNvSpPr/>
            </xdr:nvSpPr>
            <xdr:spPr bwMode="auto">
              <a:xfrm>
                <a:off x="4905367" y="10439400"/>
                <a:ext cx="657224"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040" name="Check Box 32" hidden="1">
                <a:extLst>
                  <a:ext uri="{63B3BB69-23CF-44E3-9099-C40C66FF867C}">
                    <a14:compatExt spid="_x0000_s171040"/>
                  </a:ext>
                  <a:ext uri="{FF2B5EF4-FFF2-40B4-BE49-F238E27FC236}">
                    <a16:creationId xmlns:a16="http://schemas.microsoft.com/office/drawing/2014/main" id="{00000000-0008-0000-0B00-0000169C0200}"/>
                  </a:ext>
                </a:extLst>
              </xdr:cNvPr>
              <xdr:cNvSpPr/>
            </xdr:nvSpPr>
            <xdr:spPr bwMode="auto">
              <a:xfrm>
                <a:off x="5581649" y="10439400"/>
                <a:ext cx="67627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41" name="Check Box 33" hidden="1">
                <a:extLst>
                  <a:ext uri="{63B3BB69-23CF-44E3-9099-C40C66FF867C}">
                    <a14:compatExt spid="_x0000_s171041"/>
                  </a:ext>
                  <a:ext uri="{FF2B5EF4-FFF2-40B4-BE49-F238E27FC236}">
                    <a16:creationId xmlns:a16="http://schemas.microsoft.com/office/drawing/2014/main" id="{00000000-0008-0000-0B00-0000179C0200}"/>
                  </a:ext>
                </a:extLst>
              </xdr:cNvPr>
              <xdr:cNvSpPr/>
            </xdr:nvSpPr>
            <xdr:spPr bwMode="auto">
              <a:xfrm>
                <a:off x="6334130" y="10439400"/>
                <a:ext cx="752476"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95249</xdr:colOff>
      <xdr:row>16</xdr:row>
      <xdr:rowOff>57150</xdr:rowOff>
    </xdr:from>
    <xdr:to>
      <xdr:col>26</xdr:col>
      <xdr:colOff>123824</xdr:colOff>
      <xdr:row>18</xdr:row>
      <xdr:rowOff>38100</xdr:rowOff>
    </xdr:to>
    <xdr:sp macro="" textlink="">
      <xdr:nvSpPr>
        <xdr:cNvPr id="2" name="AutoShape 3">
          <a:extLst>
            <a:ext uri="{FF2B5EF4-FFF2-40B4-BE49-F238E27FC236}">
              <a16:creationId xmlns:a16="http://schemas.microsoft.com/office/drawing/2014/main" id="{00000000-0008-0000-0C00-000002000000}"/>
            </a:ext>
          </a:extLst>
        </xdr:cNvPr>
        <xdr:cNvSpPr>
          <a:spLocks noChangeArrowheads="1"/>
        </xdr:cNvSpPr>
      </xdr:nvSpPr>
      <xdr:spPr bwMode="auto">
        <a:xfrm>
          <a:off x="752474" y="2686050"/>
          <a:ext cx="4010025" cy="323850"/>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114301</xdr:colOff>
      <xdr:row>20</xdr:row>
      <xdr:rowOff>28575</xdr:rowOff>
    </xdr:from>
    <xdr:to>
      <xdr:col>26</xdr:col>
      <xdr:colOff>123825</xdr:colOff>
      <xdr:row>22</xdr:row>
      <xdr:rowOff>28575</xdr:rowOff>
    </xdr:to>
    <xdr:sp macro="" textlink="">
      <xdr:nvSpPr>
        <xdr:cNvPr id="3" name="AutoShape 5">
          <a:extLst>
            <a:ext uri="{FF2B5EF4-FFF2-40B4-BE49-F238E27FC236}">
              <a16:creationId xmlns:a16="http://schemas.microsoft.com/office/drawing/2014/main" id="{00000000-0008-0000-0C00-000003000000}"/>
            </a:ext>
          </a:extLst>
        </xdr:cNvPr>
        <xdr:cNvSpPr>
          <a:spLocks noChangeArrowheads="1"/>
        </xdr:cNvSpPr>
      </xdr:nvSpPr>
      <xdr:spPr bwMode="auto">
        <a:xfrm>
          <a:off x="771526" y="3343275"/>
          <a:ext cx="3990974" cy="342900"/>
        </a:xfrm>
        <a:prstGeom prst="bracketPair">
          <a:avLst>
            <a:gd name="adj" fmla="val 804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163449</xdr:colOff>
          <xdr:row>33</xdr:row>
          <xdr:rowOff>149357</xdr:rowOff>
        </xdr:from>
        <xdr:to>
          <xdr:col>24</xdr:col>
          <xdr:colOff>57149</xdr:colOff>
          <xdr:row>36</xdr:row>
          <xdr:rowOff>28202</xdr:rowOff>
        </xdr:to>
        <xdr:grpSp>
          <xdr:nvGrpSpPr>
            <xdr:cNvPr id="14" name="グループ化 13">
              <a:extLst>
                <a:ext uri="{FF2B5EF4-FFF2-40B4-BE49-F238E27FC236}">
                  <a16:creationId xmlns:a16="http://schemas.microsoft.com/office/drawing/2014/main" id="{00000000-0008-0000-0C00-00000E000000}"/>
                </a:ext>
              </a:extLst>
            </xdr:cNvPr>
            <xdr:cNvGrpSpPr/>
          </xdr:nvGrpSpPr>
          <xdr:grpSpPr>
            <a:xfrm>
              <a:off x="458724" y="5692907"/>
              <a:ext cx="3875150" cy="393195"/>
              <a:chOff x="458724" y="5692902"/>
              <a:chExt cx="3875155" cy="393196"/>
            </a:xfrm>
          </xdr:grpSpPr>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C00-000001000400}"/>
                  </a:ext>
                </a:extLst>
              </xdr:cNvPr>
              <xdr:cNvSpPr/>
            </xdr:nvSpPr>
            <xdr:spPr bwMode="auto">
              <a:xfrm>
                <a:off x="458724" y="5702380"/>
                <a:ext cx="1083229" cy="2129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146" name="Check Box 2" hidden="1">
                <a:extLst>
                  <a:ext uri="{63B3BB69-23CF-44E3-9099-C40C66FF867C}">
                    <a14:compatExt spid="_x0000_s262146"/>
                  </a:ext>
                  <a:ext uri="{FF2B5EF4-FFF2-40B4-BE49-F238E27FC236}">
                    <a16:creationId xmlns:a16="http://schemas.microsoft.com/office/drawing/2014/main" id="{00000000-0008-0000-0C00-000002000400}"/>
                  </a:ext>
                </a:extLst>
              </xdr:cNvPr>
              <xdr:cNvSpPr/>
            </xdr:nvSpPr>
            <xdr:spPr bwMode="auto">
              <a:xfrm>
                <a:off x="2690356" y="5714999"/>
                <a:ext cx="1643523" cy="2012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147" name="Check Box 3" hidden="1">
                <a:extLst>
                  <a:ext uri="{63B3BB69-23CF-44E3-9099-C40C66FF867C}">
                    <a14:compatExt spid="_x0000_s262147"/>
                  </a:ext>
                  <a:ext uri="{FF2B5EF4-FFF2-40B4-BE49-F238E27FC236}">
                    <a16:creationId xmlns:a16="http://schemas.microsoft.com/office/drawing/2014/main" id="{00000000-0008-0000-0C00-000003000400}"/>
                  </a:ext>
                </a:extLst>
              </xdr:cNvPr>
              <xdr:cNvSpPr/>
            </xdr:nvSpPr>
            <xdr:spPr bwMode="auto">
              <a:xfrm>
                <a:off x="1703414" y="5692902"/>
                <a:ext cx="882630" cy="213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sp macro="" textlink="">
            <xdr:nvSpPr>
              <xdr:cNvPr id="262148" name="Check Box 4" hidden="1">
                <a:extLst>
                  <a:ext uri="{63B3BB69-23CF-44E3-9099-C40C66FF867C}">
                    <a14:compatExt spid="_x0000_s262148"/>
                  </a:ext>
                  <a:ext uri="{FF2B5EF4-FFF2-40B4-BE49-F238E27FC236}">
                    <a16:creationId xmlns:a16="http://schemas.microsoft.com/office/drawing/2014/main" id="{00000000-0008-0000-0C00-000004000400}"/>
                  </a:ext>
                </a:extLst>
              </xdr:cNvPr>
              <xdr:cNvSpPr/>
            </xdr:nvSpPr>
            <xdr:spPr bwMode="auto">
              <a:xfrm>
                <a:off x="458724" y="5881176"/>
                <a:ext cx="1179517" cy="2049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149" name="Check Box 5" hidden="1">
                <a:extLst>
                  <a:ext uri="{63B3BB69-23CF-44E3-9099-C40C66FF867C}">
                    <a14:compatExt spid="_x0000_s262149"/>
                  </a:ext>
                  <a:ext uri="{FF2B5EF4-FFF2-40B4-BE49-F238E27FC236}">
                    <a16:creationId xmlns:a16="http://schemas.microsoft.com/office/drawing/2014/main" id="{00000000-0008-0000-0C00-000005000400}"/>
                  </a:ext>
                </a:extLst>
              </xdr:cNvPr>
              <xdr:cNvSpPr/>
            </xdr:nvSpPr>
            <xdr:spPr bwMode="auto">
              <a:xfrm>
                <a:off x="1703410" y="5889501"/>
                <a:ext cx="730177" cy="1965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32</xdr:row>
          <xdr:rowOff>0</xdr:rowOff>
        </xdr:from>
        <xdr:to>
          <xdr:col>26</xdr:col>
          <xdr:colOff>123825</xdr:colOff>
          <xdr:row>33</xdr:row>
          <xdr:rowOff>0</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371850" y="5372100"/>
              <a:ext cx="1390654" cy="171450"/>
              <a:chOff x="3705224" y="4171950"/>
              <a:chExt cx="1390654" cy="209550"/>
            </a:xfrm>
          </xdr:grpSpPr>
          <xdr:sp macro="" textlink="">
            <xdr:nvSpPr>
              <xdr:cNvPr id="262156" name="Check Box 12" hidden="1">
                <a:extLst>
                  <a:ext uri="{63B3BB69-23CF-44E3-9099-C40C66FF867C}">
                    <a14:compatExt spid="_x0000_s262156"/>
                  </a:ext>
                  <a:ext uri="{FF2B5EF4-FFF2-40B4-BE49-F238E27FC236}">
                    <a16:creationId xmlns:a16="http://schemas.microsoft.com/office/drawing/2014/main" id="{00000000-0008-0000-0C00-00000C000400}"/>
                  </a:ext>
                </a:extLst>
              </xdr:cNvPr>
              <xdr:cNvSpPr/>
            </xdr:nvSpPr>
            <xdr:spPr bwMode="auto">
              <a:xfrm>
                <a:off x="3705224"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57" name="Check Box 13" hidden="1">
                <a:extLst>
                  <a:ext uri="{63B3BB69-23CF-44E3-9099-C40C66FF867C}">
                    <a14:compatExt spid="_x0000_s262157"/>
                  </a:ext>
                  <a:ext uri="{FF2B5EF4-FFF2-40B4-BE49-F238E27FC236}">
                    <a16:creationId xmlns:a16="http://schemas.microsoft.com/office/drawing/2014/main" id="{00000000-0008-0000-0C00-00000D000400}"/>
                  </a:ext>
                </a:extLst>
              </xdr:cNvPr>
              <xdr:cNvSpPr/>
            </xdr:nvSpPr>
            <xdr:spPr bwMode="auto">
              <a:xfrm>
                <a:off x="4476752"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xdr:row>
          <xdr:rowOff>0</xdr:rowOff>
        </xdr:from>
        <xdr:to>
          <xdr:col>26</xdr:col>
          <xdr:colOff>123825</xdr:colOff>
          <xdr:row>25</xdr:row>
          <xdr:rowOff>0</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371850" y="4000500"/>
              <a:ext cx="1390654" cy="171450"/>
              <a:chOff x="3705224" y="4171950"/>
              <a:chExt cx="1390654" cy="209550"/>
            </a:xfrm>
          </xdr:grpSpPr>
          <xdr:sp macro="" textlink="">
            <xdr:nvSpPr>
              <xdr:cNvPr id="262158" name="Check Box 14" hidden="1">
                <a:extLst>
                  <a:ext uri="{63B3BB69-23CF-44E3-9099-C40C66FF867C}">
                    <a14:compatExt spid="_x0000_s262158"/>
                  </a:ext>
                  <a:ext uri="{FF2B5EF4-FFF2-40B4-BE49-F238E27FC236}">
                    <a16:creationId xmlns:a16="http://schemas.microsoft.com/office/drawing/2014/main" id="{00000000-0008-0000-0C00-00000E000400}"/>
                  </a:ext>
                </a:extLst>
              </xdr:cNvPr>
              <xdr:cNvSpPr/>
            </xdr:nvSpPr>
            <xdr:spPr bwMode="auto">
              <a:xfrm>
                <a:off x="3705224"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59" name="Check Box 15" hidden="1">
                <a:extLst>
                  <a:ext uri="{63B3BB69-23CF-44E3-9099-C40C66FF867C}">
                    <a14:compatExt spid="_x0000_s262159"/>
                  </a:ext>
                  <a:ext uri="{FF2B5EF4-FFF2-40B4-BE49-F238E27FC236}">
                    <a16:creationId xmlns:a16="http://schemas.microsoft.com/office/drawing/2014/main" id="{00000000-0008-0000-0C00-00000F000400}"/>
                  </a:ext>
                </a:extLst>
              </xdr:cNvPr>
              <xdr:cNvSpPr/>
            </xdr:nvSpPr>
            <xdr:spPr bwMode="auto">
              <a:xfrm>
                <a:off x="4476752"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14</xdr:row>
          <xdr:rowOff>0</xdr:rowOff>
        </xdr:from>
        <xdr:to>
          <xdr:col>26</xdr:col>
          <xdr:colOff>123825</xdr:colOff>
          <xdr:row>15</xdr:row>
          <xdr:rowOff>38100</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371850" y="2286000"/>
              <a:ext cx="1390654" cy="209550"/>
              <a:chOff x="3705224" y="723900"/>
              <a:chExt cx="1390654" cy="209550"/>
            </a:xfrm>
          </xdr:grpSpPr>
          <xdr:sp macro="" textlink="">
            <xdr:nvSpPr>
              <xdr:cNvPr id="262160" name="Check Box 16" hidden="1">
                <a:extLst>
                  <a:ext uri="{63B3BB69-23CF-44E3-9099-C40C66FF867C}">
                    <a14:compatExt spid="_x0000_s262160"/>
                  </a:ext>
                  <a:ext uri="{FF2B5EF4-FFF2-40B4-BE49-F238E27FC236}">
                    <a16:creationId xmlns:a16="http://schemas.microsoft.com/office/drawing/2014/main" id="{00000000-0008-0000-0C00-000010000400}"/>
                  </a:ext>
                </a:extLst>
              </xdr:cNvPr>
              <xdr:cNvSpPr/>
            </xdr:nvSpPr>
            <xdr:spPr bwMode="auto">
              <a:xfrm>
                <a:off x="3705224"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1" name="Check Box 17" hidden="1">
                <a:extLst>
                  <a:ext uri="{63B3BB69-23CF-44E3-9099-C40C66FF867C}">
                    <a14:compatExt spid="_x0000_s262161"/>
                  </a:ext>
                  <a:ext uri="{FF2B5EF4-FFF2-40B4-BE49-F238E27FC236}">
                    <a16:creationId xmlns:a16="http://schemas.microsoft.com/office/drawing/2014/main" id="{00000000-0008-0000-0C00-000011000400}"/>
                  </a:ext>
                </a:extLst>
              </xdr:cNvPr>
              <xdr:cNvSpPr/>
            </xdr:nvSpPr>
            <xdr:spPr bwMode="auto">
              <a:xfrm>
                <a:off x="4476752"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xdr:row>
          <xdr:rowOff>0</xdr:rowOff>
        </xdr:from>
        <xdr:to>
          <xdr:col>26</xdr:col>
          <xdr:colOff>104775</xdr:colOff>
          <xdr:row>5</xdr:row>
          <xdr:rowOff>19050</xdr:rowOff>
        </xdr:to>
        <xdr:grpSp>
          <xdr:nvGrpSpPr>
            <xdr:cNvPr id="26" name="グループ化 25">
              <a:extLst>
                <a:ext uri="{FF2B5EF4-FFF2-40B4-BE49-F238E27FC236}">
                  <a16:creationId xmlns:a16="http://schemas.microsoft.com/office/drawing/2014/main" id="{00000000-0008-0000-0C00-00001A000000}"/>
                </a:ext>
              </a:extLst>
            </xdr:cNvPr>
            <xdr:cNvGrpSpPr/>
          </xdr:nvGrpSpPr>
          <xdr:grpSpPr>
            <a:xfrm>
              <a:off x="3371850" y="571500"/>
              <a:ext cx="1371596" cy="190500"/>
              <a:chOff x="3705170" y="723900"/>
              <a:chExt cx="1390641" cy="209550"/>
            </a:xfrm>
          </xdr:grpSpPr>
          <xdr:sp macro="" textlink="">
            <xdr:nvSpPr>
              <xdr:cNvPr id="262162" name="Check Box 18" hidden="1">
                <a:extLst>
                  <a:ext uri="{63B3BB69-23CF-44E3-9099-C40C66FF867C}">
                    <a14:compatExt spid="_x0000_s262162"/>
                  </a:ext>
                  <a:ext uri="{FF2B5EF4-FFF2-40B4-BE49-F238E27FC236}">
                    <a16:creationId xmlns:a16="http://schemas.microsoft.com/office/drawing/2014/main" id="{00000000-0008-0000-0C00-000012000400}"/>
                  </a:ext>
                </a:extLst>
              </xdr:cNvPr>
              <xdr:cNvSpPr/>
            </xdr:nvSpPr>
            <xdr:spPr bwMode="auto">
              <a:xfrm>
                <a:off x="3705170" y="72390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163" name="Check Box 19" hidden="1">
                <a:extLst>
                  <a:ext uri="{63B3BB69-23CF-44E3-9099-C40C66FF867C}">
                    <a14:compatExt spid="_x0000_s262163"/>
                  </a:ext>
                  <a:ext uri="{FF2B5EF4-FFF2-40B4-BE49-F238E27FC236}">
                    <a16:creationId xmlns:a16="http://schemas.microsoft.com/office/drawing/2014/main" id="{00000000-0008-0000-0C00-000013000400}"/>
                  </a:ext>
                </a:extLst>
              </xdr:cNvPr>
              <xdr:cNvSpPr/>
            </xdr:nvSpPr>
            <xdr:spPr bwMode="auto">
              <a:xfrm>
                <a:off x="4476685"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55</xdr:row>
          <xdr:rowOff>0</xdr:rowOff>
        </xdr:from>
        <xdr:to>
          <xdr:col>26</xdr:col>
          <xdr:colOff>123825</xdr:colOff>
          <xdr:row>56</xdr:row>
          <xdr:rowOff>0</xdr:rowOff>
        </xdr:to>
        <xdr:grpSp>
          <xdr:nvGrpSpPr>
            <xdr:cNvPr id="29" name="グループ化 28">
              <a:extLst>
                <a:ext uri="{FF2B5EF4-FFF2-40B4-BE49-F238E27FC236}">
                  <a16:creationId xmlns:a16="http://schemas.microsoft.com/office/drawing/2014/main" id="{00000000-0008-0000-0C00-00001D000000}"/>
                </a:ext>
              </a:extLst>
            </xdr:cNvPr>
            <xdr:cNvGrpSpPr/>
          </xdr:nvGrpSpPr>
          <xdr:grpSpPr>
            <a:xfrm>
              <a:off x="3371850" y="9315450"/>
              <a:ext cx="1390654" cy="171450"/>
              <a:chOff x="3705224" y="4171950"/>
              <a:chExt cx="1390654" cy="209550"/>
            </a:xfrm>
          </xdr:grpSpPr>
          <xdr:sp macro="" textlink="">
            <xdr:nvSpPr>
              <xdr:cNvPr id="262164" name="Check Box 20" hidden="1">
                <a:extLst>
                  <a:ext uri="{63B3BB69-23CF-44E3-9099-C40C66FF867C}">
                    <a14:compatExt spid="_x0000_s262164"/>
                  </a:ext>
                  <a:ext uri="{FF2B5EF4-FFF2-40B4-BE49-F238E27FC236}">
                    <a16:creationId xmlns:a16="http://schemas.microsoft.com/office/drawing/2014/main" id="{00000000-0008-0000-0C00-000014000400}"/>
                  </a:ext>
                </a:extLst>
              </xdr:cNvPr>
              <xdr:cNvSpPr/>
            </xdr:nvSpPr>
            <xdr:spPr bwMode="auto">
              <a:xfrm>
                <a:off x="3705224"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5" name="Check Box 21" hidden="1">
                <a:extLst>
                  <a:ext uri="{63B3BB69-23CF-44E3-9099-C40C66FF867C}">
                    <a14:compatExt spid="_x0000_s262165"/>
                  </a:ext>
                  <a:ext uri="{FF2B5EF4-FFF2-40B4-BE49-F238E27FC236}">
                    <a16:creationId xmlns:a16="http://schemas.microsoft.com/office/drawing/2014/main" id="{00000000-0008-0000-0C00-000015000400}"/>
                  </a:ext>
                </a:extLst>
              </xdr:cNvPr>
              <xdr:cNvSpPr/>
            </xdr:nvSpPr>
            <xdr:spPr bwMode="auto">
              <a:xfrm>
                <a:off x="4476752"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26</xdr:col>
          <xdr:colOff>123825</xdr:colOff>
          <xdr:row>58</xdr:row>
          <xdr:rowOff>0</xdr:rowOff>
        </xdr:to>
        <xdr:grpSp>
          <xdr:nvGrpSpPr>
            <xdr:cNvPr id="32" name="グループ化 31">
              <a:extLst>
                <a:ext uri="{FF2B5EF4-FFF2-40B4-BE49-F238E27FC236}">
                  <a16:creationId xmlns:a16="http://schemas.microsoft.com/office/drawing/2014/main" id="{00000000-0008-0000-0C00-000020000000}"/>
                </a:ext>
              </a:extLst>
            </xdr:cNvPr>
            <xdr:cNvGrpSpPr/>
          </xdr:nvGrpSpPr>
          <xdr:grpSpPr>
            <a:xfrm>
              <a:off x="3371850" y="9658350"/>
              <a:ext cx="1390654" cy="171450"/>
              <a:chOff x="3705224" y="4171950"/>
              <a:chExt cx="1390654" cy="209550"/>
            </a:xfrm>
          </xdr:grpSpPr>
          <xdr:sp macro="" textlink="">
            <xdr:nvSpPr>
              <xdr:cNvPr id="262166" name="Check Box 22" hidden="1">
                <a:extLst>
                  <a:ext uri="{63B3BB69-23CF-44E3-9099-C40C66FF867C}">
                    <a14:compatExt spid="_x0000_s262166"/>
                  </a:ext>
                  <a:ext uri="{FF2B5EF4-FFF2-40B4-BE49-F238E27FC236}">
                    <a16:creationId xmlns:a16="http://schemas.microsoft.com/office/drawing/2014/main" id="{00000000-0008-0000-0C00-000016000400}"/>
                  </a:ext>
                </a:extLst>
              </xdr:cNvPr>
              <xdr:cNvSpPr/>
            </xdr:nvSpPr>
            <xdr:spPr bwMode="auto">
              <a:xfrm>
                <a:off x="3705224"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7" name="Check Box 23" hidden="1">
                <a:extLst>
                  <a:ext uri="{63B3BB69-23CF-44E3-9099-C40C66FF867C}">
                    <a14:compatExt spid="_x0000_s262167"/>
                  </a:ext>
                  <a:ext uri="{FF2B5EF4-FFF2-40B4-BE49-F238E27FC236}">
                    <a16:creationId xmlns:a16="http://schemas.microsoft.com/office/drawing/2014/main" id="{00000000-0008-0000-0C00-000017000400}"/>
                  </a:ext>
                </a:extLst>
              </xdr:cNvPr>
              <xdr:cNvSpPr/>
            </xdr:nvSpPr>
            <xdr:spPr bwMode="auto">
              <a:xfrm>
                <a:off x="4476752"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40</xdr:row>
          <xdr:rowOff>0</xdr:rowOff>
        </xdr:from>
        <xdr:to>
          <xdr:col>26</xdr:col>
          <xdr:colOff>38100</xdr:colOff>
          <xdr:row>41</xdr:row>
          <xdr:rowOff>0</xdr:rowOff>
        </xdr:to>
        <xdr:grpSp>
          <xdr:nvGrpSpPr>
            <xdr:cNvPr id="30" name="グループ化 29">
              <a:extLst>
                <a:ext uri="{FF2B5EF4-FFF2-40B4-BE49-F238E27FC236}">
                  <a16:creationId xmlns:a16="http://schemas.microsoft.com/office/drawing/2014/main" id="{00000000-0008-0000-0C00-00001E000000}"/>
                </a:ext>
              </a:extLst>
            </xdr:cNvPr>
            <xdr:cNvGrpSpPr/>
          </xdr:nvGrpSpPr>
          <xdr:grpSpPr>
            <a:xfrm>
              <a:off x="3371852" y="6743679"/>
              <a:ext cx="1304926" cy="171450"/>
              <a:chOff x="3257574" y="6066269"/>
              <a:chExt cx="1162052" cy="209550"/>
            </a:xfrm>
          </xdr:grpSpPr>
          <xdr:sp macro="" textlink="">
            <xdr:nvSpPr>
              <xdr:cNvPr id="262168" name="Check Box 24" hidden="1">
                <a:extLst>
                  <a:ext uri="{63B3BB69-23CF-44E3-9099-C40C66FF867C}">
                    <a14:compatExt spid="_x0000_s262168"/>
                  </a:ext>
                  <a:ext uri="{FF2B5EF4-FFF2-40B4-BE49-F238E27FC236}">
                    <a16:creationId xmlns:a16="http://schemas.microsoft.com/office/drawing/2014/main" id="{00000000-0008-0000-0C00-000018000400}"/>
                  </a:ext>
                </a:extLst>
              </xdr:cNvPr>
              <xdr:cNvSpPr/>
            </xdr:nvSpPr>
            <xdr:spPr bwMode="auto">
              <a:xfrm>
                <a:off x="3257574" y="6066269"/>
                <a:ext cx="5905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9" name="Check Box 25" hidden="1">
                <a:extLst>
                  <a:ext uri="{63B3BB69-23CF-44E3-9099-C40C66FF867C}">
                    <a14:compatExt spid="_x0000_s262169"/>
                  </a:ext>
                  <a:ext uri="{FF2B5EF4-FFF2-40B4-BE49-F238E27FC236}">
                    <a16:creationId xmlns:a16="http://schemas.microsoft.com/office/drawing/2014/main" id="{00000000-0008-0000-0C00-000019000400}"/>
                  </a:ext>
                </a:extLst>
              </xdr:cNvPr>
              <xdr:cNvSpPr/>
            </xdr:nvSpPr>
            <xdr:spPr bwMode="auto">
              <a:xfrm>
                <a:off x="3867175" y="6067433"/>
                <a:ext cx="55245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114299</xdr:colOff>
      <xdr:row>49</xdr:row>
      <xdr:rowOff>47625</xdr:rowOff>
    </xdr:from>
    <xdr:to>
      <xdr:col>26</xdr:col>
      <xdr:colOff>68915</xdr:colOff>
      <xdr:row>51</xdr:row>
      <xdr:rowOff>9525</xdr:rowOff>
    </xdr:to>
    <xdr:sp macro="" textlink="">
      <xdr:nvSpPr>
        <xdr:cNvPr id="35" name="AutoShape 1">
          <a:extLst>
            <a:ext uri="{FF2B5EF4-FFF2-40B4-BE49-F238E27FC236}">
              <a16:creationId xmlns:a16="http://schemas.microsoft.com/office/drawing/2014/main" id="{00000000-0008-0000-0C00-000023000000}"/>
            </a:ext>
          </a:extLst>
        </xdr:cNvPr>
        <xdr:cNvSpPr>
          <a:spLocks noChangeArrowheads="1"/>
        </xdr:cNvSpPr>
      </xdr:nvSpPr>
      <xdr:spPr bwMode="auto">
        <a:xfrm>
          <a:off x="590549" y="8162925"/>
          <a:ext cx="4117041" cy="304800"/>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41</xdr:row>
          <xdr:rowOff>0</xdr:rowOff>
        </xdr:from>
        <xdr:to>
          <xdr:col>26</xdr:col>
          <xdr:colOff>38100</xdr:colOff>
          <xdr:row>42</xdr:row>
          <xdr:rowOff>0</xdr:rowOff>
        </xdr:to>
        <xdr:grpSp>
          <xdr:nvGrpSpPr>
            <xdr:cNvPr id="36" name="グループ化 35">
              <a:extLst>
                <a:ext uri="{FF2B5EF4-FFF2-40B4-BE49-F238E27FC236}">
                  <a16:creationId xmlns:a16="http://schemas.microsoft.com/office/drawing/2014/main" id="{00000000-0008-0000-0C00-000024000000}"/>
                </a:ext>
              </a:extLst>
            </xdr:cNvPr>
            <xdr:cNvGrpSpPr/>
          </xdr:nvGrpSpPr>
          <xdr:grpSpPr>
            <a:xfrm>
              <a:off x="3371852" y="6915198"/>
              <a:ext cx="1304926" cy="171450"/>
              <a:chOff x="3257574" y="6409964"/>
              <a:chExt cx="1162052" cy="209548"/>
            </a:xfrm>
          </xdr:grpSpPr>
          <xdr:sp macro="" textlink="">
            <xdr:nvSpPr>
              <xdr:cNvPr id="262172" name="Check Box 28" hidden="1">
                <a:extLst>
                  <a:ext uri="{63B3BB69-23CF-44E3-9099-C40C66FF867C}">
                    <a14:compatExt spid="_x0000_s262172"/>
                  </a:ext>
                  <a:ext uri="{FF2B5EF4-FFF2-40B4-BE49-F238E27FC236}">
                    <a16:creationId xmlns:a16="http://schemas.microsoft.com/office/drawing/2014/main" id="{00000000-0008-0000-0C00-00001C000400}"/>
                  </a:ext>
                </a:extLst>
              </xdr:cNvPr>
              <xdr:cNvSpPr/>
            </xdr:nvSpPr>
            <xdr:spPr bwMode="auto">
              <a:xfrm>
                <a:off x="3257574" y="6409964"/>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73" name="Check Box 29" hidden="1">
                <a:extLst>
                  <a:ext uri="{63B3BB69-23CF-44E3-9099-C40C66FF867C}">
                    <a14:compatExt spid="_x0000_s262173"/>
                  </a:ext>
                  <a:ext uri="{FF2B5EF4-FFF2-40B4-BE49-F238E27FC236}">
                    <a16:creationId xmlns:a16="http://schemas.microsoft.com/office/drawing/2014/main" id="{00000000-0008-0000-0C00-00001D000400}"/>
                  </a:ext>
                </a:extLst>
              </xdr:cNvPr>
              <xdr:cNvSpPr/>
            </xdr:nvSpPr>
            <xdr:spPr bwMode="auto">
              <a:xfrm>
                <a:off x="3867175" y="6410325"/>
                <a:ext cx="55245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114299</xdr:colOff>
      <xdr:row>45</xdr:row>
      <xdr:rowOff>38100</xdr:rowOff>
    </xdr:from>
    <xdr:to>
      <xdr:col>26</xdr:col>
      <xdr:colOff>68915</xdr:colOff>
      <xdr:row>47</xdr:row>
      <xdr:rowOff>0</xdr:rowOff>
    </xdr:to>
    <xdr:sp macro="" textlink="">
      <xdr:nvSpPr>
        <xdr:cNvPr id="39" name="AutoShape 1">
          <a:extLst>
            <a:ext uri="{FF2B5EF4-FFF2-40B4-BE49-F238E27FC236}">
              <a16:creationId xmlns:a16="http://schemas.microsoft.com/office/drawing/2014/main" id="{00000000-0008-0000-0C00-000027000000}"/>
            </a:ext>
          </a:extLst>
        </xdr:cNvPr>
        <xdr:cNvSpPr>
          <a:spLocks noChangeArrowheads="1"/>
        </xdr:cNvSpPr>
      </xdr:nvSpPr>
      <xdr:spPr bwMode="auto">
        <a:xfrm>
          <a:off x="590549" y="7467600"/>
          <a:ext cx="4117041" cy="304800"/>
        </a:xfrm>
        <a:prstGeom prst="bracketPair">
          <a:avLst>
            <a:gd name="adj" fmla="val 57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42</xdr:row>
          <xdr:rowOff>0</xdr:rowOff>
        </xdr:from>
        <xdr:to>
          <xdr:col>26</xdr:col>
          <xdr:colOff>38100</xdr:colOff>
          <xdr:row>43</xdr:row>
          <xdr:rowOff>30150</xdr:rowOff>
        </xdr:to>
        <xdr:grpSp>
          <xdr:nvGrpSpPr>
            <xdr:cNvPr id="40" name="グループ化 39">
              <a:extLst>
                <a:ext uri="{FF2B5EF4-FFF2-40B4-BE49-F238E27FC236}">
                  <a16:creationId xmlns:a16="http://schemas.microsoft.com/office/drawing/2014/main" id="{00000000-0008-0000-0C00-000028000000}"/>
                </a:ext>
              </a:extLst>
            </xdr:cNvPr>
            <xdr:cNvGrpSpPr/>
          </xdr:nvGrpSpPr>
          <xdr:grpSpPr>
            <a:xfrm>
              <a:off x="3371852" y="7086610"/>
              <a:ext cx="1304926" cy="201600"/>
              <a:chOff x="3257574" y="6409921"/>
              <a:chExt cx="1162052" cy="209703"/>
            </a:xfrm>
          </xdr:grpSpPr>
          <xdr:sp macro="" textlink="">
            <xdr:nvSpPr>
              <xdr:cNvPr id="262175" name="Check Box 31" hidden="1">
                <a:extLst>
                  <a:ext uri="{63B3BB69-23CF-44E3-9099-C40C66FF867C}">
                    <a14:compatExt spid="_x0000_s262175"/>
                  </a:ext>
                  <a:ext uri="{FF2B5EF4-FFF2-40B4-BE49-F238E27FC236}">
                    <a16:creationId xmlns:a16="http://schemas.microsoft.com/office/drawing/2014/main" id="{00000000-0008-0000-0C00-00001F000400}"/>
                  </a:ext>
                </a:extLst>
              </xdr:cNvPr>
              <xdr:cNvSpPr/>
            </xdr:nvSpPr>
            <xdr:spPr bwMode="auto">
              <a:xfrm>
                <a:off x="3257574" y="6410076"/>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76" name="Check Box 32" hidden="1">
                <a:extLst>
                  <a:ext uri="{63B3BB69-23CF-44E3-9099-C40C66FF867C}">
                    <a14:compatExt spid="_x0000_s262176"/>
                  </a:ext>
                  <a:ext uri="{FF2B5EF4-FFF2-40B4-BE49-F238E27FC236}">
                    <a16:creationId xmlns:a16="http://schemas.microsoft.com/office/drawing/2014/main" id="{00000000-0008-0000-0C00-000020000400}"/>
                  </a:ext>
                </a:extLst>
              </xdr:cNvPr>
              <xdr:cNvSpPr/>
            </xdr:nvSpPr>
            <xdr:spPr bwMode="auto">
              <a:xfrm>
                <a:off x="3867175" y="6409921"/>
                <a:ext cx="552451" cy="2000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26</xdr:col>
          <xdr:colOff>123825</xdr:colOff>
          <xdr:row>60</xdr:row>
          <xdr:rowOff>0</xdr:rowOff>
        </xdr:to>
        <xdr:grpSp>
          <xdr:nvGrpSpPr>
            <xdr:cNvPr id="104" name="グループ化 103">
              <a:extLst>
                <a:ext uri="{FF2B5EF4-FFF2-40B4-BE49-F238E27FC236}">
                  <a16:creationId xmlns:a16="http://schemas.microsoft.com/office/drawing/2014/main" id="{00000000-0008-0000-0C00-000068000000}"/>
                </a:ext>
              </a:extLst>
            </xdr:cNvPr>
            <xdr:cNvGrpSpPr/>
          </xdr:nvGrpSpPr>
          <xdr:grpSpPr>
            <a:xfrm>
              <a:off x="3371850" y="10001250"/>
              <a:ext cx="1390654" cy="171450"/>
              <a:chOff x="3705224" y="4171950"/>
              <a:chExt cx="1390654" cy="209550"/>
            </a:xfrm>
          </xdr:grpSpPr>
          <xdr:sp macro="" textlink="">
            <xdr:nvSpPr>
              <xdr:cNvPr id="262238" name="Check Box 94" hidden="1">
                <a:extLst>
                  <a:ext uri="{63B3BB69-23CF-44E3-9099-C40C66FF867C}">
                    <a14:compatExt spid="_x0000_s262238"/>
                  </a:ext>
                  <a:ext uri="{FF2B5EF4-FFF2-40B4-BE49-F238E27FC236}">
                    <a16:creationId xmlns:a16="http://schemas.microsoft.com/office/drawing/2014/main" id="{00000000-0008-0000-0C00-00005E000400}"/>
                  </a:ext>
                </a:extLst>
              </xdr:cNvPr>
              <xdr:cNvSpPr/>
            </xdr:nvSpPr>
            <xdr:spPr bwMode="auto">
              <a:xfrm>
                <a:off x="3705224"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 uri="{FF2B5EF4-FFF2-40B4-BE49-F238E27FC236}">
                    <a16:creationId xmlns:a16="http://schemas.microsoft.com/office/drawing/2014/main" id="{00000000-0008-0000-0C00-00005F000400}"/>
                  </a:ext>
                </a:extLst>
              </xdr:cNvPr>
              <xdr:cNvSpPr/>
            </xdr:nvSpPr>
            <xdr:spPr bwMode="auto">
              <a:xfrm>
                <a:off x="4476752"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27</xdr:row>
          <xdr:rowOff>152400</xdr:rowOff>
        </xdr:from>
        <xdr:to>
          <xdr:col>26</xdr:col>
          <xdr:colOff>133350</xdr:colOff>
          <xdr:row>28</xdr:row>
          <xdr:rowOff>152400</xdr:rowOff>
        </xdr:to>
        <xdr:grpSp>
          <xdr:nvGrpSpPr>
            <xdr:cNvPr id="113" name="グループ化 112">
              <a:extLst>
                <a:ext uri="{FF2B5EF4-FFF2-40B4-BE49-F238E27FC236}">
                  <a16:creationId xmlns:a16="http://schemas.microsoft.com/office/drawing/2014/main" id="{00000000-0008-0000-0C00-000071000000}"/>
                </a:ext>
              </a:extLst>
            </xdr:cNvPr>
            <xdr:cNvGrpSpPr/>
          </xdr:nvGrpSpPr>
          <xdr:grpSpPr>
            <a:xfrm>
              <a:off x="3381371" y="4667250"/>
              <a:ext cx="1390650" cy="171450"/>
              <a:chOff x="3705219" y="4171950"/>
              <a:chExt cx="1390675" cy="209550"/>
            </a:xfrm>
          </xdr:grpSpPr>
          <xdr:sp macro="" textlink="">
            <xdr:nvSpPr>
              <xdr:cNvPr id="262243" name="Check Box 99" hidden="1">
                <a:extLst>
                  <a:ext uri="{63B3BB69-23CF-44E3-9099-C40C66FF867C}">
                    <a14:compatExt spid="_x0000_s262243"/>
                  </a:ext>
                  <a:ext uri="{FF2B5EF4-FFF2-40B4-BE49-F238E27FC236}">
                    <a16:creationId xmlns:a16="http://schemas.microsoft.com/office/drawing/2014/main" id="{00000000-0008-0000-0C00-000063000400}"/>
                  </a:ext>
                </a:extLst>
              </xdr:cNvPr>
              <xdr:cNvSpPr/>
            </xdr:nvSpPr>
            <xdr:spPr bwMode="auto">
              <a:xfrm>
                <a:off x="3705219"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4" name="Check Box 100" hidden="1">
                <a:extLst>
                  <a:ext uri="{63B3BB69-23CF-44E3-9099-C40C66FF867C}">
                    <a14:compatExt spid="_x0000_s262244"/>
                  </a:ext>
                  <a:ext uri="{FF2B5EF4-FFF2-40B4-BE49-F238E27FC236}">
                    <a16:creationId xmlns:a16="http://schemas.microsoft.com/office/drawing/2014/main" id="{00000000-0008-0000-0C00-000064000400}"/>
                  </a:ext>
                </a:extLst>
              </xdr:cNvPr>
              <xdr:cNvSpPr/>
            </xdr:nvSpPr>
            <xdr:spPr bwMode="auto">
              <a:xfrm>
                <a:off x="4476768"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64</xdr:row>
          <xdr:rowOff>133350</xdr:rowOff>
        </xdr:from>
        <xdr:to>
          <xdr:col>3</xdr:col>
          <xdr:colOff>95250</xdr:colOff>
          <xdr:row>66</xdr:row>
          <xdr:rowOff>28575</xdr:rowOff>
        </xdr:to>
        <xdr:sp macro="" textlink="">
          <xdr:nvSpPr>
            <xdr:cNvPr id="262247" name="Check Box 103" hidden="1">
              <a:extLst>
                <a:ext uri="{63B3BB69-23CF-44E3-9099-C40C66FF867C}">
                  <a14:compatExt spid="_x0000_s2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65</xdr:row>
          <xdr:rowOff>133350</xdr:rowOff>
        </xdr:from>
        <xdr:to>
          <xdr:col>3</xdr:col>
          <xdr:colOff>95250</xdr:colOff>
          <xdr:row>67</xdr:row>
          <xdr:rowOff>28575</xdr:rowOff>
        </xdr:to>
        <xdr:sp macro="" textlink="">
          <xdr:nvSpPr>
            <xdr:cNvPr id="262285" name="Check Box 141" hidden="1">
              <a:extLst>
                <a:ext uri="{63B3BB69-23CF-44E3-9099-C40C66FF867C}">
                  <a14:compatExt spid="_x0000_s26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xdr:row>
          <xdr:rowOff>133350</xdr:rowOff>
        </xdr:from>
        <xdr:to>
          <xdr:col>3</xdr:col>
          <xdr:colOff>95250</xdr:colOff>
          <xdr:row>68</xdr:row>
          <xdr:rowOff>28575</xdr:rowOff>
        </xdr:to>
        <xdr:sp macro="" textlink="">
          <xdr:nvSpPr>
            <xdr:cNvPr id="262286" name="Check Box 142" hidden="1">
              <a:extLst>
                <a:ext uri="{63B3BB69-23CF-44E3-9099-C40C66FF867C}">
                  <a14:compatExt spid="_x0000_s26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67</xdr:row>
          <xdr:rowOff>133350</xdr:rowOff>
        </xdr:from>
        <xdr:to>
          <xdr:col>3</xdr:col>
          <xdr:colOff>95250</xdr:colOff>
          <xdr:row>69</xdr:row>
          <xdr:rowOff>28575</xdr:rowOff>
        </xdr:to>
        <xdr:sp macro="" textlink="">
          <xdr:nvSpPr>
            <xdr:cNvPr id="262287" name="Check Box 143" hidden="1">
              <a:extLst>
                <a:ext uri="{63B3BB69-23CF-44E3-9099-C40C66FF867C}">
                  <a14:compatExt spid="_x0000_s26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68</xdr:row>
          <xdr:rowOff>133350</xdr:rowOff>
        </xdr:from>
        <xdr:to>
          <xdr:col>3</xdr:col>
          <xdr:colOff>95250</xdr:colOff>
          <xdr:row>70</xdr:row>
          <xdr:rowOff>28575</xdr:rowOff>
        </xdr:to>
        <xdr:sp macro="" textlink="">
          <xdr:nvSpPr>
            <xdr:cNvPr id="262288" name="Check Box 144" hidden="1">
              <a:extLst>
                <a:ext uri="{63B3BB69-23CF-44E3-9099-C40C66FF867C}">
                  <a14:compatExt spid="_x0000_s26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69</xdr:row>
          <xdr:rowOff>133350</xdr:rowOff>
        </xdr:from>
        <xdr:to>
          <xdr:col>3</xdr:col>
          <xdr:colOff>95250</xdr:colOff>
          <xdr:row>71</xdr:row>
          <xdr:rowOff>28575</xdr:rowOff>
        </xdr:to>
        <xdr:sp macro="" textlink="">
          <xdr:nvSpPr>
            <xdr:cNvPr id="262289" name="Check Box 145" hidden="1">
              <a:extLst>
                <a:ext uri="{63B3BB69-23CF-44E3-9099-C40C66FF867C}">
                  <a14:compatExt spid="_x0000_s26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133350</xdr:rowOff>
        </xdr:from>
        <xdr:to>
          <xdr:col>3</xdr:col>
          <xdr:colOff>95250</xdr:colOff>
          <xdr:row>72</xdr:row>
          <xdr:rowOff>28575</xdr:rowOff>
        </xdr:to>
        <xdr:sp macro="" textlink="">
          <xdr:nvSpPr>
            <xdr:cNvPr id="262290" name="Check Box 146" hidden="1">
              <a:extLst>
                <a:ext uri="{63B3BB69-23CF-44E3-9099-C40C66FF867C}">
                  <a14:compatExt spid="_x0000_s26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71</xdr:row>
          <xdr:rowOff>133350</xdr:rowOff>
        </xdr:from>
        <xdr:to>
          <xdr:col>3</xdr:col>
          <xdr:colOff>95250</xdr:colOff>
          <xdr:row>73</xdr:row>
          <xdr:rowOff>28575</xdr:rowOff>
        </xdr:to>
        <xdr:sp macro="" textlink="">
          <xdr:nvSpPr>
            <xdr:cNvPr id="262291" name="Check Box 147" hidden="1">
              <a:extLst>
                <a:ext uri="{63B3BB69-23CF-44E3-9099-C40C66FF867C}">
                  <a14:compatExt spid="_x0000_s26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72</xdr:row>
          <xdr:rowOff>133350</xdr:rowOff>
        </xdr:from>
        <xdr:to>
          <xdr:col>3</xdr:col>
          <xdr:colOff>95250</xdr:colOff>
          <xdr:row>74</xdr:row>
          <xdr:rowOff>28575</xdr:rowOff>
        </xdr:to>
        <xdr:sp macro="" textlink="">
          <xdr:nvSpPr>
            <xdr:cNvPr id="262292" name="Check Box 148" hidden="1">
              <a:extLst>
                <a:ext uri="{63B3BB69-23CF-44E3-9099-C40C66FF867C}">
                  <a14:compatExt spid="_x0000_s26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73</xdr:row>
          <xdr:rowOff>133350</xdr:rowOff>
        </xdr:from>
        <xdr:to>
          <xdr:col>3</xdr:col>
          <xdr:colOff>95250</xdr:colOff>
          <xdr:row>75</xdr:row>
          <xdr:rowOff>28575</xdr:rowOff>
        </xdr:to>
        <xdr:sp macro="" textlink="">
          <xdr:nvSpPr>
            <xdr:cNvPr id="262293" name="Check Box 149" hidden="1">
              <a:extLst>
                <a:ext uri="{63B3BB69-23CF-44E3-9099-C40C66FF867C}">
                  <a14:compatExt spid="_x0000_s26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74</xdr:row>
          <xdr:rowOff>133350</xdr:rowOff>
        </xdr:from>
        <xdr:to>
          <xdr:col>3</xdr:col>
          <xdr:colOff>95250</xdr:colOff>
          <xdr:row>76</xdr:row>
          <xdr:rowOff>28575</xdr:rowOff>
        </xdr:to>
        <xdr:sp macro="" textlink="">
          <xdr:nvSpPr>
            <xdr:cNvPr id="262294" name="Check Box 150" hidden="1">
              <a:extLst>
                <a:ext uri="{63B3BB69-23CF-44E3-9099-C40C66FF867C}">
                  <a14:compatExt spid="_x0000_s26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75</xdr:row>
          <xdr:rowOff>133350</xdr:rowOff>
        </xdr:from>
        <xdr:to>
          <xdr:col>3</xdr:col>
          <xdr:colOff>95250</xdr:colOff>
          <xdr:row>77</xdr:row>
          <xdr:rowOff>28575</xdr:rowOff>
        </xdr:to>
        <xdr:sp macro="" textlink="">
          <xdr:nvSpPr>
            <xdr:cNvPr id="262295" name="Check Box 151" hidden="1">
              <a:extLst>
                <a:ext uri="{63B3BB69-23CF-44E3-9099-C40C66FF867C}">
                  <a14:compatExt spid="_x0000_s26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133350</xdr:rowOff>
        </xdr:from>
        <xdr:to>
          <xdr:col>3</xdr:col>
          <xdr:colOff>95250</xdr:colOff>
          <xdr:row>78</xdr:row>
          <xdr:rowOff>28575</xdr:rowOff>
        </xdr:to>
        <xdr:sp macro="" textlink="">
          <xdr:nvSpPr>
            <xdr:cNvPr id="262296" name="Check Box 152" hidden="1">
              <a:extLst>
                <a:ext uri="{63B3BB69-23CF-44E3-9099-C40C66FF867C}">
                  <a14:compatExt spid="_x0000_s26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77</xdr:row>
          <xdr:rowOff>133350</xdr:rowOff>
        </xdr:from>
        <xdr:to>
          <xdr:col>3</xdr:col>
          <xdr:colOff>95250</xdr:colOff>
          <xdr:row>79</xdr:row>
          <xdr:rowOff>28575</xdr:rowOff>
        </xdr:to>
        <xdr:sp macro="" textlink="">
          <xdr:nvSpPr>
            <xdr:cNvPr id="262297" name="Check Box 153" hidden="1">
              <a:extLst>
                <a:ext uri="{63B3BB69-23CF-44E3-9099-C40C66FF867C}">
                  <a14:compatExt spid="_x0000_s26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133350</xdr:rowOff>
        </xdr:from>
        <xdr:to>
          <xdr:col>3</xdr:col>
          <xdr:colOff>95250</xdr:colOff>
          <xdr:row>80</xdr:row>
          <xdr:rowOff>28575</xdr:rowOff>
        </xdr:to>
        <xdr:sp macro="" textlink="">
          <xdr:nvSpPr>
            <xdr:cNvPr id="262298" name="Check Box 154" hidden="1">
              <a:extLst>
                <a:ext uri="{63B3BB69-23CF-44E3-9099-C40C66FF867C}">
                  <a14:compatExt spid="_x0000_s26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133350</xdr:rowOff>
        </xdr:from>
        <xdr:to>
          <xdr:col>3</xdr:col>
          <xdr:colOff>95250</xdr:colOff>
          <xdr:row>81</xdr:row>
          <xdr:rowOff>28575</xdr:rowOff>
        </xdr:to>
        <xdr:sp macro="" textlink="">
          <xdr:nvSpPr>
            <xdr:cNvPr id="262299" name="Check Box 155" hidden="1">
              <a:extLst>
                <a:ext uri="{63B3BB69-23CF-44E3-9099-C40C66FF867C}">
                  <a14:compatExt spid="_x0000_s26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80</xdr:row>
          <xdr:rowOff>133350</xdr:rowOff>
        </xdr:from>
        <xdr:to>
          <xdr:col>3</xdr:col>
          <xdr:colOff>95250</xdr:colOff>
          <xdr:row>82</xdr:row>
          <xdr:rowOff>28575</xdr:rowOff>
        </xdr:to>
        <xdr:sp macro="" textlink="">
          <xdr:nvSpPr>
            <xdr:cNvPr id="262300" name="Check Box 156" hidden="1">
              <a:extLst>
                <a:ext uri="{63B3BB69-23CF-44E3-9099-C40C66FF867C}">
                  <a14:compatExt spid="_x0000_s26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81</xdr:row>
          <xdr:rowOff>133350</xdr:rowOff>
        </xdr:from>
        <xdr:to>
          <xdr:col>3</xdr:col>
          <xdr:colOff>95250</xdr:colOff>
          <xdr:row>83</xdr:row>
          <xdr:rowOff>28575</xdr:rowOff>
        </xdr:to>
        <xdr:sp macro="" textlink="">
          <xdr:nvSpPr>
            <xdr:cNvPr id="262301" name="Check Box 157" hidden="1">
              <a:extLst>
                <a:ext uri="{63B3BB69-23CF-44E3-9099-C40C66FF867C}">
                  <a14:compatExt spid="_x0000_s26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82</xdr:row>
          <xdr:rowOff>133350</xdr:rowOff>
        </xdr:from>
        <xdr:to>
          <xdr:col>3</xdr:col>
          <xdr:colOff>95250</xdr:colOff>
          <xdr:row>84</xdr:row>
          <xdr:rowOff>28575</xdr:rowOff>
        </xdr:to>
        <xdr:sp macro="" textlink="">
          <xdr:nvSpPr>
            <xdr:cNvPr id="262302" name="Check Box 158" hidden="1">
              <a:extLst>
                <a:ext uri="{63B3BB69-23CF-44E3-9099-C40C66FF867C}">
                  <a14:compatExt spid="_x0000_s26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83</xdr:row>
          <xdr:rowOff>133350</xdr:rowOff>
        </xdr:from>
        <xdr:to>
          <xdr:col>3</xdr:col>
          <xdr:colOff>95250</xdr:colOff>
          <xdr:row>85</xdr:row>
          <xdr:rowOff>28575</xdr:rowOff>
        </xdr:to>
        <xdr:sp macro="" textlink="">
          <xdr:nvSpPr>
            <xdr:cNvPr id="262303" name="Check Box 159" hidden="1">
              <a:extLst>
                <a:ext uri="{63B3BB69-23CF-44E3-9099-C40C66FF867C}">
                  <a14:compatExt spid="_x0000_s26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133350</xdr:rowOff>
        </xdr:from>
        <xdr:to>
          <xdr:col>15</xdr:col>
          <xdr:colOff>95250</xdr:colOff>
          <xdr:row>66</xdr:row>
          <xdr:rowOff>28575</xdr:rowOff>
        </xdr:to>
        <xdr:sp macro="" textlink="">
          <xdr:nvSpPr>
            <xdr:cNvPr id="262304" name="Check Box 160" hidden="1">
              <a:extLst>
                <a:ext uri="{63B3BB69-23CF-44E3-9099-C40C66FF867C}">
                  <a14:compatExt spid="_x0000_s26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65</xdr:row>
          <xdr:rowOff>133350</xdr:rowOff>
        </xdr:from>
        <xdr:to>
          <xdr:col>15</xdr:col>
          <xdr:colOff>95250</xdr:colOff>
          <xdr:row>67</xdr:row>
          <xdr:rowOff>28575</xdr:rowOff>
        </xdr:to>
        <xdr:sp macro="" textlink="">
          <xdr:nvSpPr>
            <xdr:cNvPr id="262305" name="Check Box 161" hidden="1">
              <a:extLst>
                <a:ext uri="{63B3BB69-23CF-44E3-9099-C40C66FF867C}">
                  <a14:compatExt spid="_x0000_s26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66</xdr:row>
          <xdr:rowOff>133350</xdr:rowOff>
        </xdr:from>
        <xdr:to>
          <xdr:col>15</xdr:col>
          <xdr:colOff>95250</xdr:colOff>
          <xdr:row>68</xdr:row>
          <xdr:rowOff>28575</xdr:rowOff>
        </xdr:to>
        <xdr:sp macro="" textlink="">
          <xdr:nvSpPr>
            <xdr:cNvPr id="262306" name="Check Box 162" hidden="1">
              <a:extLst>
                <a:ext uri="{63B3BB69-23CF-44E3-9099-C40C66FF867C}">
                  <a14:compatExt spid="_x0000_s26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67</xdr:row>
          <xdr:rowOff>133350</xdr:rowOff>
        </xdr:from>
        <xdr:to>
          <xdr:col>15</xdr:col>
          <xdr:colOff>95250</xdr:colOff>
          <xdr:row>69</xdr:row>
          <xdr:rowOff>28575</xdr:rowOff>
        </xdr:to>
        <xdr:sp macro="" textlink="">
          <xdr:nvSpPr>
            <xdr:cNvPr id="262307" name="Check Box 163" hidden="1">
              <a:extLst>
                <a:ext uri="{63B3BB69-23CF-44E3-9099-C40C66FF867C}">
                  <a14:compatExt spid="_x0000_s26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68</xdr:row>
          <xdr:rowOff>133350</xdr:rowOff>
        </xdr:from>
        <xdr:to>
          <xdr:col>15</xdr:col>
          <xdr:colOff>95250</xdr:colOff>
          <xdr:row>70</xdr:row>
          <xdr:rowOff>28575</xdr:rowOff>
        </xdr:to>
        <xdr:sp macro="" textlink="">
          <xdr:nvSpPr>
            <xdr:cNvPr id="262308" name="Check Box 164" hidden="1">
              <a:extLst>
                <a:ext uri="{63B3BB69-23CF-44E3-9099-C40C66FF867C}">
                  <a14:compatExt spid="_x0000_s26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133350</xdr:rowOff>
        </xdr:from>
        <xdr:to>
          <xdr:col>15</xdr:col>
          <xdr:colOff>95250</xdr:colOff>
          <xdr:row>71</xdr:row>
          <xdr:rowOff>28575</xdr:rowOff>
        </xdr:to>
        <xdr:sp macro="" textlink="">
          <xdr:nvSpPr>
            <xdr:cNvPr id="262309" name="Check Box 165" hidden="1">
              <a:extLst>
                <a:ext uri="{63B3BB69-23CF-44E3-9099-C40C66FF867C}">
                  <a14:compatExt spid="_x0000_s26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70</xdr:row>
          <xdr:rowOff>133350</xdr:rowOff>
        </xdr:from>
        <xdr:to>
          <xdr:col>15</xdr:col>
          <xdr:colOff>95250</xdr:colOff>
          <xdr:row>72</xdr:row>
          <xdr:rowOff>28575</xdr:rowOff>
        </xdr:to>
        <xdr:sp macro="" textlink="">
          <xdr:nvSpPr>
            <xdr:cNvPr id="262310" name="Check Box 166" hidden="1">
              <a:extLst>
                <a:ext uri="{63B3BB69-23CF-44E3-9099-C40C66FF867C}">
                  <a14:compatExt spid="_x0000_s26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71</xdr:row>
          <xdr:rowOff>133350</xdr:rowOff>
        </xdr:from>
        <xdr:to>
          <xdr:col>15</xdr:col>
          <xdr:colOff>95250</xdr:colOff>
          <xdr:row>73</xdr:row>
          <xdr:rowOff>28575</xdr:rowOff>
        </xdr:to>
        <xdr:sp macro="" textlink="">
          <xdr:nvSpPr>
            <xdr:cNvPr id="262311" name="Check Box 167" hidden="1">
              <a:extLst>
                <a:ext uri="{63B3BB69-23CF-44E3-9099-C40C66FF867C}">
                  <a14:compatExt spid="_x0000_s26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72</xdr:row>
          <xdr:rowOff>133350</xdr:rowOff>
        </xdr:from>
        <xdr:to>
          <xdr:col>15</xdr:col>
          <xdr:colOff>95250</xdr:colOff>
          <xdr:row>74</xdr:row>
          <xdr:rowOff>28575</xdr:rowOff>
        </xdr:to>
        <xdr:sp macro="" textlink="">
          <xdr:nvSpPr>
            <xdr:cNvPr id="262312" name="Check Box 168" hidden="1">
              <a:extLst>
                <a:ext uri="{63B3BB69-23CF-44E3-9099-C40C66FF867C}">
                  <a14:compatExt spid="_x0000_s26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73</xdr:row>
          <xdr:rowOff>133350</xdr:rowOff>
        </xdr:from>
        <xdr:to>
          <xdr:col>15</xdr:col>
          <xdr:colOff>95250</xdr:colOff>
          <xdr:row>75</xdr:row>
          <xdr:rowOff>28575</xdr:rowOff>
        </xdr:to>
        <xdr:sp macro="" textlink="">
          <xdr:nvSpPr>
            <xdr:cNvPr id="262313" name="Check Box 169" hidden="1">
              <a:extLst>
                <a:ext uri="{63B3BB69-23CF-44E3-9099-C40C66FF867C}">
                  <a14:compatExt spid="_x0000_s26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133350</xdr:rowOff>
        </xdr:from>
        <xdr:to>
          <xdr:col>15</xdr:col>
          <xdr:colOff>95250</xdr:colOff>
          <xdr:row>76</xdr:row>
          <xdr:rowOff>28575</xdr:rowOff>
        </xdr:to>
        <xdr:sp macro="" textlink="">
          <xdr:nvSpPr>
            <xdr:cNvPr id="262314" name="Check Box 170" hidden="1">
              <a:extLst>
                <a:ext uri="{63B3BB69-23CF-44E3-9099-C40C66FF867C}">
                  <a14:compatExt spid="_x0000_s26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75</xdr:row>
          <xdr:rowOff>133350</xdr:rowOff>
        </xdr:from>
        <xdr:to>
          <xdr:col>15</xdr:col>
          <xdr:colOff>95250</xdr:colOff>
          <xdr:row>77</xdr:row>
          <xdr:rowOff>28575</xdr:rowOff>
        </xdr:to>
        <xdr:sp macro="" textlink="">
          <xdr:nvSpPr>
            <xdr:cNvPr id="262315" name="Check Box 171" hidden="1">
              <a:extLst>
                <a:ext uri="{63B3BB69-23CF-44E3-9099-C40C66FF867C}">
                  <a14:compatExt spid="_x0000_s26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76</xdr:row>
          <xdr:rowOff>133350</xdr:rowOff>
        </xdr:from>
        <xdr:to>
          <xdr:col>15</xdr:col>
          <xdr:colOff>95250</xdr:colOff>
          <xdr:row>78</xdr:row>
          <xdr:rowOff>28575</xdr:rowOff>
        </xdr:to>
        <xdr:sp macro="" textlink="">
          <xdr:nvSpPr>
            <xdr:cNvPr id="262316" name="Check Box 172" hidden="1">
              <a:extLst>
                <a:ext uri="{63B3BB69-23CF-44E3-9099-C40C66FF867C}">
                  <a14:compatExt spid="_x0000_s26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133350</xdr:rowOff>
        </xdr:from>
        <xdr:to>
          <xdr:col>15</xdr:col>
          <xdr:colOff>95250</xdr:colOff>
          <xdr:row>79</xdr:row>
          <xdr:rowOff>28575</xdr:rowOff>
        </xdr:to>
        <xdr:sp macro="" textlink="">
          <xdr:nvSpPr>
            <xdr:cNvPr id="262317" name="Check Box 173" hidden="1">
              <a:extLst>
                <a:ext uri="{63B3BB69-23CF-44E3-9099-C40C66FF867C}">
                  <a14:compatExt spid="_x0000_s26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78</xdr:row>
          <xdr:rowOff>133350</xdr:rowOff>
        </xdr:from>
        <xdr:to>
          <xdr:col>15</xdr:col>
          <xdr:colOff>95250</xdr:colOff>
          <xdr:row>80</xdr:row>
          <xdr:rowOff>28575</xdr:rowOff>
        </xdr:to>
        <xdr:sp macro="" textlink="">
          <xdr:nvSpPr>
            <xdr:cNvPr id="262318" name="Check Box 174" hidden="1">
              <a:extLst>
                <a:ext uri="{63B3BB69-23CF-44E3-9099-C40C66FF867C}">
                  <a14:compatExt spid="_x0000_s26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79</xdr:row>
          <xdr:rowOff>133350</xdr:rowOff>
        </xdr:from>
        <xdr:to>
          <xdr:col>15</xdr:col>
          <xdr:colOff>95250</xdr:colOff>
          <xdr:row>81</xdr:row>
          <xdr:rowOff>28575</xdr:rowOff>
        </xdr:to>
        <xdr:sp macro="" textlink="">
          <xdr:nvSpPr>
            <xdr:cNvPr id="262319" name="Check Box 175" hidden="1">
              <a:extLst>
                <a:ext uri="{63B3BB69-23CF-44E3-9099-C40C66FF867C}">
                  <a14:compatExt spid="_x0000_s26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80</xdr:row>
          <xdr:rowOff>133350</xdr:rowOff>
        </xdr:from>
        <xdr:to>
          <xdr:col>15</xdr:col>
          <xdr:colOff>95250</xdr:colOff>
          <xdr:row>82</xdr:row>
          <xdr:rowOff>28575</xdr:rowOff>
        </xdr:to>
        <xdr:sp macro="" textlink="">
          <xdr:nvSpPr>
            <xdr:cNvPr id="262320" name="Check Box 176" hidden="1">
              <a:extLst>
                <a:ext uri="{63B3BB69-23CF-44E3-9099-C40C66FF867C}">
                  <a14:compatExt spid="_x0000_s26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81</xdr:row>
          <xdr:rowOff>133350</xdr:rowOff>
        </xdr:from>
        <xdr:to>
          <xdr:col>15</xdr:col>
          <xdr:colOff>95250</xdr:colOff>
          <xdr:row>83</xdr:row>
          <xdr:rowOff>28575</xdr:rowOff>
        </xdr:to>
        <xdr:sp macro="" textlink="">
          <xdr:nvSpPr>
            <xdr:cNvPr id="262321" name="Check Box 177" hidden="1">
              <a:extLst>
                <a:ext uri="{63B3BB69-23CF-44E3-9099-C40C66FF867C}">
                  <a14:compatExt spid="_x0000_s26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82</xdr:row>
          <xdr:rowOff>133350</xdr:rowOff>
        </xdr:from>
        <xdr:to>
          <xdr:col>15</xdr:col>
          <xdr:colOff>95250</xdr:colOff>
          <xdr:row>84</xdr:row>
          <xdr:rowOff>28575</xdr:rowOff>
        </xdr:to>
        <xdr:sp macro="" textlink="">
          <xdr:nvSpPr>
            <xdr:cNvPr id="262322" name="Check Box 178" hidden="1">
              <a:extLst>
                <a:ext uri="{63B3BB69-23CF-44E3-9099-C40C66FF867C}">
                  <a14:compatExt spid="_x0000_s26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83</xdr:row>
          <xdr:rowOff>133350</xdr:rowOff>
        </xdr:from>
        <xdr:to>
          <xdr:col>15</xdr:col>
          <xdr:colOff>95250</xdr:colOff>
          <xdr:row>85</xdr:row>
          <xdr:rowOff>28575</xdr:rowOff>
        </xdr:to>
        <xdr:sp macro="" textlink="">
          <xdr:nvSpPr>
            <xdr:cNvPr id="262323" name="Check Box 179" hidden="1">
              <a:extLst>
                <a:ext uri="{63B3BB69-23CF-44E3-9099-C40C66FF867C}">
                  <a14:compatExt spid="_x0000_s26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133350</xdr:rowOff>
        </xdr:from>
        <xdr:to>
          <xdr:col>26</xdr:col>
          <xdr:colOff>276225</xdr:colOff>
          <xdr:row>66</xdr:row>
          <xdr:rowOff>28575</xdr:rowOff>
        </xdr:to>
        <xdr:sp macro="" textlink="">
          <xdr:nvSpPr>
            <xdr:cNvPr id="262324" name="Check Box 180" hidden="1">
              <a:extLst>
                <a:ext uri="{63B3BB69-23CF-44E3-9099-C40C66FF867C}">
                  <a14:compatExt spid="_x0000_s26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133350</xdr:rowOff>
        </xdr:from>
        <xdr:to>
          <xdr:col>26</xdr:col>
          <xdr:colOff>276225</xdr:colOff>
          <xdr:row>67</xdr:row>
          <xdr:rowOff>28575</xdr:rowOff>
        </xdr:to>
        <xdr:sp macro="" textlink="">
          <xdr:nvSpPr>
            <xdr:cNvPr id="262325" name="Check Box 181" hidden="1">
              <a:extLst>
                <a:ext uri="{63B3BB69-23CF-44E3-9099-C40C66FF867C}">
                  <a14:compatExt spid="_x0000_s26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133350</xdr:rowOff>
        </xdr:from>
        <xdr:to>
          <xdr:col>26</xdr:col>
          <xdr:colOff>276225</xdr:colOff>
          <xdr:row>68</xdr:row>
          <xdr:rowOff>28575</xdr:rowOff>
        </xdr:to>
        <xdr:sp macro="" textlink="">
          <xdr:nvSpPr>
            <xdr:cNvPr id="262326" name="Check Box 182" hidden="1">
              <a:extLst>
                <a:ext uri="{63B3BB69-23CF-44E3-9099-C40C66FF867C}">
                  <a14:compatExt spid="_x0000_s26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133350</xdr:rowOff>
        </xdr:from>
        <xdr:to>
          <xdr:col>26</xdr:col>
          <xdr:colOff>276225</xdr:colOff>
          <xdr:row>69</xdr:row>
          <xdr:rowOff>28575</xdr:rowOff>
        </xdr:to>
        <xdr:sp macro="" textlink="">
          <xdr:nvSpPr>
            <xdr:cNvPr id="262327" name="Check Box 183" hidden="1">
              <a:extLst>
                <a:ext uri="{63B3BB69-23CF-44E3-9099-C40C66FF867C}">
                  <a14:compatExt spid="_x0000_s26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133350</xdr:rowOff>
        </xdr:from>
        <xdr:to>
          <xdr:col>26</xdr:col>
          <xdr:colOff>276225</xdr:colOff>
          <xdr:row>70</xdr:row>
          <xdr:rowOff>28575</xdr:rowOff>
        </xdr:to>
        <xdr:sp macro="" textlink="">
          <xdr:nvSpPr>
            <xdr:cNvPr id="262328" name="Check Box 184" hidden="1">
              <a:extLst>
                <a:ext uri="{63B3BB69-23CF-44E3-9099-C40C66FF867C}">
                  <a14:compatExt spid="_x0000_s26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133350</xdr:rowOff>
        </xdr:from>
        <xdr:to>
          <xdr:col>26</xdr:col>
          <xdr:colOff>276225</xdr:colOff>
          <xdr:row>71</xdr:row>
          <xdr:rowOff>28575</xdr:rowOff>
        </xdr:to>
        <xdr:sp macro="" textlink="">
          <xdr:nvSpPr>
            <xdr:cNvPr id="262329" name="Check Box 185" hidden="1">
              <a:extLst>
                <a:ext uri="{63B3BB69-23CF-44E3-9099-C40C66FF867C}">
                  <a14:compatExt spid="_x0000_s26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133350</xdr:rowOff>
        </xdr:from>
        <xdr:to>
          <xdr:col>26</xdr:col>
          <xdr:colOff>276225</xdr:colOff>
          <xdr:row>72</xdr:row>
          <xdr:rowOff>28575</xdr:rowOff>
        </xdr:to>
        <xdr:sp macro="" textlink="">
          <xdr:nvSpPr>
            <xdr:cNvPr id="262330" name="Check Box 186" hidden="1">
              <a:extLst>
                <a:ext uri="{63B3BB69-23CF-44E3-9099-C40C66FF867C}">
                  <a14:compatExt spid="_x0000_s26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133350</xdr:rowOff>
        </xdr:from>
        <xdr:to>
          <xdr:col>26</xdr:col>
          <xdr:colOff>276225</xdr:colOff>
          <xdr:row>73</xdr:row>
          <xdr:rowOff>28575</xdr:rowOff>
        </xdr:to>
        <xdr:sp macro="" textlink="">
          <xdr:nvSpPr>
            <xdr:cNvPr id="262331" name="Check Box 187" hidden="1">
              <a:extLst>
                <a:ext uri="{63B3BB69-23CF-44E3-9099-C40C66FF867C}">
                  <a14:compatExt spid="_x0000_s26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133350</xdr:rowOff>
        </xdr:from>
        <xdr:to>
          <xdr:col>26</xdr:col>
          <xdr:colOff>276225</xdr:colOff>
          <xdr:row>74</xdr:row>
          <xdr:rowOff>28575</xdr:rowOff>
        </xdr:to>
        <xdr:sp macro="" textlink="">
          <xdr:nvSpPr>
            <xdr:cNvPr id="262332" name="Check Box 188" hidden="1">
              <a:extLst>
                <a:ext uri="{63B3BB69-23CF-44E3-9099-C40C66FF867C}">
                  <a14:compatExt spid="_x0000_s26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133350</xdr:rowOff>
        </xdr:from>
        <xdr:to>
          <xdr:col>26</xdr:col>
          <xdr:colOff>276225</xdr:colOff>
          <xdr:row>75</xdr:row>
          <xdr:rowOff>28575</xdr:rowOff>
        </xdr:to>
        <xdr:sp macro="" textlink="">
          <xdr:nvSpPr>
            <xdr:cNvPr id="262333" name="Check Box 189" hidden="1">
              <a:extLst>
                <a:ext uri="{63B3BB69-23CF-44E3-9099-C40C66FF867C}">
                  <a14:compatExt spid="_x0000_s26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133350</xdr:rowOff>
        </xdr:from>
        <xdr:to>
          <xdr:col>26</xdr:col>
          <xdr:colOff>276225</xdr:colOff>
          <xdr:row>76</xdr:row>
          <xdr:rowOff>28575</xdr:rowOff>
        </xdr:to>
        <xdr:sp macro="" textlink="">
          <xdr:nvSpPr>
            <xdr:cNvPr id="262334" name="Check Box 190" hidden="1">
              <a:extLst>
                <a:ext uri="{63B3BB69-23CF-44E3-9099-C40C66FF867C}">
                  <a14:compatExt spid="_x0000_s26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133350</xdr:rowOff>
        </xdr:from>
        <xdr:to>
          <xdr:col>26</xdr:col>
          <xdr:colOff>276225</xdr:colOff>
          <xdr:row>77</xdr:row>
          <xdr:rowOff>28575</xdr:rowOff>
        </xdr:to>
        <xdr:sp macro="" textlink="">
          <xdr:nvSpPr>
            <xdr:cNvPr id="262335" name="Check Box 191" hidden="1">
              <a:extLst>
                <a:ext uri="{63B3BB69-23CF-44E3-9099-C40C66FF867C}">
                  <a14:compatExt spid="_x0000_s26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133350</xdr:rowOff>
        </xdr:from>
        <xdr:to>
          <xdr:col>26</xdr:col>
          <xdr:colOff>276225</xdr:colOff>
          <xdr:row>78</xdr:row>
          <xdr:rowOff>28575</xdr:rowOff>
        </xdr:to>
        <xdr:sp macro="" textlink="">
          <xdr:nvSpPr>
            <xdr:cNvPr id="262336" name="Check Box 192" hidden="1">
              <a:extLst>
                <a:ext uri="{63B3BB69-23CF-44E3-9099-C40C66FF867C}">
                  <a14:compatExt spid="_x0000_s26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133350</xdr:rowOff>
        </xdr:from>
        <xdr:to>
          <xdr:col>26</xdr:col>
          <xdr:colOff>276225</xdr:colOff>
          <xdr:row>79</xdr:row>
          <xdr:rowOff>28575</xdr:rowOff>
        </xdr:to>
        <xdr:sp macro="" textlink="">
          <xdr:nvSpPr>
            <xdr:cNvPr id="262337" name="Check Box 193" hidden="1">
              <a:extLst>
                <a:ext uri="{63B3BB69-23CF-44E3-9099-C40C66FF867C}">
                  <a14:compatExt spid="_x0000_s26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133350</xdr:rowOff>
        </xdr:from>
        <xdr:to>
          <xdr:col>26</xdr:col>
          <xdr:colOff>276225</xdr:colOff>
          <xdr:row>80</xdr:row>
          <xdr:rowOff>28575</xdr:rowOff>
        </xdr:to>
        <xdr:sp macro="" textlink="">
          <xdr:nvSpPr>
            <xdr:cNvPr id="262338" name="Check Box 194" hidden="1">
              <a:extLst>
                <a:ext uri="{63B3BB69-23CF-44E3-9099-C40C66FF867C}">
                  <a14:compatExt spid="_x0000_s26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133350</xdr:rowOff>
        </xdr:from>
        <xdr:to>
          <xdr:col>26</xdr:col>
          <xdr:colOff>276225</xdr:colOff>
          <xdr:row>81</xdr:row>
          <xdr:rowOff>28575</xdr:rowOff>
        </xdr:to>
        <xdr:sp macro="" textlink="">
          <xdr:nvSpPr>
            <xdr:cNvPr id="262339" name="Check Box 195" hidden="1">
              <a:extLst>
                <a:ext uri="{63B3BB69-23CF-44E3-9099-C40C66FF867C}">
                  <a14:compatExt spid="_x0000_s26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133350</xdr:rowOff>
        </xdr:from>
        <xdr:to>
          <xdr:col>26</xdr:col>
          <xdr:colOff>276225</xdr:colOff>
          <xdr:row>82</xdr:row>
          <xdr:rowOff>28575</xdr:rowOff>
        </xdr:to>
        <xdr:sp macro="" textlink="">
          <xdr:nvSpPr>
            <xdr:cNvPr id="262340" name="Check Box 196" hidden="1">
              <a:extLst>
                <a:ext uri="{63B3BB69-23CF-44E3-9099-C40C66FF867C}">
                  <a14:compatExt spid="_x0000_s26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133350</xdr:rowOff>
        </xdr:from>
        <xdr:to>
          <xdr:col>26</xdr:col>
          <xdr:colOff>276225</xdr:colOff>
          <xdr:row>83</xdr:row>
          <xdr:rowOff>28575</xdr:rowOff>
        </xdr:to>
        <xdr:sp macro="" textlink="">
          <xdr:nvSpPr>
            <xdr:cNvPr id="262341" name="Check Box 197" hidden="1">
              <a:extLst>
                <a:ext uri="{63B3BB69-23CF-44E3-9099-C40C66FF867C}">
                  <a14:compatExt spid="_x0000_s26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133350</xdr:rowOff>
        </xdr:from>
        <xdr:to>
          <xdr:col>26</xdr:col>
          <xdr:colOff>276225</xdr:colOff>
          <xdr:row>84</xdr:row>
          <xdr:rowOff>28575</xdr:rowOff>
        </xdr:to>
        <xdr:sp macro="" textlink="">
          <xdr:nvSpPr>
            <xdr:cNvPr id="262342" name="Check Box 198" hidden="1">
              <a:extLst>
                <a:ext uri="{63B3BB69-23CF-44E3-9099-C40C66FF867C}">
                  <a14:compatExt spid="_x0000_s26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133350</xdr:rowOff>
        </xdr:from>
        <xdr:to>
          <xdr:col>26</xdr:col>
          <xdr:colOff>276225</xdr:colOff>
          <xdr:row>85</xdr:row>
          <xdr:rowOff>28575</xdr:rowOff>
        </xdr:to>
        <xdr:sp macro="" textlink="">
          <xdr:nvSpPr>
            <xdr:cNvPr id="262343" name="Check Box 199" hidden="1">
              <a:extLst>
                <a:ext uri="{63B3BB69-23CF-44E3-9099-C40C66FF867C}">
                  <a14:compatExt spid="_x0000_s26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58</xdr:row>
          <xdr:rowOff>0</xdr:rowOff>
        </xdr:from>
        <xdr:to>
          <xdr:col>14</xdr:col>
          <xdr:colOff>38100</xdr:colOff>
          <xdr:row>59</xdr:row>
          <xdr:rowOff>0</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1763806" y="9558618"/>
              <a:ext cx="717176" cy="168088"/>
              <a:chOff x="1781184" y="5334000"/>
              <a:chExt cx="904882" cy="209550"/>
            </a:xfrm>
          </xdr:grpSpPr>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D00-0000082C0000}"/>
                  </a:ext>
                </a:extLst>
              </xdr:cNvPr>
              <xdr:cNvSpPr/>
            </xdr:nvSpPr>
            <xdr:spPr bwMode="auto">
              <a:xfrm>
                <a:off x="1781184"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D00-0000092C0000}"/>
                  </a:ext>
                </a:extLst>
              </xdr:cNvPr>
              <xdr:cNvSpPr/>
            </xdr:nvSpPr>
            <xdr:spPr bwMode="auto">
              <a:xfrm>
                <a:off x="227649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57</xdr:row>
          <xdr:rowOff>0</xdr:rowOff>
        </xdr:from>
        <xdr:to>
          <xdr:col>25</xdr:col>
          <xdr:colOff>38100</xdr:colOff>
          <xdr:row>58</xdr:row>
          <xdr:rowOff>0</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3736041" y="9390529"/>
              <a:ext cx="717182" cy="168089"/>
              <a:chOff x="3952901" y="5105400"/>
              <a:chExt cx="904856" cy="209550"/>
            </a:xfrm>
          </xdr:grpSpPr>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D00-00001A2C0000}"/>
                  </a:ext>
                </a:extLst>
              </xdr:cNvPr>
              <xdr:cNvSpPr/>
            </xdr:nvSpPr>
            <xdr:spPr bwMode="auto">
              <a:xfrm>
                <a:off x="395290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D00-00001B2C00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59</xdr:row>
          <xdr:rowOff>0</xdr:rowOff>
        </xdr:from>
        <xdr:to>
          <xdr:col>14</xdr:col>
          <xdr:colOff>38100</xdr:colOff>
          <xdr:row>60</xdr:row>
          <xdr:rowOff>0</xdr:rowOff>
        </xdr:to>
        <xdr:grpSp>
          <xdr:nvGrpSpPr>
            <xdr:cNvPr id="4" name="グループ化 3">
              <a:extLst>
                <a:ext uri="{FF2B5EF4-FFF2-40B4-BE49-F238E27FC236}">
                  <a16:creationId xmlns:a16="http://schemas.microsoft.com/office/drawing/2014/main" id="{00000000-0008-0000-0D00-000004000000}"/>
                </a:ext>
              </a:extLst>
            </xdr:cNvPr>
            <xdr:cNvGrpSpPr/>
          </xdr:nvGrpSpPr>
          <xdr:grpSpPr>
            <a:xfrm>
              <a:off x="1763806" y="9726706"/>
              <a:ext cx="717178" cy="168088"/>
              <a:chOff x="3952860" y="5334000"/>
              <a:chExt cx="904893" cy="209550"/>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D00-00001C2C0000}"/>
                  </a:ext>
                </a:extLst>
              </xdr:cNvPr>
              <xdr:cNvSpPr/>
            </xdr:nvSpPr>
            <xdr:spPr bwMode="auto">
              <a:xfrm>
                <a:off x="395286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D00-00001D2C0000}"/>
                  </a:ext>
                </a:extLst>
              </xdr:cNvPr>
              <xdr:cNvSpPr/>
            </xdr:nvSpPr>
            <xdr:spPr bwMode="auto">
              <a:xfrm>
                <a:off x="444817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57</xdr:row>
          <xdr:rowOff>0</xdr:rowOff>
        </xdr:from>
        <xdr:to>
          <xdr:col>14</xdr:col>
          <xdr:colOff>38100</xdr:colOff>
          <xdr:row>58</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763806" y="9390529"/>
              <a:ext cx="717176" cy="168089"/>
              <a:chOff x="1781184" y="5105400"/>
              <a:chExt cx="904882" cy="209550"/>
            </a:xfrm>
          </xdr:grpSpPr>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D00-00001E2C0000}"/>
                  </a:ext>
                </a:extLst>
              </xdr:cNvPr>
              <xdr:cNvSpPr/>
            </xdr:nvSpPr>
            <xdr:spPr bwMode="auto">
              <a:xfrm>
                <a:off x="178118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D00-00001F2C0000}"/>
                  </a:ext>
                </a:extLst>
              </xdr:cNvPr>
              <xdr:cNvSpPr/>
            </xdr:nvSpPr>
            <xdr:spPr bwMode="auto">
              <a:xfrm>
                <a:off x="227649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114299</xdr:colOff>
      <xdr:row>49</xdr:row>
      <xdr:rowOff>27214</xdr:rowOff>
    </xdr:from>
    <xdr:to>
      <xdr:col>26</xdr:col>
      <xdr:colOff>108856</xdr:colOff>
      <xdr:row>52</xdr:row>
      <xdr:rowOff>47623</xdr:rowOff>
    </xdr:to>
    <xdr:sp macro="" textlink="">
      <xdr:nvSpPr>
        <xdr:cNvPr id="31" name="大かっこ 30">
          <a:extLst>
            <a:ext uri="{FF2B5EF4-FFF2-40B4-BE49-F238E27FC236}">
              <a16:creationId xmlns:a16="http://schemas.microsoft.com/office/drawing/2014/main" id="{00000000-0008-0000-0D00-00001F000000}"/>
            </a:ext>
          </a:extLst>
        </xdr:cNvPr>
        <xdr:cNvSpPr/>
      </xdr:nvSpPr>
      <xdr:spPr>
        <a:xfrm>
          <a:off x="576942" y="4150178"/>
          <a:ext cx="4063093" cy="3741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46</xdr:row>
          <xdr:rowOff>0</xdr:rowOff>
        </xdr:from>
        <xdr:to>
          <xdr:col>27</xdr:col>
          <xdr:colOff>0</xdr:colOff>
          <xdr:row>47</xdr:row>
          <xdr:rowOff>30150</xdr:rowOff>
        </xdr:to>
        <xdr:grpSp>
          <xdr:nvGrpSpPr>
            <xdr:cNvPr id="76" name="グループ化 75">
              <a:extLst>
                <a:ext uri="{FF2B5EF4-FFF2-40B4-BE49-F238E27FC236}">
                  <a16:creationId xmlns:a16="http://schemas.microsoft.com/office/drawing/2014/main" id="{00000000-0008-0000-0D00-00004C000000}"/>
                </a:ext>
              </a:extLst>
            </xdr:cNvPr>
            <xdr:cNvGrpSpPr/>
          </xdr:nvGrpSpPr>
          <xdr:grpSpPr>
            <a:xfrm>
              <a:off x="3339352" y="7541559"/>
              <a:ext cx="1961036" cy="198238"/>
              <a:chOff x="2981321" y="3314700"/>
              <a:chExt cx="1447814" cy="209550"/>
            </a:xfrm>
          </xdr:grpSpPr>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D00-00006F2C0000}"/>
                  </a:ext>
                </a:extLst>
              </xdr:cNvPr>
              <xdr:cNvSpPr/>
            </xdr:nvSpPr>
            <xdr:spPr bwMode="auto">
              <a:xfrm>
                <a:off x="2981321"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D00-0000702C0000}"/>
                  </a:ext>
                </a:extLst>
              </xdr:cNvPr>
              <xdr:cNvSpPr/>
            </xdr:nvSpPr>
            <xdr:spPr bwMode="auto">
              <a:xfrm>
                <a:off x="3752860"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58</xdr:row>
          <xdr:rowOff>0</xdr:rowOff>
        </xdr:from>
        <xdr:to>
          <xdr:col>25</xdr:col>
          <xdr:colOff>38100</xdr:colOff>
          <xdr:row>59</xdr:row>
          <xdr:rowOff>0</xdr:rowOff>
        </xdr:to>
        <xdr:grpSp>
          <xdr:nvGrpSpPr>
            <xdr:cNvPr id="82" name="グループ化 81">
              <a:extLst>
                <a:ext uri="{FF2B5EF4-FFF2-40B4-BE49-F238E27FC236}">
                  <a16:creationId xmlns:a16="http://schemas.microsoft.com/office/drawing/2014/main" id="{00000000-0008-0000-0D00-000052000000}"/>
                </a:ext>
              </a:extLst>
            </xdr:cNvPr>
            <xdr:cNvGrpSpPr/>
          </xdr:nvGrpSpPr>
          <xdr:grpSpPr>
            <a:xfrm>
              <a:off x="3736041" y="9558618"/>
              <a:ext cx="717182" cy="168088"/>
              <a:chOff x="3952901" y="5105400"/>
              <a:chExt cx="904856" cy="209550"/>
            </a:xfrm>
          </xdr:grpSpPr>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D00-0000732C0000}"/>
                  </a:ext>
                </a:extLst>
              </xdr:cNvPr>
              <xdr:cNvSpPr/>
            </xdr:nvSpPr>
            <xdr:spPr bwMode="auto">
              <a:xfrm>
                <a:off x="395290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D00-0000742C00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59</xdr:row>
          <xdr:rowOff>0</xdr:rowOff>
        </xdr:from>
        <xdr:to>
          <xdr:col>25</xdr:col>
          <xdr:colOff>38100</xdr:colOff>
          <xdr:row>60</xdr:row>
          <xdr:rowOff>0</xdr:rowOff>
        </xdr:to>
        <xdr:grpSp>
          <xdr:nvGrpSpPr>
            <xdr:cNvPr id="85" name="グループ化 84">
              <a:extLst>
                <a:ext uri="{FF2B5EF4-FFF2-40B4-BE49-F238E27FC236}">
                  <a16:creationId xmlns:a16="http://schemas.microsoft.com/office/drawing/2014/main" id="{00000000-0008-0000-0D00-000055000000}"/>
                </a:ext>
              </a:extLst>
            </xdr:cNvPr>
            <xdr:cNvGrpSpPr/>
          </xdr:nvGrpSpPr>
          <xdr:grpSpPr>
            <a:xfrm>
              <a:off x="3736041" y="9726706"/>
              <a:ext cx="717182" cy="168088"/>
              <a:chOff x="3952901" y="5105400"/>
              <a:chExt cx="904856" cy="209550"/>
            </a:xfrm>
          </xdr:grpSpPr>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D00-0000752C0000}"/>
                  </a:ext>
                </a:extLst>
              </xdr:cNvPr>
              <xdr:cNvSpPr/>
            </xdr:nvSpPr>
            <xdr:spPr bwMode="auto">
              <a:xfrm>
                <a:off x="395290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D00-0000762C00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123825</xdr:colOff>
          <xdr:row>36</xdr:row>
          <xdr:rowOff>9525</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D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35</xdr:row>
          <xdr:rowOff>0</xdr:rowOff>
        </xdr:from>
        <xdr:to>
          <xdr:col>25</xdr:col>
          <xdr:colOff>9525</xdr:colOff>
          <xdr:row>36</xdr:row>
          <xdr:rowOff>9525</xdr:rowOff>
        </xdr:to>
        <xdr:sp macro="" textlink="">
          <xdr:nvSpPr>
            <xdr:cNvPr id="11412" name="Check Box 148" descr="いない･" hidden="1">
              <a:extLst>
                <a:ext uri="{63B3BB69-23CF-44E3-9099-C40C66FF867C}">
                  <a14:compatExt spid="_x0000_s11412"/>
                </a:ext>
                <a:ext uri="{FF2B5EF4-FFF2-40B4-BE49-F238E27FC236}">
                  <a16:creationId xmlns:a16="http://schemas.microsoft.com/office/drawing/2014/main" id="{00000000-0008-0000-0D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11206</xdr:colOff>
          <xdr:row>38</xdr:row>
          <xdr:rowOff>22412</xdr:rowOff>
        </xdr:from>
        <xdr:to>
          <xdr:col>27</xdr:col>
          <xdr:colOff>11206</xdr:colOff>
          <xdr:row>39</xdr:row>
          <xdr:rowOff>0</xdr:rowOff>
        </xdr:to>
        <xdr:grpSp>
          <xdr:nvGrpSpPr>
            <xdr:cNvPr id="139" name="グループ化 138">
              <a:extLst>
                <a:ext uri="{FF2B5EF4-FFF2-40B4-BE49-F238E27FC236}">
                  <a16:creationId xmlns:a16="http://schemas.microsoft.com/office/drawing/2014/main" id="{00000000-0008-0000-0D00-00008B000000}"/>
                </a:ext>
              </a:extLst>
            </xdr:cNvPr>
            <xdr:cNvGrpSpPr/>
          </xdr:nvGrpSpPr>
          <xdr:grpSpPr>
            <a:xfrm>
              <a:off x="3350558" y="6219265"/>
              <a:ext cx="1961036" cy="145676"/>
              <a:chOff x="2981321" y="3314700"/>
              <a:chExt cx="1447814" cy="209550"/>
            </a:xfrm>
          </xdr:grpSpPr>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D00-00009B2C0000}"/>
                  </a:ext>
                </a:extLst>
              </xdr:cNvPr>
              <xdr:cNvSpPr/>
            </xdr:nvSpPr>
            <xdr:spPr bwMode="auto">
              <a:xfrm>
                <a:off x="2981321"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D00-00009C2C0000}"/>
                  </a:ext>
                </a:extLst>
              </xdr:cNvPr>
              <xdr:cNvSpPr/>
            </xdr:nvSpPr>
            <xdr:spPr bwMode="auto">
              <a:xfrm>
                <a:off x="3752860"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4</xdr:col>
      <xdr:colOff>44824</xdr:colOff>
      <xdr:row>40</xdr:row>
      <xdr:rowOff>133350</xdr:rowOff>
    </xdr:from>
    <xdr:to>
      <xdr:col>26</xdr:col>
      <xdr:colOff>85725</xdr:colOff>
      <xdr:row>43</xdr:row>
      <xdr:rowOff>67235</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694765" y="3102909"/>
          <a:ext cx="3985372" cy="438150"/>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60</xdr:row>
          <xdr:rowOff>0</xdr:rowOff>
        </xdr:from>
        <xdr:to>
          <xdr:col>14</xdr:col>
          <xdr:colOff>38100</xdr:colOff>
          <xdr:row>61</xdr:row>
          <xdr:rowOff>0</xdr:rowOff>
        </xdr:to>
        <xdr:grpSp>
          <xdr:nvGrpSpPr>
            <xdr:cNvPr id="149" name="グループ化 148">
              <a:extLst>
                <a:ext uri="{FF2B5EF4-FFF2-40B4-BE49-F238E27FC236}">
                  <a16:creationId xmlns:a16="http://schemas.microsoft.com/office/drawing/2014/main" id="{00000000-0008-0000-0D00-000095000000}"/>
                </a:ext>
              </a:extLst>
            </xdr:cNvPr>
            <xdr:cNvGrpSpPr/>
          </xdr:nvGrpSpPr>
          <xdr:grpSpPr>
            <a:xfrm>
              <a:off x="1763806" y="9894794"/>
              <a:ext cx="717178" cy="168088"/>
              <a:chOff x="3952860" y="5334000"/>
              <a:chExt cx="904893" cy="209550"/>
            </a:xfrm>
          </xdr:grpSpPr>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D00-0000A12C0000}"/>
                  </a:ext>
                </a:extLst>
              </xdr:cNvPr>
              <xdr:cNvSpPr/>
            </xdr:nvSpPr>
            <xdr:spPr bwMode="auto">
              <a:xfrm>
                <a:off x="395286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D00-0000A22C0000}"/>
                  </a:ext>
                </a:extLst>
              </xdr:cNvPr>
              <xdr:cNvSpPr/>
            </xdr:nvSpPr>
            <xdr:spPr bwMode="auto">
              <a:xfrm>
                <a:off x="444817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60</xdr:row>
          <xdr:rowOff>0</xdr:rowOff>
        </xdr:from>
        <xdr:to>
          <xdr:col>25</xdr:col>
          <xdr:colOff>38100</xdr:colOff>
          <xdr:row>61</xdr:row>
          <xdr:rowOff>0</xdr:rowOff>
        </xdr:to>
        <xdr:grpSp>
          <xdr:nvGrpSpPr>
            <xdr:cNvPr id="152" name="グループ化 151">
              <a:extLst>
                <a:ext uri="{FF2B5EF4-FFF2-40B4-BE49-F238E27FC236}">
                  <a16:creationId xmlns:a16="http://schemas.microsoft.com/office/drawing/2014/main" id="{00000000-0008-0000-0D00-000098000000}"/>
                </a:ext>
              </a:extLst>
            </xdr:cNvPr>
            <xdr:cNvGrpSpPr/>
          </xdr:nvGrpSpPr>
          <xdr:grpSpPr>
            <a:xfrm>
              <a:off x="3736041" y="9894794"/>
              <a:ext cx="717182" cy="168088"/>
              <a:chOff x="3952901" y="5105400"/>
              <a:chExt cx="904856" cy="209550"/>
            </a:xfrm>
          </xdr:grpSpPr>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D00-0000A32C0000}"/>
                  </a:ext>
                </a:extLst>
              </xdr:cNvPr>
              <xdr:cNvSpPr/>
            </xdr:nvSpPr>
            <xdr:spPr bwMode="auto">
              <a:xfrm>
                <a:off x="395290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D00-0000A42C00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61</xdr:row>
          <xdr:rowOff>0</xdr:rowOff>
        </xdr:from>
        <xdr:to>
          <xdr:col>25</xdr:col>
          <xdr:colOff>38100</xdr:colOff>
          <xdr:row>62</xdr:row>
          <xdr:rowOff>0</xdr:rowOff>
        </xdr:to>
        <xdr:grpSp>
          <xdr:nvGrpSpPr>
            <xdr:cNvPr id="158" name="グループ化 157">
              <a:extLst>
                <a:ext uri="{FF2B5EF4-FFF2-40B4-BE49-F238E27FC236}">
                  <a16:creationId xmlns:a16="http://schemas.microsoft.com/office/drawing/2014/main" id="{00000000-0008-0000-0D00-00009E000000}"/>
                </a:ext>
              </a:extLst>
            </xdr:cNvPr>
            <xdr:cNvGrpSpPr/>
          </xdr:nvGrpSpPr>
          <xdr:grpSpPr>
            <a:xfrm>
              <a:off x="3736041" y="10062882"/>
              <a:ext cx="717182" cy="168089"/>
              <a:chOff x="3952901" y="5105400"/>
              <a:chExt cx="904856" cy="209550"/>
            </a:xfrm>
          </xdr:grpSpPr>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D00-0000A72C0000}"/>
                  </a:ext>
                </a:extLst>
              </xdr:cNvPr>
              <xdr:cNvSpPr/>
            </xdr:nvSpPr>
            <xdr:spPr bwMode="auto">
              <a:xfrm>
                <a:off x="395290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D00-0000A82C00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27</xdr:row>
          <xdr:rowOff>0</xdr:rowOff>
        </xdr:from>
        <xdr:to>
          <xdr:col>27</xdr:col>
          <xdr:colOff>0</xdr:colOff>
          <xdr:row>28</xdr:row>
          <xdr:rowOff>30150</xdr:rowOff>
        </xdr:to>
        <xdr:grpSp>
          <xdr:nvGrpSpPr>
            <xdr:cNvPr id="166" name="グループ化 165">
              <a:extLst>
                <a:ext uri="{FF2B5EF4-FFF2-40B4-BE49-F238E27FC236}">
                  <a16:creationId xmlns:a16="http://schemas.microsoft.com/office/drawing/2014/main" id="{00000000-0008-0000-0D00-0000A6000000}"/>
                </a:ext>
              </a:extLst>
            </xdr:cNvPr>
            <xdr:cNvGrpSpPr/>
          </xdr:nvGrpSpPr>
          <xdr:grpSpPr>
            <a:xfrm>
              <a:off x="3339352" y="4314265"/>
              <a:ext cx="1961036" cy="198238"/>
              <a:chOff x="2981321" y="3314700"/>
              <a:chExt cx="1447814" cy="209550"/>
            </a:xfrm>
          </xdr:grpSpPr>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D00-0000AD2C0000}"/>
                  </a:ext>
                </a:extLst>
              </xdr:cNvPr>
              <xdr:cNvSpPr/>
            </xdr:nvSpPr>
            <xdr:spPr bwMode="auto">
              <a:xfrm>
                <a:off x="2981321"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D00-0000AE2C0000}"/>
                  </a:ext>
                </a:extLst>
              </xdr:cNvPr>
              <xdr:cNvSpPr/>
            </xdr:nvSpPr>
            <xdr:spPr bwMode="auto">
              <a:xfrm>
                <a:off x="3752860"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11206</xdr:colOff>
          <xdr:row>29</xdr:row>
          <xdr:rowOff>78441</xdr:rowOff>
        </xdr:from>
        <xdr:to>
          <xdr:col>27</xdr:col>
          <xdr:colOff>11206</xdr:colOff>
          <xdr:row>31</xdr:row>
          <xdr:rowOff>108591</xdr:rowOff>
        </xdr:to>
        <xdr:grpSp>
          <xdr:nvGrpSpPr>
            <xdr:cNvPr id="67" name="グループ化 66">
              <a:extLst>
                <a:ext uri="{FF2B5EF4-FFF2-40B4-BE49-F238E27FC236}">
                  <a16:creationId xmlns:a16="http://schemas.microsoft.com/office/drawing/2014/main" id="{00000000-0008-0000-0D00-000043000000}"/>
                </a:ext>
              </a:extLst>
            </xdr:cNvPr>
            <xdr:cNvGrpSpPr/>
          </xdr:nvGrpSpPr>
          <xdr:grpSpPr>
            <a:xfrm>
              <a:off x="3350558" y="4728882"/>
              <a:ext cx="1961036" cy="366327"/>
              <a:chOff x="2981321" y="3314700"/>
              <a:chExt cx="1447814" cy="209550"/>
            </a:xfrm>
          </xdr:grpSpPr>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D00-0000BD2C0000}"/>
                  </a:ext>
                </a:extLst>
              </xdr:cNvPr>
              <xdr:cNvSpPr/>
            </xdr:nvSpPr>
            <xdr:spPr bwMode="auto">
              <a:xfrm>
                <a:off x="2981321"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D00-0000BE2C0000}"/>
                  </a:ext>
                </a:extLst>
              </xdr:cNvPr>
              <xdr:cNvSpPr/>
            </xdr:nvSpPr>
            <xdr:spPr bwMode="auto">
              <a:xfrm>
                <a:off x="3752860"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58</xdr:row>
          <xdr:rowOff>0</xdr:rowOff>
        </xdr:from>
        <xdr:to>
          <xdr:col>14</xdr:col>
          <xdr:colOff>38100</xdr:colOff>
          <xdr:row>59</xdr:row>
          <xdr:rowOff>0</xdr:rowOff>
        </xdr:to>
        <xdr:grpSp>
          <xdr:nvGrpSpPr>
            <xdr:cNvPr id="73" name="グループ化 72">
              <a:extLst>
                <a:ext uri="{FF2B5EF4-FFF2-40B4-BE49-F238E27FC236}">
                  <a16:creationId xmlns:a16="http://schemas.microsoft.com/office/drawing/2014/main" id="{00000000-0008-0000-0D00-000002000000}"/>
                </a:ext>
              </a:extLst>
            </xdr:cNvPr>
            <xdr:cNvGrpSpPr/>
          </xdr:nvGrpSpPr>
          <xdr:grpSpPr>
            <a:xfrm>
              <a:off x="1763806" y="9558618"/>
              <a:ext cx="717176" cy="168088"/>
              <a:chOff x="1781184" y="5105400"/>
              <a:chExt cx="904882" cy="209550"/>
            </a:xfrm>
          </xdr:grpSpPr>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D00-00001E2C0000}"/>
                  </a:ext>
                </a:extLst>
              </xdr:cNvPr>
              <xdr:cNvSpPr/>
            </xdr:nvSpPr>
            <xdr:spPr bwMode="auto">
              <a:xfrm>
                <a:off x="178118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D00-00001F2C0000}"/>
                  </a:ext>
                </a:extLst>
              </xdr:cNvPr>
              <xdr:cNvSpPr/>
            </xdr:nvSpPr>
            <xdr:spPr bwMode="auto">
              <a:xfrm>
                <a:off x="227649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58</xdr:row>
          <xdr:rowOff>0</xdr:rowOff>
        </xdr:from>
        <xdr:to>
          <xdr:col>25</xdr:col>
          <xdr:colOff>38100</xdr:colOff>
          <xdr:row>59</xdr:row>
          <xdr:rowOff>0</xdr:rowOff>
        </xdr:to>
        <xdr:grpSp>
          <xdr:nvGrpSpPr>
            <xdr:cNvPr id="77" name="グループ化 76">
              <a:extLst>
                <a:ext uri="{FF2B5EF4-FFF2-40B4-BE49-F238E27FC236}">
                  <a16:creationId xmlns:a16="http://schemas.microsoft.com/office/drawing/2014/main" id="{00000000-0008-0000-0D00-000005000000}"/>
                </a:ext>
              </a:extLst>
            </xdr:cNvPr>
            <xdr:cNvGrpSpPr/>
          </xdr:nvGrpSpPr>
          <xdr:grpSpPr>
            <a:xfrm>
              <a:off x="3736041" y="9558618"/>
              <a:ext cx="717182" cy="168088"/>
              <a:chOff x="3952901" y="5105400"/>
              <a:chExt cx="904856" cy="209550"/>
            </a:xfrm>
          </xdr:grpSpPr>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D00-00001A2C0000}"/>
                  </a:ext>
                </a:extLst>
              </xdr:cNvPr>
              <xdr:cNvSpPr/>
            </xdr:nvSpPr>
            <xdr:spPr bwMode="auto">
              <a:xfrm>
                <a:off x="395290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D00-00001B2C000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31</xdr:row>
          <xdr:rowOff>142875</xdr:rowOff>
        </xdr:from>
        <xdr:to>
          <xdr:col>13</xdr:col>
          <xdr:colOff>123825</xdr:colOff>
          <xdr:row>33</xdr:row>
          <xdr:rowOff>38100</xdr:rowOff>
        </xdr:to>
        <xdr:sp macro="" textlink="">
          <xdr:nvSpPr>
            <xdr:cNvPr id="11500" name="Check Box 236" hidden="1">
              <a:extLst>
                <a:ext uri="{63B3BB69-23CF-44E3-9099-C40C66FF867C}">
                  <a14:compatExt spid="_x0000_s1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31</xdr:row>
          <xdr:rowOff>142875</xdr:rowOff>
        </xdr:from>
        <xdr:to>
          <xdr:col>13</xdr:col>
          <xdr:colOff>123825</xdr:colOff>
          <xdr:row>33</xdr:row>
          <xdr:rowOff>38100</xdr:rowOff>
        </xdr:to>
        <xdr:sp macro="" textlink="">
          <xdr:nvSpPr>
            <xdr:cNvPr id="11501" name="Check Box 237" hidden="1">
              <a:extLst>
                <a:ext uri="{63B3BB69-23CF-44E3-9099-C40C66FF867C}">
                  <a14:compatExt spid="_x0000_s1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31</xdr:row>
          <xdr:rowOff>142875</xdr:rowOff>
        </xdr:from>
        <xdr:to>
          <xdr:col>22</xdr:col>
          <xdr:colOff>123825</xdr:colOff>
          <xdr:row>33</xdr:row>
          <xdr:rowOff>38100</xdr:rowOff>
        </xdr:to>
        <xdr:sp macro="" textlink="">
          <xdr:nvSpPr>
            <xdr:cNvPr id="11502" name="Check Box 238" hidden="1">
              <a:extLst>
                <a:ext uri="{63B3BB69-23CF-44E3-9099-C40C66FF867C}">
                  <a14:compatExt spid="_x0000_s1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31</xdr:row>
          <xdr:rowOff>142875</xdr:rowOff>
        </xdr:from>
        <xdr:to>
          <xdr:col>22</xdr:col>
          <xdr:colOff>123825</xdr:colOff>
          <xdr:row>33</xdr:row>
          <xdr:rowOff>38100</xdr:rowOff>
        </xdr:to>
        <xdr:sp macro="" textlink="">
          <xdr:nvSpPr>
            <xdr:cNvPr id="11503" name="Check Box 239" hidden="1">
              <a:extLst>
                <a:ext uri="{63B3BB69-23CF-44E3-9099-C40C66FF867C}">
                  <a14:compatExt spid="_x0000_s1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57151</xdr:colOff>
      <xdr:row>11</xdr:row>
      <xdr:rowOff>0</xdr:rowOff>
    </xdr:from>
    <xdr:to>
      <xdr:col>24</xdr:col>
      <xdr:colOff>85726</xdr:colOff>
      <xdr:row>14</xdr:row>
      <xdr:rowOff>85725</xdr:rowOff>
    </xdr:to>
    <xdr:sp macro="" textlink="">
      <xdr:nvSpPr>
        <xdr:cNvPr id="83" name="AutoShape 3">
          <a:extLst>
            <a:ext uri="{FF2B5EF4-FFF2-40B4-BE49-F238E27FC236}">
              <a16:creationId xmlns:a16="http://schemas.microsoft.com/office/drawing/2014/main" id="{00000000-0008-0000-1800-0000BC440000}"/>
            </a:ext>
          </a:extLst>
        </xdr:cNvPr>
        <xdr:cNvSpPr>
          <a:spLocks noChangeArrowheads="1"/>
        </xdr:cNvSpPr>
      </xdr:nvSpPr>
      <xdr:spPr bwMode="auto">
        <a:xfrm>
          <a:off x="762001" y="6057900"/>
          <a:ext cx="3829050" cy="6000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17</xdr:row>
      <xdr:rowOff>161925</xdr:rowOff>
    </xdr:from>
    <xdr:to>
      <xdr:col>24</xdr:col>
      <xdr:colOff>57150</xdr:colOff>
      <xdr:row>21</xdr:row>
      <xdr:rowOff>9525</xdr:rowOff>
    </xdr:to>
    <xdr:sp macro="" textlink="">
      <xdr:nvSpPr>
        <xdr:cNvPr id="84" name="AutoShape 4">
          <a:extLst>
            <a:ext uri="{FF2B5EF4-FFF2-40B4-BE49-F238E27FC236}">
              <a16:creationId xmlns:a16="http://schemas.microsoft.com/office/drawing/2014/main" id="{00000000-0008-0000-1800-0000BD440000}"/>
            </a:ext>
          </a:extLst>
        </xdr:cNvPr>
        <xdr:cNvSpPr>
          <a:spLocks noChangeArrowheads="1"/>
        </xdr:cNvSpPr>
      </xdr:nvSpPr>
      <xdr:spPr bwMode="auto">
        <a:xfrm>
          <a:off x="790575" y="7248525"/>
          <a:ext cx="3771900" cy="533400"/>
        </a:xfrm>
        <a:prstGeom prst="bracketPair">
          <a:avLst>
            <a:gd name="adj" fmla="val 113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6</xdr:row>
          <xdr:rowOff>0</xdr:rowOff>
        </xdr:from>
        <xdr:to>
          <xdr:col>24</xdr:col>
          <xdr:colOff>152400</xdr:colOff>
          <xdr:row>8</xdr:row>
          <xdr:rowOff>38100</xdr:rowOff>
        </xdr:to>
        <xdr:grpSp>
          <xdr:nvGrpSpPr>
            <xdr:cNvPr id="86" name="グループ化 85">
              <a:extLst>
                <a:ext uri="{FF2B5EF4-FFF2-40B4-BE49-F238E27FC236}">
                  <a16:creationId xmlns:a16="http://schemas.microsoft.com/office/drawing/2014/main" id="{00000000-0008-0000-1800-000002000000}"/>
                </a:ext>
              </a:extLst>
            </xdr:cNvPr>
            <xdr:cNvGrpSpPr/>
          </xdr:nvGrpSpPr>
          <xdr:grpSpPr>
            <a:xfrm>
              <a:off x="2953871" y="784412"/>
              <a:ext cx="1434353" cy="374276"/>
              <a:chOff x="2924156" y="914400"/>
              <a:chExt cx="1447886" cy="209550"/>
            </a:xfrm>
          </xdr:grpSpPr>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1800-000007D40000}"/>
                  </a:ext>
                </a:extLst>
              </xdr:cNvPr>
              <xdr:cNvSpPr/>
            </xdr:nvSpPr>
            <xdr:spPr bwMode="auto">
              <a:xfrm>
                <a:off x="2924156" y="91440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1800-000008D40000}"/>
                  </a:ext>
                </a:extLst>
              </xdr:cNvPr>
              <xdr:cNvSpPr/>
            </xdr:nvSpPr>
            <xdr:spPr bwMode="auto">
              <a:xfrm>
                <a:off x="3695767" y="9144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67</xdr:row>
          <xdr:rowOff>0</xdr:rowOff>
        </xdr:from>
        <xdr:to>
          <xdr:col>27</xdr:col>
          <xdr:colOff>0</xdr:colOff>
          <xdr:row>68</xdr:row>
          <xdr:rowOff>18944</xdr:rowOff>
        </xdr:to>
        <xdr:grpSp>
          <xdr:nvGrpSpPr>
            <xdr:cNvPr id="60" name="グループ化 59">
              <a:extLst>
                <a:ext uri="{FF2B5EF4-FFF2-40B4-BE49-F238E27FC236}">
                  <a16:creationId xmlns:a16="http://schemas.microsoft.com/office/drawing/2014/main" id="{00000000-0008-0000-0D00-00004C000000}"/>
                </a:ext>
              </a:extLst>
            </xdr:cNvPr>
            <xdr:cNvGrpSpPr/>
          </xdr:nvGrpSpPr>
          <xdr:grpSpPr>
            <a:xfrm>
              <a:off x="3339352" y="11093824"/>
              <a:ext cx="1961036" cy="198238"/>
              <a:chOff x="2981321" y="3314700"/>
              <a:chExt cx="1447814" cy="209550"/>
            </a:xfrm>
          </xdr:grpSpPr>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D00-00006F2C0000}"/>
                  </a:ext>
                </a:extLst>
              </xdr:cNvPr>
              <xdr:cNvSpPr/>
            </xdr:nvSpPr>
            <xdr:spPr bwMode="auto">
              <a:xfrm>
                <a:off x="2981321"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D00-0000702C0000}"/>
                  </a:ext>
                </a:extLst>
              </xdr:cNvPr>
              <xdr:cNvSpPr/>
            </xdr:nvSpPr>
            <xdr:spPr bwMode="auto">
              <a:xfrm>
                <a:off x="3752860"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48</xdr:row>
          <xdr:rowOff>152400</xdr:rowOff>
        </xdr:from>
        <xdr:to>
          <xdr:col>6</xdr:col>
          <xdr:colOff>66675</xdr:colOff>
          <xdr:row>50</xdr:row>
          <xdr:rowOff>38100</xdr:rowOff>
        </xdr:to>
        <xdr:sp macro="" textlink="">
          <xdr:nvSpPr>
            <xdr:cNvPr id="204056" name="Check Box 280" hidden="1">
              <a:extLst>
                <a:ext uri="{63B3BB69-23CF-44E3-9099-C40C66FF867C}">
                  <a14:compatExt spid="_x0000_s20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48</xdr:row>
          <xdr:rowOff>152400</xdr:rowOff>
        </xdr:from>
        <xdr:to>
          <xdr:col>19</xdr:col>
          <xdr:colOff>66675</xdr:colOff>
          <xdr:row>50</xdr:row>
          <xdr:rowOff>38100</xdr:rowOff>
        </xdr:to>
        <xdr:sp macro="" textlink="">
          <xdr:nvSpPr>
            <xdr:cNvPr id="204057" name="Check Box 281" hidden="1">
              <a:extLst>
                <a:ext uri="{63B3BB69-23CF-44E3-9099-C40C66FF867C}">
                  <a14:compatExt spid="_x0000_s204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48</xdr:row>
          <xdr:rowOff>152400</xdr:rowOff>
        </xdr:from>
        <xdr:to>
          <xdr:col>24</xdr:col>
          <xdr:colOff>66675</xdr:colOff>
          <xdr:row>50</xdr:row>
          <xdr:rowOff>38100</xdr:rowOff>
        </xdr:to>
        <xdr:sp macro="" textlink="">
          <xdr:nvSpPr>
            <xdr:cNvPr id="204058" name="Check Box 282" hidden="1">
              <a:extLst>
                <a:ext uri="{63B3BB69-23CF-44E3-9099-C40C66FF867C}">
                  <a14:compatExt spid="_x0000_s204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52</xdr:row>
          <xdr:rowOff>152400</xdr:rowOff>
        </xdr:from>
        <xdr:to>
          <xdr:col>6</xdr:col>
          <xdr:colOff>66675</xdr:colOff>
          <xdr:row>54</xdr:row>
          <xdr:rowOff>38100</xdr:rowOff>
        </xdr:to>
        <xdr:sp macro="" textlink="">
          <xdr:nvSpPr>
            <xdr:cNvPr id="204059" name="Check Box 283" hidden="1">
              <a:extLst>
                <a:ext uri="{63B3BB69-23CF-44E3-9099-C40C66FF867C}">
                  <a14:compatExt spid="_x0000_s204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52</xdr:row>
          <xdr:rowOff>152400</xdr:rowOff>
        </xdr:from>
        <xdr:to>
          <xdr:col>19</xdr:col>
          <xdr:colOff>66675</xdr:colOff>
          <xdr:row>54</xdr:row>
          <xdr:rowOff>38100</xdr:rowOff>
        </xdr:to>
        <xdr:sp macro="" textlink="">
          <xdr:nvSpPr>
            <xdr:cNvPr id="204060" name="Check Box 284" hidden="1">
              <a:extLst>
                <a:ext uri="{63B3BB69-23CF-44E3-9099-C40C66FF867C}">
                  <a14:compatExt spid="_x0000_s20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52</xdr:row>
          <xdr:rowOff>152400</xdr:rowOff>
        </xdr:from>
        <xdr:to>
          <xdr:col>24</xdr:col>
          <xdr:colOff>66675</xdr:colOff>
          <xdr:row>54</xdr:row>
          <xdr:rowOff>38100</xdr:rowOff>
        </xdr:to>
        <xdr:sp macro="" textlink="">
          <xdr:nvSpPr>
            <xdr:cNvPr id="204061" name="Check Box 285" hidden="1">
              <a:extLst>
                <a:ext uri="{63B3BB69-23CF-44E3-9099-C40C66FF867C}">
                  <a14:compatExt spid="_x0000_s20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123825</xdr:colOff>
      <xdr:row>60</xdr:row>
      <xdr:rowOff>4927</xdr:rowOff>
    </xdr:from>
    <xdr:to>
      <xdr:col>26</xdr:col>
      <xdr:colOff>66675</xdr:colOff>
      <xdr:row>64</xdr:row>
      <xdr:rowOff>104775</xdr:rowOff>
    </xdr:to>
    <xdr:sp macro="" textlink="">
      <xdr:nvSpPr>
        <xdr:cNvPr id="181"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647700" y="10082377"/>
          <a:ext cx="3924300" cy="78564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47625</xdr:colOff>
          <xdr:row>55</xdr:row>
          <xdr:rowOff>95250</xdr:rowOff>
        </xdr:from>
        <xdr:to>
          <xdr:col>28</xdr:col>
          <xdr:colOff>304800</xdr:colOff>
          <xdr:row>56</xdr:row>
          <xdr:rowOff>133350</xdr:rowOff>
        </xdr:to>
        <xdr:grpSp>
          <xdr:nvGrpSpPr>
            <xdr:cNvPr id="182" name="グループ化 181">
              <a:extLst>
                <a:ext uri="{FF2B5EF4-FFF2-40B4-BE49-F238E27FC236}">
                  <a16:creationId xmlns:a16="http://schemas.microsoft.com/office/drawing/2014/main" id="{00000000-0008-0000-1800-00000D000000}"/>
                </a:ext>
              </a:extLst>
            </xdr:cNvPr>
            <xdr:cNvGrpSpPr/>
          </xdr:nvGrpSpPr>
          <xdr:grpSpPr>
            <a:xfrm>
              <a:off x="3105150" y="9305925"/>
              <a:ext cx="2066925" cy="209550"/>
              <a:chOff x="2200270" y="8543925"/>
              <a:chExt cx="2066931" cy="209550"/>
            </a:xfrm>
          </xdr:grpSpPr>
          <xdr:sp macro="" textlink="">
            <xdr:nvSpPr>
              <xdr:cNvPr id="204062" name="Check Box 286" hidden="1">
                <a:extLst>
                  <a:ext uri="{63B3BB69-23CF-44E3-9099-C40C66FF867C}">
                    <a14:compatExt spid="_x0000_s204062"/>
                  </a:ext>
                  <a:ext uri="{FF2B5EF4-FFF2-40B4-BE49-F238E27FC236}">
                    <a16:creationId xmlns:a16="http://schemas.microsoft.com/office/drawing/2014/main" id="{00000000-0008-0000-1800-000004D40000}"/>
                  </a:ext>
                </a:extLst>
              </xdr:cNvPr>
              <xdr:cNvSpPr/>
            </xdr:nvSpPr>
            <xdr:spPr bwMode="auto">
              <a:xfrm>
                <a:off x="3514725" y="8543925"/>
                <a:ext cx="7524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必要なし</a:t>
                </a:r>
              </a:p>
            </xdr:txBody>
          </xdr:sp>
          <xdr:sp macro="" textlink="">
            <xdr:nvSpPr>
              <xdr:cNvPr id="204063" name="Check Box 287" hidden="1">
                <a:extLst>
                  <a:ext uri="{63B3BB69-23CF-44E3-9099-C40C66FF867C}">
                    <a14:compatExt spid="_x0000_s204063"/>
                  </a:ext>
                  <a:ext uri="{FF2B5EF4-FFF2-40B4-BE49-F238E27FC236}">
                    <a16:creationId xmlns:a16="http://schemas.microsoft.com/office/drawing/2014/main" id="{00000000-0008-0000-1800-000005D40000}"/>
                  </a:ext>
                </a:extLst>
              </xdr:cNvPr>
              <xdr:cNvSpPr/>
            </xdr:nvSpPr>
            <xdr:spPr bwMode="auto">
              <a:xfrm>
                <a:off x="2924176" y="8543925"/>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04064" name="Check Box 288" hidden="1">
                <a:extLst>
                  <a:ext uri="{63B3BB69-23CF-44E3-9099-C40C66FF867C}">
                    <a14:compatExt spid="_x0000_s204064"/>
                  </a:ext>
                  <a:ext uri="{FF2B5EF4-FFF2-40B4-BE49-F238E27FC236}">
                    <a16:creationId xmlns:a16="http://schemas.microsoft.com/office/drawing/2014/main" id="{00000000-0008-0000-1800-000006D40000}"/>
                  </a:ext>
                </a:extLst>
              </xdr:cNvPr>
              <xdr:cNvSpPr/>
            </xdr:nvSpPr>
            <xdr:spPr bwMode="auto">
              <a:xfrm>
                <a:off x="2200270" y="8543925"/>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60</xdr:row>
          <xdr:rowOff>0</xdr:rowOff>
        </xdr:from>
        <xdr:to>
          <xdr:col>25</xdr:col>
          <xdr:colOff>66675</xdr:colOff>
          <xdr:row>64</xdr:row>
          <xdr:rowOff>104775</xdr:rowOff>
        </xdr:to>
        <xdr:grpSp>
          <xdr:nvGrpSpPr>
            <xdr:cNvPr id="186" name="グループ化 185">
              <a:extLst>
                <a:ext uri="{FF2B5EF4-FFF2-40B4-BE49-F238E27FC236}">
                  <a16:creationId xmlns:a16="http://schemas.microsoft.com/office/drawing/2014/main" id="{00000000-0008-0000-1800-00000E000000}"/>
                </a:ext>
              </a:extLst>
            </xdr:cNvPr>
            <xdr:cNvGrpSpPr/>
          </xdr:nvGrpSpPr>
          <xdr:grpSpPr>
            <a:xfrm>
              <a:off x="723900" y="10067938"/>
              <a:ext cx="3667125" cy="790561"/>
              <a:chOff x="438150" y="9401175"/>
              <a:chExt cx="3867155" cy="380905"/>
            </a:xfrm>
          </xdr:grpSpPr>
          <xdr:sp macro="" textlink="">
            <xdr:nvSpPr>
              <xdr:cNvPr id="204065" name="Check Box 289" hidden="1">
                <a:extLst>
                  <a:ext uri="{63B3BB69-23CF-44E3-9099-C40C66FF867C}">
                    <a14:compatExt spid="_x0000_s204065"/>
                  </a:ext>
                  <a:ext uri="{FF2B5EF4-FFF2-40B4-BE49-F238E27FC236}">
                    <a16:creationId xmlns:a16="http://schemas.microsoft.com/office/drawing/2014/main" id="{00000000-0008-0000-1800-00002DD40000}"/>
                  </a:ext>
                </a:extLst>
              </xdr:cNvPr>
              <xdr:cNvSpPr/>
            </xdr:nvSpPr>
            <xdr:spPr bwMode="auto">
              <a:xfrm>
                <a:off x="438150" y="9572530"/>
                <a:ext cx="5715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4066" name="Check Box 290" hidden="1">
                <a:extLst>
                  <a:ext uri="{63B3BB69-23CF-44E3-9099-C40C66FF867C}">
                    <a14:compatExt spid="_x0000_s204066"/>
                  </a:ext>
                  <a:ext uri="{FF2B5EF4-FFF2-40B4-BE49-F238E27FC236}">
                    <a16:creationId xmlns:a16="http://schemas.microsoft.com/office/drawing/2014/main" id="{00000000-0008-0000-1800-000031D40000}"/>
                  </a:ext>
                </a:extLst>
              </xdr:cNvPr>
              <xdr:cNvSpPr/>
            </xdr:nvSpPr>
            <xdr:spPr bwMode="auto">
              <a:xfrm>
                <a:off x="438150"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4067" name="Check Box 291" hidden="1">
                <a:extLst>
                  <a:ext uri="{63B3BB69-23CF-44E3-9099-C40C66FF867C}">
                    <a14:compatExt spid="_x0000_s204067"/>
                  </a:ext>
                  <a:ext uri="{FF2B5EF4-FFF2-40B4-BE49-F238E27FC236}">
                    <a16:creationId xmlns:a16="http://schemas.microsoft.com/office/drawing/2014/main" id="{00000000-0008-0000-1800-000033D40000}"/>
                  </a:ext>
                </a:extLst>
              </xdr:cNvPr>
              <xdr:cNvSpPr/>
            </xdr:nvSpPr>
            <xdr:spPr bwMode="auto">
              <a:xfrm>
                <a:off x="1524001"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4068" name="Check Box 292" hidden="1">
                <a:extLst>
                  <a:ext uri="{63B3BB69-23CF-44E3-9099-C40C66FF867C}">
                    <a14:compatExt spid="_x0000_s204068"/>
                  </a:ext>
                  <a:ext uri="{FF2B5EF4-FFF2-40B4-BE49-F238E27FC236}">
                    <a16:creationId xmlns:a16="http://schemas.microsoft.com/office/drawing/2014/main" id="{00000000-0008-0000-1800-000034D40000}"/>
                  </a:ext>
                </a:extLst>
              </xdr:cNvPr>
              <xdr:cNvSpPr/>
            </xdr:nvSpPr>
            <xdr:spPr bwMode="auto">
              <a:xfrm>
                <a:off x="2428875"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4069" name="Check Box 293" hidden="1">
                <a:extLst>
                  <a:ext uri="{63B3BB69-23CF-44E3-9099-C40C66FF867C}">
                    <a14:compatExt spid="_x0000_s204069"/>
                  </a:ext>
                  <a:ext uri="{FF2B5EF4-FFF2-40B4-BE49-F238E27FC236}">
                    <a16:creationId xmlns:a16="http://schemas.microsoft.com/office/drawing/2014/main" id="{00000000-0008-0000-1800-000037D40000}"/>
                  </a:ext>
                </a:extLst>
              </xdr:cNvPr>
              <xdr:cNvSpPr/>
            </xdr:nvSpPr>
            <xdr:spPr bwMode="auto">
              <a:xfrm>
                <a:off x="3333754" y="9401175"/>
                <a:ext cx="971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30</xdr:row>
          <xdr:rowOff>161926</xdr:rowOff>
        </xdr:from>
        <xdr:to>
          <xdr:col>6</xdr:col>
          <xdr:colOff>133350</xdr:colOff>
          <xdr:row>33</xdr:row>
          <xdr:rowOff>19050</xdr:rowOff>
        </xdr:to>
        <xdr:grpSp>
          <xdr:nvGrpSpPr>
            <xdr:cNvPr id="308" name="グループ化 307">
              <a:extLst>
                <a:ext uri="{FF2B5EF4-FFF2-40B4-BE49-F238E27FC236}">
                  <a16:creationId xmlns:a16="http://schemas.microsoft.com/office/drawing/2014/main" id="{00000000-0008-0000-0E00-00005C000000}"/>
                </a:ext>
              </a:extLst>
            </xdr:cNvPr>
            <xdr:cNvGrpSpPr/>
          </xdr:nvGrpSpPr>
          <xdr:grpSpPr>
            <a:xfrm>
              <a:off x="714375" y="5086354"/>
              <a:ext cx="304800" cy="371467"/>
              <a:chOff x="419101" y="4276106"/>
              <a:chExt cx="304800" cy="371559"/>
            </a:xfrm>
          </xdr:grpSpPr>
          <xdr:sp macro="" textlink="">
            <xdr:nvSpPr>
              <xdr:cNvPr id="204148" name="Check Box 372" hidden="1">
                <a:extLst>
                  <a:ext uri="{63B3BB69-23CF-44E3-9099-C40C66FF867C}">
                    <a14:compatExt spid="_x0000_s204148"/>
                  </a:ext>
                  <a:ext uri="{FF2B5EF4-FFF2-40B4-BE49-F238E27FC236}">
                    <a16:creationId xmlns:a16="http://schemas.microsoft.com/office/drawing/2014/main" id="{00000000-0008-0000-0E00-00003D1C0300}"/>
                  </a:ext>
                </a:extLst>
              </xdr:cNvPr>
              <xdr:cNvSpPr/>
            </xdr:nvSpPr>
            <xdr:spPr bwMode="auto">
              <a:xfrm>
                <a:off x="419101" y="4276106"/>
                <a:ext cx="266699"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149" name="Check Box 373" hidden="1">
                <a:extLst>
                  <a:ext uri="{63B3BB69-23CF-44E3-9099-C40C66FF867C}">
                    <a14:compatExt spid="_x0000_s204149"/>
                  </a:ext>
                  <a:ext uri="{FF2B5EF4-FFF2-40B4-BE49-F238E27FC236}">
                    <a16:creationId xmlns:a16="http://schemas.microsoft.com/office/drawing/2014/main" id="{00000000-0008-0000-0E00-00003E1C0300}"/>
                  </a:ext>
                </a:extLst>
              </xdr:cNvPr>
              <xdr:cNvSpPr/>
            </xdr:nvSpPr>
            <xdr:spPr bwMode="auto">
              <a:xfrm>
                <a:off x="419102" y="4438122"/>
                <a:ext cx="304799"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142875</xdr:colOff>
      <xdr:row>35</xdr:row>
      <xdr:rowOff>9524</xdr:rowOff>
    </xdr:from>
    <xdr:to>
      <xdr:col>27</xdr:col>
      <xdr:colOff>47625</xdr:colOff>
      <xdr:row>36</xdr:row>
      <xdr:rowOff>19049</xdr:rowOff>
    </xdr:to>
    <xdr:sp macro="" textlink="">
      <xdr:nvSpPr>
        <xdr:cNvPr id="311" name="大かっこ 310">
          <a:extLst>
            <a:ext uri="{FF2B5EF4-FFF2-40B4-BE49-F238E27FC236}">
              <a16:creationId xmlns:a16="http://schemas.microsoft.com/office/drawing/2014/main" id="{00000000-0008-0000-0E00-00005F000000}"/>
            </a:ext>
          </a:extLst>
        </xdr:cNvPr>
        <xdr:cNvSpPr/>
      </xdr:nvSpPr>
      <xdr:spPr>
        <a:xfrm>
          <a:off x="438150" y="12934949"/>
          <a:ext cx="4067175"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20</xdr:col>
          <xdr:colOff>0</xdr:colOff>
          <xdr:row>27</xdr:row>
          <xdr:rowOff>0</xdr:rowOff>
        </xdr:from>
        <xdr:to>
          <xdr:col>23</xdr:col>
          <xdr:colOff>123825</xdr:colOff>
          <xdr:row>28</xdr:row>
          <xdr:rowOff>19050</xdr:rowOff>
        </xdr:to>
        <xdr:sp macro="" textlink="">
          <xdr:nvSpPr>
            <xdr:cNvPr id="204155" name="Check Box 379" hidden="1">
              <a:extLst>
                <a:ext uri="{63B3BB69-23CF-44E3-9099-C40C66FF867C}">
                  <a14:compatExt spid="_x0000_s20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xdr:row>
          <xdr:rowOff>0</xdr:rowOff>
        </xdr:from>
        <xdr:to>
          <xdr:col>27</xdr:col>
          <xdr:colOff>133350</xdr:colOff>
          <xdr:row>28</xdr:row>
          <xdr:rowOff>19050</xdr:rowOff>
        </xdr:to>
        <xdr:sp macro="" textlink="">
          <xdr:nvSpPr>
            <xdr:cNvPr id="204156" name="Check Box 380" hidden="1">
              <a:extLst>
                <a:ext uri="{63B3BB69-23CF-44E3-9099-C40C66FF867C}">
                  <a14:compatExt spid="_x0000_s20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39</xdr:row>
          <xdr:rowOff>152400</xdr:rowOff>
        </xdr:from>
        <xdr:to>
          <xdr:col>6</xdr:col>
          <xdr:colOff>66675</xdr:colOff>
          <xdr:row>41</xdr:row>
          <xdr:rowOff>38100</xdr:rowOff>
        </xdr:to>
        <xdr:sp macro="" textlink="">
          <xdr:nvSpPr>
            <xdr:cNvPr id="204171" name="Check Box 395" hidden="1">
              <a:extLst>
                <a:ext uri="{63B3BB69-23CF-44E3-9099-C40C66FF867C}">
                  <a14:compatExt spid="_x0000_s20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39</xdr:row>
          <xdr:rowOff>152400</xdr:rowOff>
        </xdr:from>
        <xdr:to>
          <xdr:col>17</xdr:col>
          <xdr:colOff>66675</xdr:colOff>
          <xdr:row>41</xdr:row>
          <xdr:rowOff>38100</xdr:rowOff>
        </xdr:to>
        <xdr:sp macro="" textlink="">
          <xdr:nvSpPr>
            <xdr:cNvPr id="204172" name="Check Box 396" hidden="1">
              <a:extLst>
                <a:ext uri="{63B3BB69-23CF-44E3-9099-C40C66FF867C}">
                  <a14:compatExt spid="_x0000_s20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40</xdr:row>
          <xdr:rowOff>152400</xdr:rowOff>
        </xdr:from>
        <xdr:to>
          <xdr:col>6</xdr:col>
          <xdr:colOff>66675</xdr:colOff>
          <xdr:row>42</xdr:row>
          <xdr:rowOff>38100</xdr:rowOff>
        </xdr:to>
        <xdr:sp macro="" textlink="">
          <xdr:nvSpPr>
            <xdr:cNvPr id="204173" name="Check Box 397" hidden="1">
              <a:extLst>
                <a:ext uri="{63B3BB69-23CF-44E3-9099-C40C66FF867C}">
                  <a14:compatExt spid="_x0000_s20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16</xdr:row>
          <xdr:rowOff>0</xdr:rowOff>
        </xdr:from>
        <xdr:to>
          <xdr:col>29</xdr:col>
          <xdr:colOff>0</xdr:colOff>
          <xdr:row>18</xdr:row>
          <xdr:rowOff>38100</xdr:rowOff>
        </xdr:to>
        <xdr:grpSp>
          <xdr:nvGrpSpPr>
            <xdr:cNvPr id="58" name="グループ化 57">
              <a:extLst>
                <a:ext uri="{FF2B5EF4-FFF2-40B4-BE49-F238E27FC236}">
                  <a16:creationId xmlns:a16="http://schemas.microsoft.com/office/drawing/2014/main" id="{00000000-0008-0000-0D00-00006A000000}"/>
                </a:ext>
              </a:extLst>
            </xdr:cNvPr>
            <xdr:cNvGrpSpPr/>
          </xdr:nvGrpSpPr>
          <xdr:grpSpPr>
            <a:xfrm>
              <a:off x="3600452" y="2600325"/>
              <a:ext cx="2200273" cy="390525"/>
              <a:chOff x="2981322" y="7086600"/>
              <a:chExt cx="1447805" cy="209550"/>
            </a:xfrm>
          </xdr:grpSpPr>
          <xdr:sp macro="" textlink="">
            <xdr:nvSpPr>
              <xdr:cNvPr id="204180" name="Check Box 404" hidden="1">
                <a:extLst>
                  <a:ext uri="{63B3BB69-23CF-44E3-9099-C40C66FF867C}">
                    <a14:compatExt spid="_x0000_s204180"/>
                  </a:ext>
                  <a:ext uri="{FF2B5EF4-FFF2-40B4-BE49-F238E27FC236}">
                    <a16:creationId xmlns:a16="http://schemas.microsoft.com/office/drawing/2014/main" id="{00000000-0008-0000-0D00-0000842C0000}"/>
                  </a:ext>
                </a:extLst>
              </xdr:cNvPr>
              <xdr:cNvSpPr/>
            </xdr:nvSpPr>
            <xdr:spPr bwMode="auto">
              <a:xfrm>
                <a:off x="2981322" y="70866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1" name="Check Box 405" hidden="1">
                <a:extLst>
                  <a:ext uri="{63B3BB69-23CF-44E3-9099-C40C66FF867C}">
                    <a14:compatExt spid="_x0000_s204181"/>
                  </a:ext>
                  <a:ext uri="{FF2B5EF4-FFF2-40B4-BE49-F238E27FC236}">
                    <a16:creationId xmlns:a16="http://schemas.microsoft.com/office/drawing/2014/main" id="{00000000-0008-0000-0D00-0000852C0000}"/>
                  </a:ext>
                </a:extLst>
              </xdr:cNvPr>
              <xdr:cNvSpPr/>
            </xdr:nvSpPr>
            <xdr:spPr bwMode="auto">
              <a:xfrm>
                <a:off x="3752852" y="70866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20</xdr:row>
          <xdr:rowOff>0</xdr:rowOff>
        </xdr:from>
        <xdr:to>
          <xdr:col>27</xdr:col>
          <xdr:colOff>133350</xdr:colOff>
          <xdr:row>21</xdr:row>
          <xdr:rowOff>0</xdr:rowOff>
        </xdr:to>
        <xdr:grpSp>
          <xdr:nvGrpSpPr>
            <xdr:cNvPr id="61" name="グループ化 60">
              <a:extLst>
                <a:ext uri="{FF2B5EF4-FFF2-40B4-BE49-F238E27FC236}">
                  <a16:creationId xmlns:a16="http://schemas.microsoft.com/office/drawing/2014/main" id="{00000000-0008-0000-0D00-0000BA000000}"/>
                </a:ext>
              </a:extLst>
            </xdr:cNvPr>
            <xdr:cNvGrpSpPr/>
          </xdr:nvGrpSpPr>
          <xdr:grpSpPr>
            <a:xfrm>
              <a:off x="3419474" y="3276600"/>
              <a:ext cx="1400176" cy="180975"/>
              <a:chOff x="2809867" y="9934575"/>
              <a:chExt cx="1400193" cy="171450"/>
            </a:xfrm>
          </xdr:grpSpPr>
          <xdr:sp macro="" textlink="">
            <xdr:nvSpPr>
              <xdr:cNvPr id="204182" name="Check Box 406" hidden="1">
                <a:extLst>
                  <a:ext uri="{63B3BB69-23CF-44E3-9099-C40C66FF867C}">
                    <a14:compatExt spid="_x0000_s204182"/>
                  </a:ext>
                  <a:ext uri="{FF2B5EF4-FFF2-40B4-BE49-F238E27FC236}">
                    <a16:creationId xmlns:a16="http://schemas.microsoft.com/office/drawing/2014/main" id="{00000000-0008-0000-0D00-0000B92C0000}"/>
                  </a:ext>
                </a:extLst>
              </xdr:cNvPr>
              <xdr:cNvSpPr/>
            </xdr:nvSpPr>
            <xdr:spPr bwMode="auto">
              <a:xfrm>
                <a:off x="2809867" y="9934575"/>
                <a:ext cx="66675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3" name="Check Box 407" hidden="1">
                <a:extLst>
                  <a:ext uri="{63B3BB69-23CF-44E3-9099-C40C66FF867C}">
                    <a14:compatExt spid="_x0000_s204183"/>
                  </a:ext>
                  <a:ext uri="{FF2B5EF4-FFF2-40B4-BE49-F238E27FC236}">
                    <a16:creationId xmlns:a16="http://schemas.microsoft.com/office/drawing/2014/main" id="{00000000-0008-0000-0D00-0000BA2C0000}"/>
                  </a:ext>
                </a:extLst>
              </xdr:cNvPr>
              <xdr:cNvSpPr/>
            </xdr:nvSpPr>
            <xdr:spPr bwMode="auto">
              <a:xfrm>
                <a:off x="3533785"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114300</xdr:colOff>
      <xdr:row>23</xdr:row>
      <xdr:rowOff>47624</xdr:rowOff>
    </xdr:from>
    <xdr:to>
      <xdr:col>27</xdr:col>
      <xdr:colOff>76200</xdr:colOff>
      <xdr:row>25</xdr:row>
      <xdr:rowOff>133349</xdr:rowOff>
    </xdr:to>
    <xdr:sp macro="" textlink="">
      <xdr:nvSpPr>
        <xdr:cNvPr id="64" name="大かっこ 63">
          <a:extLst>
            <a:ext uri="{FF2B5EF4-FFF2-40B4-BE49-F238E27FC236}">
              <a16:creationId xmlns:a16="http://schemas.microsoft.com/office/drawing/2014/main" id="{00000000-0008-0000-0D00-0000C0000000}"/>
            </a:ext>
          </a:extLst>
        </xdr:cNvPr>
        <xdr:cNvSpPr/>
      </xdr:nvSpPr>
      <xdr:spPr>
        <a:xfrm>
          <a:off x="409575" y="14382749"/>
          <a:ext cx="4124325" cy="3905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20</xdr:col>
          <xdr:colOff>0</xdr:colOff>
          <xdr:row>26</xdr:row>
          <xdr:rowOff>0</xdr:rowOff>
        </xdr:from>
        <xdr:to>
          <xdr:col>27</xdr:col>
          <xdr:colOff>133350</xdr:colOff>
          <xdr:row>27</xdr:row>
          <xdr:rowOff>0</xdr:rowOff>
        </xdr:to>
        <xdr:grpSp>
          <xdr:nvGrpSpPr>
            <xdr:cNvPr id="65" name="グループ化 64">
              <a:extLst>
                <a:ext uri="{FF2B5EF4-FFF2-40B4-BE49-F238E27FC236}">
                  <a16:creationId xmlns:a16="http://schemas.microsoft.com/office/drawing/2014/main" id="{00000000-0008-0000-0D00-0000BD000000}"/>
                </a:ext>
              </a:extLst>
            </xdr:cNvPr>
            <xdr:cNvGrpSpPr/>
          </xdr:nvGrpSpPr>
          <xdr:grpSpPr>
            <a:xfrm>
              <a:off x="3419474" y="4248150"/>
              <a:ext cx="1400176" cy="180975"/>
              <a:chOff x="2809867" y="9934575"/>
              <a:chExt cx="1400193" cy="171450"/>
            </a:xfrm>
          </xdr:grpSpPr>
          <xdr:sp macro="" textlink="">
            <xdr:nvSpPr>
              <xdr:cNvPr id="204184" name="Check Box 408" hidden="1">
                <a:extLst>
                  <a:ext uri="{63B3BB69-23CF-44E3-9099-C40C66FF867C}">
                    <a14:compatExt spid="_x0000_s204184"/>
                  </a:ext>
                  <a:ext uri="{FF2B5EF4-FFF2-40B4-BE49-F238E27FC236}">
                    <a16:creationId xmlns:a16="http://schemas.microsoft.com/office/drawing/2014/main" id="{00000000-0008-0000-0D00-0000BB2C0000}"/>
                  </a:ext>
                </a:extLst>
              </xdr:cNvPr>
              <xdr:cNvSpPr/>
            </xdr:nvSpPr>
            <xdr:spPr bwMode="auto">
              <a:xfrm>
                <a:off x="2809867" y="9934575"/>
                <a:ext cx="66675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185" name="Check Box 409" hidden="1">
                <a:extLst>
                  <a:ext uri="{63B3BB69-23CF-44E3-9099-C40C66FF867C}">
                    <a14:compatExt spid="_x0000_s204185"/>
                  </a:ext>
                  <a:ext uri="{FF2B5EF4-FFF2-40B4-BE49-F238E27FC236}">
                    <a16:creationId xmlns:a16="http://schemas.microsoft.com/office/drawing/2014/main" id="{00000000-0008-0000-0D00-0000BC2C0000}"/>
                  </a:ext>
                </a:extLst>
              </xdr:cNvPr>
              <xdr:cNvSpPr/>
            </xdr:nvSpPr>
            <xdr:spPr bwMode="auto">
              <a:xfrm>
                <a:off x="3533785"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11206</xdr:colOff>
          <xdr:row>8</xdr:row>
          <xdr:rowOff>112059</xdr:rowOff>
        </xdr:from>
        <xdr:to>
          <xdr:col>29</xdr:col>
          <xdr:colOff>11206</xdr:colOff>
          <xdr:row>10</xdr:row>
          <xdr:rowOff>142209</xdr:rowOff>
        </xdr:to>
        <xdr:grpSp>
          <xdr:nvGrpSpPr>
            <xdr:cNvPr id="68" name="グループ化 67">
              <a:extLst>
                <a:ext uri="{FF2B5EF4-FFF2-40B4-BE49-F238E27FC236}">
                  <a16:creationId xmlns:a16="http://schemas.microsoft.com/office/drawing/2014/main" id="{00000000-0008-0000-0D00-000067000000}"/>
                </a:ext>
              </a:extLst>
            </xdr:cNvPr>
            <xdr:cNvGrpSpPr/>
          </xdr:nvGrpSpPr>
          <xdr:grpSpPr>
            <a:xfrm>
              <a:off x="3611658" y="1321734"/>
              <a:ext cx="2200273" cy="373050"/>
              <a:chOff x="2981322" y="3314700"/>
              <a:chExt cx="1447805" cy="209550"/>
            </a:xfrm>
          </xdr:grpSpPr>
          <xdr:sp macro="" textlink="">
            <xdr:nvSpPr>
              <xdr:cNvPr id="204186" name="Check Box 410" hidden="1">
                <a:extLst>
                  <a:ext uri="{63B3BB69-23CF-44E3-9099-C40C66FF867C}">
                    <a14:compatExt spid="_x0000_s204186"/>
                  </a:ext>
                  <a:ext uri="{FF2B5EF4-FFF2-40B4-BE49-F238E27FC236}">
                    <a16:creationId xmlns:a16="http://schemas.microsoft.com/office/drawing/2014/main" id="{00000000-0008-0000-0D00-0000822C0000}"/>
                  </a:ext>
                </a:extLst>
              </xdr:cNvPr>
              <xdr:cNvSpPr/>
            </xdr:nvSpPr>
            <xdr:spPr bwMode="auto">
              <a:xfrm>
                <a:off x="2981322"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4187" name="Check Box 411" hidden="1">
                <a:extLst>
                  <a:ext uri="{63B3BB69-23CF-44E3-9099-C40C66FF867C}">
                    <a14:compatExt spid="_x0000_s204187"/>
                  </a:ext>
                  <a:ext uri="{FF2B5EF4-FFF2-40B4-BE49-F238E27FC236}">
                    <a16:creationId xmlns:a16="http://schemas.microsoft.com/office/drawing/2014/main" id="{00000000-0008-0000-0D00-0000832C000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22412</xdr:colOff>
          <xdr:row>12</xdr:row>
          <xdr:rowOff>44823</xdr:rowOff>
        </xdr:from>
        <xdr:to>
          <xdr:col>29</xdr:col>
          <xdr:colOff>22412</xdr:colOff>
          <xdr:row>13</xdr:row>
          <xdr:rowOff>22411</xdr:rowOff>
        </xdr:to>
        <xdr:grpSp>
          <xdr:nvGrpSpPr>
            <xdr:cNvPr id="71" name="グループ化 70">
              <a:extLst>
                <a:ext uri="{FF2B5EF4-FFF2-40B4-BE49-F238E27FC236}">
                  <a16:creationId xmlns:a16="http://schemas.microsoft.com/office/drawing/2014/main" id="{00000000-0008-0000-0D00-000087000000}"/>
                </a:ext>
              </a:extLst>
            </xdr:cNvPr>
            <xdr:cNvGrpSpPr/>
          </xdr:nvGrpSpPr>
          <xdr:grpSpPr>
            <a:xfrm>
              <a:off x="3622864" y="1940298"/>
              <a:ext cx="2200273" cy="149038"/>
              <a:chOff x="2981322" y="3314700"/>
              <a:chExt cx="1447805" cy="209550"/>
            </a:xfrm>
          </xdr:grpSpPr>
          <xdr:sp macro="" textlink="">
            <xdr:nvSpPr>
              <xdr:cNvPr id="204188" name="Check Box 412" hidden="1">
                <a:extLst>
                  <a:ext uri="{63B3BB69-23CF-44E3-9099-C40C66FF867C}">
                    <a14:compatExt spid="_x0000_s204188"/>
                  </a:ext>
                  <a:ext uri="{FF2B5EF4-FFF2-40B4-BE49-F238E27FC236}">
                    <a16:creationId xmlns:a16="http://schemas.microsoft.com/office/drawing/2014/main" id="{00000000-0008-0000-0D00-0000982C0000}"/>
                  </a:ext>
                </a:extLst>
              </xdr:cNvPr>
              <xdr:cNvSpPr/>
            </xdr:nvSpPr>
            <xdr:spPr bwMode="auto">
              <a:xfrm>
                <a:off x="2981322"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9" name="Check Box 413" hidden="1">
                <a:extLst>
                  <a:ext uri="{63B3BB69-23CF-44E3-9099-C40C66FF867C}">
                    <a14:compatExt spid="_x0000_s204189"/>
                  </a:ext>
                  <a:ext uri="{FF2B5EF4-FFF2-40B4-BE49-F238E27FC236}">
                    <a16:creationId xmlns:a16="http://schemas.microsoft.com/office/drawing/2014/main" id="{00000000-0008-0000-0D00-0000992C000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11206</xdr:colOff>
          <xdr:row>6</xdr:row>
          <xdr:rowOff>145677</xdr:rowOff>
        </xdr:from>
        <xdr:to>
          <xdr:col>29</xdr:col>
          <xdr:colOff>11206</xdr:colOff>
          <xdr:row>8</xdr:row>
          <xdr:rowOff>7738</xdr:rowOff>
        </xdr:to>
        <xdr:grpSp>
          <xdr:nvGrpSpPr>
            <xdr:cNvPr id="77" name="グループ化 76">
              <a:extLst>
                <a:ext uri="{FF2B5EF4-FFF2-40B4-BE49-F238E27FC236}">
                  <a16:creationId xmlns:a16="http://schemas.microsoft.com/office/drawing/2014/main" id="{00000000-0008-0000-0D00-0000B7000000}"/>
                </a:ext>
              </a:extLst>
            </xdr:cNvPr>
            <xdr:cNvGrpSpPr/>
          </xdr:nvGrpSpPr>
          <xdr:grpSpPr>
            <a:xfrm>
              <a:off x="3611658" y="1050552"/>
              <a:ext cx="2200273" cy="166861"/>
              <a:chOff x="2981322" y="3314700"/>
              <a:chExt cx="1447805" cy="209550"/>
            </a:xfrm>
          </xdr:grpSpPr>
          <xdr:sp macro="" textlink="">
            <xdr:nvSpPr>
              <xdr:cNvPr id="204192" name="Check Box 416" hidden="1">
                <a:extLst>
                  <a:ext uri="{63B3BB69-23CF-44E3-9099-C40C66FF867C}">
                    <a14:compatExt spid="_x0000_s204192"/>
                  </a:ext>
                  <a:ext uri="{FF2B5EF4-FFF2-40B4-BE49-F238E27FC236}">
                    <a16:creationId xmlns:a16="http://schemas.microsoft.com/office/drawing/2014/main" id="{00000000-0008-0000-0D00-0000B72C0000}"/>
                  </a:ext>
                </a:extLst>
              </xdr:cNvPr>
              <xdr:cNvSpPr/>
            </xdr:nvSpPr>
            <xdr:spPr bwMode="auto">
              <a:xfrm>
                <a:off x="2981322"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93" name="Check Box 417" hidden="1">
                <a:extLst>
                  <a:ext uri="{63B3BB69-23CF-44E3-9099-C40C66FF867C}">
                    <a14:compatExt spid="_x0000_s204193"/>
                  </a:ext>
                  <a:ext uri="{FF2B5EF4-FFF2-40B4-BE49-F238E27FC236}">
                    <a16:creationId xmlns:a16="http://schemas.microsoft.com/office/drawing/2014/main" id="{00000000-0008-0000-0D00-0000B82C000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0</xdr:colOff>
          <xdr:row>40</xdr:row>
          <xdr:rowOff>0</xdr:rowOff>
        </xdr:from>
        <xdr:to>
          <xdr:col>29</xdr:col>
          <xdr:colOff>0</xdr:colOff>
          <xdr:row>42</xdr:row>
          <xdr:rowOff>38100</xdr:rowOff>
        </xdr:to>
        <xdr:grpSp>
          <xdr:nvGrpSpPr>
            <xdr:cNvPr id="91" name="グループ化 90">
              <a:extLst>
                <a:ext uri="{FF2B5EF4-FFF2-40B4-BE49-F238E27FC236}">
                  <a16:creationId xmlns:a16="http://schemas.microsoft.com/office/drawing/2014/main" id="{00000000-0008-0000-0E00-000060000000}"/>
                </a:ext>
              </a:extLst>
            </xdr:cNvPr>
            <xdr:cNvGrpSpPr/>
          </xdr:nvGrpSpPr>
          <xdr:grpSpPr>
            <a:xfrm>
              <a:off x="3600450" y="6762750"/>
              <a:ext cx="1762125" cy="381000"/>
              <a:chOff x="2895494" y="3829050"/>
              <a:chExt cx="1447831" cy="209550"/>
            </a:xfrm>
          </xdr:grpSpPr>
          <xdr:sp macro="" textlink="">
            <xdr:nvSpPr>
              <xdr:cNvPr id="517183" name="Check Box 63" hidden="1">
                <a:extLst>
                  <a:ext uri="{63B3BB69-23CF-44E3-9099-C40C66FF867C}">
                    <a14:compatExt spid="_x0000_s517183"/>
                  </a:ext>
                  <a:ext uri="{FF2B5EF4-FFF2-40B4-BE49-F238E27FC236}">
                    <a16:creationId xmlns:a16="http://schemas.microsoft.com/office/drawing/2014/main" id="{00000000-0008-0000-0E00-00008D1C0300}"/>
                  </a:ext>
                </a:extLst>
              </xdr:cNvPr>
              <xdr:cNvSpPr/>
            </xdr:nvSpPr>
            <xdr:spPr bwMode="auto">
              <a:xfrm>
                <a:off x="2895494" y="38290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184" name="Check Box 64" hidden="1">
                <a:extLst>
                  <a:ext uri="{63B3BB69-23CF-44E3-9099-C40C66FF867C}">
                    <a14:compatExt spid="_x0000_s517184"/>
                  </a:ext>
                  <a:ext uri="{FF2B5EF4-FFF2-40B4-BE49-F238E27FC236}">
                    <a16:creationId xmlns:a16="http://schemas.microsoft.com/office/drawing/2014/main" id="{00000000-0008-0000-0E00-00008E1C0300}"/>
                  </a:ext>
                </a:extLst>
              </xdr:cNvPr>
              <xdr:cNvSpPr/>
            </xdr:nvSpPr>
            <xdr:spPr bwMode="auto">
              <a:xfrm>
                <a:off x="3667050" y="38290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43</xdr:row>
          <xdr:rowOff>104775</xdr:rowOff>
        </xdr:from>
        <xdr:to>
          <xdr:col>28</xdr:col>
          <xdr:colOff>142875</xdr:colOff>
          <xdr:row>45</xdr:row>
          <xdr:rowOff>142875</xdr:rowOff>
        </xdr:to>
        <xdr:grpSp>
          <xdr:nvGrpSpPr>
            <xdr:cNvPr id="100" name="グループ化 99">
              <a:extLst>
                <a:ext uri="{FF2B5EF4-FFF2-40B4-BE49-F238E27FC236}">
                  <a16:creationId xmlns:a16="http://schemas.microsoft.com/office/drawing/2014/main" id="{00000000-0008-0000-0E00-000002000000}"/>
                </a:ext>
              </a:extLst>
            </xdr:cNvPr>
            <xdr:cNvGrpSpPr/>
          </xdr:nvGrpSpPr>
          <xdr:grpSpPr>
            <a:xfrm>
              <a:off x="2476497" y="7381875"/>
              <a:ext cx="2533650" cy="381000"/>
              <a:chOff x="2257435" y="9144000"/>
              <a:chExt cx="2533652" cy="209550"/>
            </a:xfrm>
          </xdr:grpSpPr>
          <xdr:sp macro="" textlink="">
            <xdr:nvSpPr>
              <xdr:cNvPr id="517189" name="Check Box 69" hidden="1">
                <a:extLst>
                  <a:ext uri="{63B3BB69-23CF-44E3-9099-C40C66FF867C}">
                    <a14:compatExt spid="_x0000_s517189"/>
                  </a:ext>
                  <a:ext uri="{FF2B5EF4-FFF2-40B4-BE49-F238E27FC236}">
                    <a16:creationId xmlns:a16="http://schemas.microsoft.com/office/drawing/2014/main" id="{00000000-0008-0000-0E00-0000AA1C0300}"/>
                  </a:ext>
                </a:extLst>
              </xdr:cNvPr>
              <xdr:cNvSpPr/>
            </xdr:nvSpPr>
            <xdr:spPr bwMode="auto">
              <a:xfrm>
                <a:off x="3219451" y="91440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17190" name="Check Box 70" hidden="1">
                <a:extLst>
                  <a:ext uri="{63B3BB69-23CF-44E3-9099-C40C66FF867C}">
                    <a14:compatExt spid="_x0000_s517190"/>
                  </a:ext>
                  <a:ext uri="{FF2B5EF4-FFF2-40B4-BE49-F238E27FC236}">
                    <a16:creationId xmlns:a16="http://schemas.microsoft.com/office/drawing/2014/main" id="{00000000-0008-0000-0E00-0000AB1C0300}"/>
                  </a:ext>
                </a:extLst>
              </xdr:cNvPr>
              <xdr:cNvSpPr/>
            </xdr:nvSpPr>
            <xdr:spPr bwMode="auto">
              <a:xfrm>
                <a:off x="4038604" y="9144000"/>
                <a:ext cx="7524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17191" name="Check Box 71" hidden="1">
                <a:extLst>
                  <a:ext uri="{63B3BB69-23CF-44E3-9099-C40C66FF867C}">
                    <a14:compatExt spid="_x0000_s517191"/>
                  </a:ext>
                  <a:ext uri="{FF2B5EF4-FFF2-40B4-BE49-F238E27FC236}">
                    <a16:creationId xmlns:a16="http://schemas.microsoft.com/office/drawing/2014/main" id="{00000000-0008-0000-0E00-0000AD1C0300}"/>
                  </a:ext>
                </a:extLst>
              </xdr:cNvPr>
              <xdr:cNvSpPr/>
            </xdr:nvSpPr>
            <xdr:spPr bwMode="auto">
              <a:xfrm>
                <a:off x="2257435" y="9144000"/>
                <a:ext cx="11525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161925</xdr:rowOff>
        </xdr:from>
        <xdr:to>
          <xdr:col>8</xdr:col>
          <xdr:colOff>9525</xdr:colOff>
          <xdr:row>49</xdr:row>
          <xdr:rowOff>19050</xdr:rowOff>
        </xdr:to>
        <xdr:sp macro="" textlink="">
          <xdr:nvSpPr>
            <xdr:cNvPr id="517194" name="Check Box 74" hidden="1">
              <a:extLst>
                <a:ext uri="{63B3BB69-23CF-44E3-9099-C40C66FF867C}">
                  <a14:compatExt spid="_x0000_s51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47</xdr:row>
          <xdr:rowOff>161925</xdr:rowOff>
        </xdr:from>
        <xdr:to>
          <xdr:col>27</xdr:col>
          <xdr:colOff>9525</xdr:colOff>
          <xdr:row>49</xdr:row>
          <xdr:rowOff>19050</xdr:rowOff>
        </xdr:to>
        <xdr:sp macro="" textlink="">
          <xdr:nvSpPr>
            <xdr:cNvPr id="517195" name="Check Box 75" hidden="1">
              <a:extLst>
                <a:ext uri="{63B3BB69-23CF-44E3-9099-C40C66FF867C}">
                  <a14:compatExt spid="_x0000_s51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52</xdr:row>
          <xdr:rowOff>0</xdr:rowOff>
        </xdr:from>
        <xdr:to>
          <xdr:col>29</xdr:col>
          <xdr:colOff>0</xdr:colOff>
          <xdr:row>54</xdr:row>
          <xdr:rowOff>38100</xdr:rowOff>
        </xdr:to>
        <xdr:grpSp>
          <xdr:nvGrpSpPr>
            <xdr:cNvPr id="38" name="グループ化 37">
              <a:extLst>
                <a:ext uri="{FF2B5EF4-FFF2-40B4-BE49-F238E27FC236}">
                  <a16:creationId xmlns:a16="http://schemas.microsoft.com/office/drawing/2014/main" id="{00000000-0008-0000-0E00-000060000000}"/>
                </a:ext>
              </a:extLst>
            </xdr:cNvPr>
            <xdr:cNvGrpSpPr/>
          </xdr:nvGrpSpPr>
          <xdr:grpSpPr>
            <a:xfrm>
              <a:off x="3600450" y="8820150"/>
              <a:ext cx="1762125" cy="381000"/>
              <a:chOff x="2895494" y="3829050"/>
              <a:chExt cx="1447831" cy="209550"/>
            </a:xfrm>
          </xdr:grpSpPr>
          <xdr:sp macro="" textlink="">
            <xdr:nvSpPr>
              <xdr:cNvPr id="517196" name="Check Box 76" hidden="1">
                <a:extLst>
                  <a:ext uri="{63B3BB69-23CF-44E3-9099-C40C66FF867C}">
                    <a14:compatExt spid="_x0000_s517196"/>
                  </a:ext>
                  <a:ext uri="{FF2B5EF4-FFF2-40B4-BE49-F238E27FC236}">
                    <a16:creationId xmlns:a16="http://schemas.microsoft.com/office/drawing/2014/main" id="{00000000-0008-0000-0E00-00008D1C0300}"/>
                  </a:ext>
                </a:extLst>
              </xdr:cNvPr>
              <xdr:cNvSpPr/>
            </xdr:nvSpPr>
            <xdr:spPr bwMode="auto">
              <a:xfrm>
                <a:off x="2895494" y="38290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197" name="Check Box 77" hidden="1">
                <a:extLst>
                  <a:ext uri="{63B3BB69-23CF-44E3-9099-C40C66FF867C}">
                    <a14:compatExt spid="_x0000_s517197"/>
                  </a:ext>
                  <a:ext uri="{FF2B5EF4-FFF2-40B4-BE49-F238E27FC236}">
                    <a16:creationId xmlns:a16="http://schemas.microsoft.com/office/drawing/2014/main" id="{00000000-0008-0000-0E00-00008E1C0300}"/>
                  </a:ext>
                </a:extLst>
              </xdr:cNvPr>
              <xdr:cNvSpPr/>
            </xdr:nvSpPr>
            <xdr:spPr bwMode="auto">
              <a:xfrm>
                <a:off x="3667050" y="38290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33</xdr:row>
          <xdr:rowOff>0</xdr:rowOff>
        </xdr:from>
        <xdr:to>
          <xdr:col>28</xdr:col>
          <xdr:colOff>38100</xdr:colOff>
          <xdr:row>35</xdr:row>
          <xdr:rowOff>38100</xdr:rowOff>
        </xdr:to>
        <xdr:grpSp>
          <xdr:nvGrpSpPr>
            <xdr:cNvPr id="41" name="グループ化 40">
              <a:extLst>
                <a:ext uri="{FF2B5EF4-FFF2-40B4-BE49-F238E27FC236}">
                  <a16:creationId xmlns:a16="http://schemas.microsoft.com/office/drawing/2014/main" id="{00000000-0008-0000-0E00-0000B1000000}"/>
                </a:ext>
              </a:extLst>
            </xdr:cNvPr>
            <xdr:cNvGrpSpPr/>
          </xdr:nvGrpSpPr>
          <xdr:grpSpPr>
            <a:xfrm>
              <a:off x="2514601" y="5562600"/>
              <a:ext cx="2390776" cy="381000"/>
              <a:chOff x="1809747" y="3314700"/>
              <a:chExt cx="2390779" cy="209550"/>
            </a:xfrm>
          </xdr:grpSpPr>
          <xdr:sp macro="" textlink="">
            <xdr:nvSpPr>
              <xdr:cNvPr id="517198" name="Check Box 78" hidden="1">
                <a:extLst>
                  <a:ext uri="{63B3BB69-23CF-44E3-9099-C40C66FF867C}">
                    <a14:compatExt spid="_x0000_s517198"/>
                  </a:ext>
                  <a:ext uri="{FF2B5EF4-FFF2-40B4-BE49-F238E27FC236}">
                    <a16:creationId xmlns:a16="http://schemas.microsoft.com/office/drawing/2014/main" id="{00000000-0008-0000-0E00-0000771C0300}"/>
                  </a:ext>
                </a:extLst>
              </xdr:cNvPr>
              <xdr:cNvSpPr/>
            </xdr:nvSpPr>
            <xdr:spPr bwMode="auto">
              <a:xfrm>
                <a:off x="2533650" y="33147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199" name="Check Box 79" hidden="1">
                <a:extLst>
                  <a:ext uri="{63B3BB69-23CF-44E3-9099-C40C66FF867C}">
                    <a14:compatExt spid="_x0000_s517199"/>
                  </a:ext>
                  <a:ext uri="{FF2B5EF4-FFF2-40B4-BE49-F238E27FC236}">
                    <a16:creationId xmlns:a16="http://schemas.microsoft.com/office/drawing/2014/main" id="{00000000-0008-0000-0E00-0000781C0300}"/>
                  </a:ext>
                </a:extLst>
              </xdr:cNvPr>
              <xdr:cNvSpPr/>
            </xdr:nvSpPr>
            <xdr:spPr bwMode="auto">
              <a:xfrm>
                <a:off x="3305170" y="3314700"/>
                <a:ext cx="8953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0" name="Check Box 80" hidden="1">
                <a:extLst>
                  <a:ext uri="{63B3BB69-23CF-44E3-9099-C40C66FF867C}">
                    <a14:compatExt spid="_x0000_s517200"/>
                  </a:ext>
                  <a:ext uri="{FF2B5EF4-FFF2-40B4-BE49-F238E27FC236}">
                    <a16:creationId xmlns:a16="http://schemas.microsoft.com/office/drawing/2014/main" id="{00000000-0008-0000-0E00-0000791C0300}"/>
                  </a:ext>
                </a:extLst>
              </xdr:cNvPr>
              <xdr:cNvSpPr/>
            </xdr:nvSpPr>
            <xdr:spPr bwMode="auto">
              <a:xfrm>
                <a:off x="1809747"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37</xdr:row>
          <xdr:rowOff>0</xdr:rowOff>
        </xdr:from>
        <xdr:to>
          <xdr:col>28</xdr:col>
          <xdr:colOff>38100</xdr:colOff>
          <xdr:row>38</xdr:row>
          <xdr:rowOff>0</xdr:rowOff>
        </xdr:to>
        <xdr:grpSp>
          <xdr:nvGrpSpPr>
            <xdr:cNvPr id="45" name="グループ化 44">
              <a:extLst>
                <a:ext uri="{FF2B5EF4-FFF2-40B4-BE49-F238E27FC236}">
                  <a16:creationId xmlns:a16="http://schemas.microsoft.com/office/drawing/2014/main" id="{00000000-0008-0000-0E00-0000B9000000}"/>
                </a:ext>
              </a:extLst>
            </xdr:cNvPr>
            <xdr:cNvGrpSpPr/>
          </xdr:nvGrpSpPr>
          <xdr:grpSpPr>
            <a:xfrm>
              <a:off x="2514601" y="6248400"/>
              <a:ext cx="2390776" cy="171450"/>
              <a:chOff x="1809747" y="3314700"/>
              <a:chExt cx="2390779" cy="209550"/>
            </a:xfrm>
          </xdr:grpSpPr>
          <xdr:sp macro="" textlink="">
            <xdr:nvSpPr>
              <xdr:cNvPr id="517201" name="Check Box 81" hidden="1">
                <a:extLst>
                  <a:ext uri="{63B3BB69-23CF-44E3-9099-C40C66FF867C}">
                    <a14:compatExt spid="_x0000_s517201"/>
                  </a:ext>
                  <a:ext uri="{FF2B5EF4-FFF2-40B4-BE49-F238E27FC236}">
                    <a16:creationId xmlns:a16="http://schemas.microsoft.com/office/drawing/2014/main" id="{00000000-0008-0000-0E00-00007D1C0300}"/>
                  </a:ext>
                </a:extLst>
              </xdr:cNvPr>
              <xdr:cNvSpPr/>
            </xdr:nvSpPr>
            <xdr:spPr bwMode="auto">
              <a:xfrm>
                <a:off x="2533650" y="33147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2" name="Check Box 82" hidden="1">
                <a:extLst>
                  <a:ext uri="{63B3BB69-23CF-44E3-9099-C40C66FF867C}">
                    <a14:compatExt spid="_x0000_s517202"/>
                  </a:ext>
                  <a:ext uri="{FF2B5EF4-FFF2-40B4-BE49-F238E27FC236}">
                    <a16:creationId xmlns:a16="http://schemas.microsoft.com/office/drawing/2014/main" id="{00000000-0008-0000-0E00-00007E1C0300}"/>
                  </a:ext>
                </a:extLst>
              </xdr:cNvPr>
              <xdr:cNvSpPr/>
            </xdr:nvSpPr>
            <xdr:spPr bwMode="auto">
              <a:xfrm>
                <a:off x="3305170" y="3314700"/>
                <a:ext cx="8953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3" name="Check Box 83" hidden="1">
                <a:extLst>
                  <a:ext uri="{63B3BB69-23CF-44E3-9099-C40C66FF867C}">
                    <a14:compatExt spid="_x0000_s517203"/>
                  </a:ext>
                  <a:ext uri="{FF2B5EF4-FFF2-40B4-BE49-F238E27FC236}">
                    <a16:creationId xmlns:a16="http://schemas.microsoft.com/office/drawing/2014/main" id="{00000000-0008-0000-0E00-00007F1C0300}"/>
                  </a:ext>
                </a:extLst>
              </xdr:cNvPr>
              <xdr:cNvSpPr/>
            </xdr:nvSpPr>
            <xdr:spPr bwMode="auto">
              <a:xfrm>
                <a:off x="1809747"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25</xdr:row>
          <xdr:rowOff>0</xdr:rowOff>
        </xdr:from>
        <xdr:to>
          <xdr:col>28</xdr:col>
          <xdr:colOff>38100</xdr:colOff>
          <xdr:row>26</xdr:row>
          <xdr:rowOff>0</xdr:rowOff>
        </xdr:to>
        <xdr:grpSp>
          <xdr:nvGrpSpPr>
            <xdr:cNvPr id="27" name="グループ化 26">
              <a:extLst>
                <a:ext uri="{FF2B5EF4-FFF2-40B4-BE49-F238E27FC236}">
                  <a16:creationId xmlns:a16="http://schemas.microsoft.com/office/drawing/2014/main" id="{00000000-0008-0000-0E00-0000AD000000}"/>
                </a:ext>
              </a:extLst>
            </xdr:cNvPr>
            <xdr:cNvGrpSpPr/>
          </xdr:nvGrpSpPr>
          <xdr:grpSpPr>
            <a:xfrm>
              <a:off x="2514601" y="4171950"/>
              <a:ext cx="2390776" cy="180975"/>
              <a:chOff x="1809747" y="2628900"/>
              <a:chExt cx="2390779" cy="209550"/>
            </a:xfrm>
          </xdr:grpSpPr>
          <xdr:sp macro="" textlink="">
            <xdr:nvSpPr>
              <xdr:cNvPr id="517204" name="Check Box 84" hidden="1">
                <a:extLst>
                  <a:ext uri="{63B3BB69-23CF-44E3-9099-C40C66FF867C}">
                    <a14:compatExt spid="_x0000_s517204"/>
                  </a:ext>
                  <a:ext uri="{FF2B5EF4-FFF2-40B4-BE49-F238E27FC236}">
                    <a16:creationId xmlns:a16="http://schemas.microsoft.com/office/drawing/2014/main" id="{00000000-0008-0000-0E00-0000741C0300}"/>
                  </a:ext>
                </a:extLst>
              </xdr:cNvPr>
              <xdr:cNvSpPr/>
            </xdr:nvSpPr>
            <xdr:spPr bwMode="auto">
              <a:xfrm>
                <a:off x="2533650" y="26289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5" name="Check Box 85" hidden="1">
                <a:extLst>
                  <a:ext uri="{63B3BB69-23CF-44E3-9099-C40C66FF867C}">
                    <a14:compatExt spid="_x0000_s517205"/>
                  </a:ext>
                  <a:ext uri="{FF2B5EF4-FFF2-40B4-BE49-F238E27FC236}">
                    <a16:creationId xmlns:a16="http://schemas.microsoft.com/office/drawing/2014/main" id="{00000000-0008-0000-0E00-0000751C0300}"/>
                  </a:ext>
                </a:extLst>
              </xdr:cNvPr>
              <xdr:cNvSpPr/>
            </xdr:nvSpPr>
            <xdr:spPr bwMode="auto">
              <a:xfrm>
                <a:off x="3305171" y="2628900"/>
                <a:ext cx="8953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6" name="Check Box 86" hidden="1">
                <a:extLst>
                  <a:ext uri="{63B3BB69-23CF-44E3-9099-C40C66FF867C}">
                    <a14:compatExt spid="_x0000_s517206"/>
                  </a:ext>
                  <a:ext uri="{FF2B5EF4-FFF2-40B4-BE49-F238E27FC236}">
                    <a16:creationId xmlns:a16="http://schemas.microsoft.com/office/drawing/2014/main" id="{00000000-0008-0000-0E00-0000761C0300}"/>
                  </a:ext>
                </a:extLst>
              </xdr:cNvPr>
              <xdr:cNvSpPr/>
            </xdr:nvSpPr>
            <xdr:spPr bwMode="auto">
              <a:xfrm>
                <a:off x="1809747" y="26289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28</xdr:row>
          <xdr:rowOff>0</xdr:rowOff>
        </xdr:from>
        <xdr:to>
          <xdr:col>28</xdr:col>
          <xdr:colOff>38100</xdr:colOff>
          <xdr:row>29</xdr:row>
          <xdr:rowOff>0</xdr:rowOff>
        </xdr:to>
        <xdr:grpSp>
          <xdr:nvGrpSpPr>
            <xdr:cNvPr id="31" name="グループ化 30">
              <a:extLst>
                <a:ext uri="{FF2B5EF4-FFF2-40B4-BE49-F238E27FC236}">
                  <a16:creationId xmlns:a16="http://schemas.microsoft.com/office/drawing/2014/main" id="{00000000-0008-0000-0E00-00004A000000}"/>
                </a:ext>
              </a:extLst>
            </xdr:cNvPr>
            <xdr:cNvGrpSpPr/>
          </xdr:nvGrpSpPr>
          <xdr:grpSpPr>
            <a:xfrm>
              <a:off x="2514601" y="4695825"/>
              <a:ext cx="2390776" cy="171450"/>
              <a:chOff x="1809747" y="2628900"/>
              <a:chExt cx="2390779" cy="209550"/>
            </a:xfrm>
          </xdr:grpSpPr>
          <xdr:sp macro="" textlink="">
            <xdr:nvSpPr>
              <xdr:cNvPr id="517207" name="Check Box 87" hidden="1">
                <a:extLst>
                  <a:ext uri="{63B3BB69-23CF-44E3-9099-C40C66FF867C}">
                    <a14:compatExt spid="_x0000_s517207"/>
                  </a:ext>
                  <a:ext uri="{FF2B5EF4-FFF2-40B4-BE49-F238E27FC236}">
                    <a16:creationId xmlns:a16="http://schemas.microsoft.com/office/drawing/2014/main" id="{00000000-0008-0000-0E00-0000A71C0300}"/>
                  </a:ext>
                </a:extLst>
              </xdr:cNvPr>
              <xdr:cNvSpPr/>
            </xdr:nvSpPr>
            <xdr:spPr bwMode="auto">
              <a:xfrm>
                <a:off x="2533650" y="26289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8" name="Check Box 88" hidden="1">
                <a:extLst>
                  <a:ext uri="{63B3BB69-23CF-44E3-9099-C40C66FF867C}">
                    <a14:compatExt spid="_x0000_s517208"/>
                  </a:ext>
                  <a:ext uri="{FF2B5EF4-FFF2-40B4-BE49-F238E27FC236}">
                    <a16:creationId xmlns:a16="http://schemas.microsoft.com/office/drawing/2014/main" id="{00000000-0008-0000-0E00-0000A81C0300}"/>
                  </a:ext>
                </a:extLst>
              </xdr:cNvPr>
              <xdr:cNvSpPr/>
            </xdr:nvSpPr>
            <xdr:spPr bwMode="auto">
              <a:xfrm>
                <a:off x="3305171" y="2628900"/>
                <a:ext cx="8953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9" name="Check Box 89" hidden="1">
                <a:extLst>
                  <a:ext uri="{63B3BB69-23CF-44E3-9099-C40C66FF867C}">
                    <a14:compatExt spid="_x0000_s517209"/>
                  </a:ext>
                  <a:ext uri="{FF2B5EF4-FFF2-40B4-BE49-F238E27FC236}">
                    <a16:creationId xmlns:a16="http://schemas.microsoft.com/office/drawing/2014/main" id="{00000000-0008-0000-0E00-0000A91C0300}"/>
                  </a:ext>
                </a:extLst>
              </xdr:cNvPr>
              <xdr:cNvSpPr/>
            </xdr:nvSpPr>
            <xdr:spPr bwMode="auto">
              <a:xfrm>
                <a:off x="1809747" y="26289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161925</xdr:rowOff>
        </xdr:from>
        <xdr:to>
          <xdr:col>21</xdr:col>
          <xdr:colOff>9525</xdr:colOff>
          <xdr:row>18</xdr:row>
          <xdr:rowOff>19050</xdr:rowOff>
        </xdr:to>
        <xdr:sp macro="" textlink="">
          <xdr:nvSpPr>
            <xdr:cNvPr id="517210" name="Check Box 90" hidden="1">
              <a:extLst>
                <a:ext uri="{63B3BB69-23CF-44E3-9099-C40C66FF867C}">
                  <a14:compatExt spid="_x0000_s51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161925</xdr:rowOff>
        </xdr:from>
        <xdr:to>
          <xdr:col>25</xdr:col>
          <xdr:colOff>9525</xdr:colOff>
          <xdr:row>18</xdr:row>
          <xdr:rowOff>19050</xdr:rowOff>
        </xdr:to>
        <xdr:sp macro="" textlink="">
          <xdr:nvSpPr>
            <xdr:cNvPr id="517211" name="Check Box 91" hidden="1">
              <a:extLst>
                <a:ext uri="{63B3BB69-23CF-44E3-9099-C40C66FF867C}">
                  <a14:compatExt spid="_x0000_s51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161925</xdr:rowOff>
        </xdr:from>
        <xdr:to>
          <xdr:col>21</xdr:col>
          <xdr:colOff>9525</xdr:colOff>
          <xdr:row>21</xdr:row>
          <xdr:rowOff>19050</xdr:rowOff>
        </xdr:to>
        <xdr:sp macro="" textlink="">
          <xdr:nvSpPr>
            <xdr:cNvPr id="517212" name="Check Box 92" hidden="1">
              <a:extLst>
                <a:ext uri="{63B3BB69-23CF-44E3-9099-C40C66FF867C}">
                  <a14:compatExt spid="_x0000_s51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xdr:row>
          <xdr:rowOff>161925</xdr:rowOff>
        </xdr:from>
        <xdr:to>
          <xdr:col>25</xdr:col>
          <xdr:colOff>9525</xdr:colOff>
          <xdr:row>21</xdr:row>
          <xdr:rowOff>19050</xdr:rowOff>
        </xdr:to>
        <xdr:sp macro="" textlink="">
          <xdr:nvSpPr>
            <xdr:cNvPr id="517213" name="Check Box 93" hidden="1">
              <a:extLst>
                <a:ext uri="{63B3BB69-23CF-44E3-9099-C40C66FF867C}">
                  <a14:compatExt spid="_x0000_s51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161925</xdr:rowOff>
        </xdr:from>
        <xdr:to>
          <xdr:col>7</xdr:col>
          <xdr:colOff>9525</xdr:colOff>
          <xdr:row>7</xdr:row>
          <xdr:rowOff>19050</xdr:rowOff>
        </xdr:to>
        <xdr:sp macro="" textlink="">
          <xdr:nvSpPr>
            <xdr:cNvPr id="517214" name="Check Box 94" hidden="1">
              <a:extLst>
                <a:ext uri="{63B3BB69-23CF-44E3-9099-C40C66FF867C}">
                  <a14:compatExt spid="_x0000_s51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161925</xdr:rowOff>
        </xdr:from>
        <xdr:to>
          <xdr:col>10</xdr:col>
          <xdr:colOff>9525</xdr:colOff>
          <xdr:row>7</xdr:row>
          <xdr:rowOff>19050</xdr:rowOff>
        </xdr:to>
        <xdr:sp macro="" textlink="">
          <xdr:nvSpPr>
            <xdr:cNvPr id="517215" name="Check Box 95" hidden="1">
              <a:extLst>
                <a:ext uri="{63B3BB69-23CF-44E3-9099-C40C66FF867C}">
                  <a14:compatExt spid="_x0000_s51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161925</xdr:rowOff>
        </xdr:from>
        <xdr:to>
          <xdr:col>14</xdr:col>
          <xdr:colOff>9525</xdr:colOff>
          <xdr:row>7</xdr:row>
          <xdr:rowOff>19050</xdr:rowOff>
        </xdr:to>
        <xdr:sp macro="" textlink="">
          <xdr:nvSpPr>
            <xdr:cNvPr id="517216" name="Check Box 96" hidden="1">
              <a:extLst>
                <a:ext uri="{63B3BB69-23CF-44E3-9099-C40C66FF867C}">
                  <a14:compatExt spid="_x0000_s51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xdr:row>
          <xdr:rowOff>161925</xdr:rowOff>
        </xdr:from>
        <xdr:to>
          <xdr:col>21</xdr:col>
          <xdr:colOff>9525</xdr:colOff>
          <xdr:row>7</xdr:row>
          <xdr:rowOff>19050</xdr:rowOff>
        </xdr:to>
        <xdr:sp macro="" textlink="">
          <xdr:nvSpPr>
            <xdr:cNvPr id="517217" name="Check Box 97" hidden="1">
              <a:extLst>
                <a:ext uri="{63B3BB69-23CF-44E3-9099-C40C66FF867C}">
                  <a14:compatExt spid="_x0000_s51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161925</xdr:rowOff>
        </xdr:from>
        <xdr:to>
          <xdr:col>21</xdr:col>
          <xdr:colOff>9525</xdr:colOff>
          <xdr:row>11</xdr:row>
          <xdr:rowOff>19050</xdr:rowOff>
        </xdr:to>
        <xdr:sp macro="" textlink="">
          <xdr:nvSpPr>
            <xdr:cNvPr id="517218" name="Check Box 98" hidden="1">
              <a:extLst>
                <a:ext uri="{63B3BB69-23CF-44E3-9099-C40C66FF867C}">
                  <a14:compatExt spid="_x0000_s51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161925</xdr:rowOff>
        </xdr:from>
        <xdr:to>
          <xdr:col>25</xdr:col>
          <xdr:colOff>9525</xdr:colOff>
          <xdr:row>11</xdr:row>
          <xdr:rowOff>19050</xdr:rowOff>
        </xdr:to>
        <xdr:sp macro="" textlink="">
          <xdr:nvSpPr>
            <xdr:cNvPr id="517219" name="Check Box 99" hidden="1">
              <a:extLst>
                <a:ext uri="{63B3BB69-23CF-44E3-9099-C40C66FF867C}">
                  <a14:compatExt spid="_x0000_s51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161925</xdr:rowOff>
        </xdr:from>
        <xdr:to>
          <xdr:col>21</xdr:col>
          <xdr:colOff>9525</xdr:colOff>
          <xdr:row>13</xdr:row>
          <xdr:rowOff>19050</xdr:rowOff>
        </xdr:to>
        <xdr:sp macro="" textlink="">
          <xdr:nvSpPr>
            <xdr:cNvPr id="517220" name="Check Box 100" hidden="1">
              <a:extLst>
                <a:ext uri="{63B3BB69-23CF-44E3-9099-C40C66FF867C}">
                  <a14:compatExt spid="_x0000_s51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161925</xdr:rowOff>
        </xdr:from>
        <xdr:to>
          <xdr:col>25</xdr:col>
          <xdr:colOff>9525</xdr:colOff>
          <xdr:row>13</xdr:row>
          <xdr:rowOff>19050</xdr:rowOff>
        </xdr:to>
        <xdr:sp macro="" textlink="">
          <xdr:nvSpPr>
            <xdr:cNvPr id="517221" name="Check Box 101" hidden="1">
              <a:extLst>
                <a:ext uri="{63B3BB69-23CF-44E3-9099-C40C66FF867C}">
                  <a14:compatExt spid="_x0000_s51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40</xdr:row>
          <xdr:rowOff>0</xdr:rowOff>
        </xdr:from>
        <xdr:to>
          <xdr:col>25</xdr:col>
          <xdr:colOff>171450</xdr:colOff>
          <xdr:row>40</xdr:row>
          <xdr:rowOff>151200</xdr:rowOff>
        </xdr:to>
        <xdr:grpSp>
          <xdr:nvGrpSpPr>
            <xdr:cNvPr id="74" name="グループ化 73">
              <a:extLst>
                <a:ext uri="{FF2B5EF4-FFF2-40B4-BE49-F238E27FC236}">
                  <a16:creationId xmlns:a16="http://schemas.microsoft.com/office/drawing/2014/main" id="{00000000-0008-0000-1000-00004A000000}"/>
                </a:ext>
              </a:extLst>
            </xdr:cNvPr>
            <xdr:cNvGrpSpPr/>
          </xdr:nvGrpSpPr>
          <xdr:grpSpPr>
            <a:xfrm>
              <a:off x="455645" y="6365033"/>
              <a:ext cx="3800669" cy="137204"/>
              <a:chOff x="609601" y="1009650"/>
              <a:chExt cx="4133846" cy="151200"/>
            </a:xfrm>
          </xdr:grpSpPr>
          <xdr:sp macro="" textlink="">
            <xdr:nvSpPr>
              <xdr:cNvPr id="202802" name="Check Box 50" descr="両方なし" hidden="1">
                <a:extLst>
                  <a:ext uri="{63B3BB69-23CF-44E3-9099-C40C66FF867C}">
                    <a14:compatExt spid="_x0000_s202802"/>
                  </a:ext>
                  <a:ext uri="{FF2B5EF4-FFF2-40B4-BE49-F238E27FC236}">
                    <a16:creationId xmlns:a16="http://schemas.microsoft.com/office/drawing/2014/main" id="{00000000-0008-0000-1000-000032180300}"/>
                  </a:ext>
                </a:extLst>
              </xdr:cNvPr>
              <xdr:cNvSpPr/>
            </xdr:nvSpPr>
            <xdr:spPr bwMode="auto">
              <a:xfrm>
                <a:off x="4067172"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 uri="{FF2B5EF4-FFF2-40B4-BE49-F238E27FC236}">
                    <a16:creationId xmlns:a16="http://schemas.microsoft.com/office/drawing/2014/main" id="{00000000-0008-0000-1000-000033180300}"/>
                  </a:ext>
                </a:extLst>
              </xdr:cNvPr>
              <xdr:cNvSpPr/>
            </xdr:nvSpPr>
            <xdr:spPr bwMode="auto">
              <a:xfrm>
                <a:off x="1285875" y="1009650"/>
                <a:ext cx="10953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 uri="{FF2B5EF4-FFF2-40B4-BE49-F238E27FC236}">
                    <a16:creationId xmlns:a16="http://schemas.microsoft.com/office/drawing/2014/main" id="{00000000-0008-0000-1000-000034180300}"/>
                  </a:ext>
                </a:extLst>
              </xdr:cNvPr>
              <xdr:cNvSpPr/>
            </xdr:nvSpPr>
            <xdr:spPr bwMode="auto">
              <a:xfrm>
                <a:off x="2552700"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 uri="{FF2B5EF4-FFF2-40B4-BE49-F238E27FC236}">
                    <a16:creationId xmlns:a16="http://schemas.microsoft.com/office/drawing/2014/main" id="{00000000-0008-0000-1000-000035180300}"/>
                  </a:ext>
                </a:extLst>
              </xdr:cNvPr>
              <xdr:cNvSpPr/>
            </xdr:nvSpPr>
            <xdr:spPr bwMode="auto">
              <a:xfrm>
                <a:off x="609601"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twoCellAnchor>
    <xdr:from>
      <xdr:col>45</xdr:col>
      <xdr:colOff>9524</xdr:colOff>
      <xdr:row>9</xdr:row>
      <xdr:rowOff>1</xdr:rowOff>
    </xdr:from>
    <xdr:to>
      <xdr:col>45</xdr:col>
      <xdr:colOff>161925</xdr:colOff>
      <xdr:row>11</xdr:row>
      <xdr:rowOff>133351</xdr:rowOff>
    </xdr:to>
    <xdr:sp macro="" textlink="">
      <xdr:nvSpPr>
        <xdr:cNvPr id="40" name="右中かっこ 39">
          <a:extLst>
            <a:ext uri="{FF2B5EF4-FFF2-40B4-BE49-F238E27FC236}">
              <a16:creationId xmlns:a16="http://schemas.microsoft.com/office/drawing/2014/main" id="{00000000-0008-0000-1000-000028000000}"/>
            </a:ext>
          </a:extLst>
        </xdr:cNvPr>
        <xdr:cNvSpPr/>
      </xdr:nvSpPr>
      <xdr:spPr>
        <a:xfrm>
          <a:off x="8267699" y="365760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60</xdr:row>
          <xdr:rowOff>0</xdr:rowOff>
        </xdr:from>
        <xdr:to>
          <xdr:col>27</xdr:col>
          <xdr:colOff>0</xdr:colOff>
          <xdr:row>61</xdr:row>
          <xdr:rowOff>0</xdr:rowOff>
        </xdr:to>
        <xdr:grpSp>
          <xdr:nvGrpSpPr>
            <xdr:cNvPr id="44" name="グループ化 43">
              <a:extLst>
                <a:ext uri="{FF2B5EF4-FFF2-40B4-BE49-F238E27FC236}">
                  <a16:creationId xmlns:a16="http://schemas.microsoft.com/office/drawing/2014/main" id="{00000000-0008-0000-1000-00002C000000}"/>
                </a:ext>
              </a:extLst>
            </xdr:cNvPr>
            <xdr:cNvGrpSpPr/>
          </xdr:nvGrpSpPr>
          <xdr:grpSpPr>
            <a:xfrm>
              <a:off x="3100873" y="9599645"/>
              <a:ext cx="1567548" cy="161731"/>
              <a:chOff x="2981318" y="2628900"/>
              <a:chExt cx="1447828" cy="209550"/>
            </a:xfrm>
          </xdr:grpSpPr>
          <xdr:sp macro="" textlink="">
            <xdr:nvSpPr>
              <xdr:cNvPr id="202832" name="Check Box 80" hidden="1">
                <a:extLst>
                  <a:ext uri="{63B3BB69-23CF-44E3-9099-C40C66FF867C}">
                    <a14:compatExt spid="_x0000_s202832"/>
                  </a:ext>
                  <a:ext uri="{FF2B5EF4-FFF2-40B4-BE49-F238E27FC236}">
                    <a16:creationId xmlns:a16="http://schemas.microsoft.com/office/drawing/2014/main" id="{00000000-0008-0000-1000-000050180300}"/>
                  </a:ext>
                </a:extLst>
              </xdr:cNvPr>
              <xdr:cNvSpPr/>
            </xdr:nvSpPr>
            <xdr:spPr bwMode="auto">
              <a:xfrm>
                <a:off x="2981318" y="26289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 uri="{FF2B5EF4-FFF2-40B4-BE49-F238E27FC236}">
                    <a16:creationId xmlns:a16="http://schemas.microsoft.com/office/drawing/2014/main" id="{00000000-0008-0000-1000-000051180300}"/>
                  </a:ext>
                </a:extLst>
              </xdr:cNvPr>
              <xdr:cNvSpPr/>
            </xdr:nvSpPr>
            <xdr:spPr bwMode="auto">
              <a:xfrm>
                <a:off x="3752875" y="26289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0</xdr:rowOff>
        </xdr:from>
        <xdr:to>
          <xdr:col>27</xdr:col>
          <xdr:colOff>0</xdr:colOff>
          <xdr:row>48</xdr:row>
          <xdr:rowOff>38100</xdr:rowOff>
        </xdr:to>
        <xdr:grpSp>
          <xdr:nvGrpSpPr>
            <xdr:cNvPr id="47" name="グループ化 46">
              <a:extLst>
                <a:ext uri="{FF2B5EF4-FFF2-40B4-BE49-F238E27FC236}">
                  <a16:creationId xmlns:a16="http://schemas.microsoft.com/office/drawing/2014/main" id="{00000000-0008-0000-1000-00002F000000}"/>
                </a:ext>
              </a:extLst>
            </xdr:cNvPr>
            <xdr:cNvGrpSpPr/>
          </xdr:nvGrpSpPr>
          <xdr:grpSpPr>
            <a:xfrm>
              <a:off x="3100873" y="7497147"/>
              <a:ext cx="1567548" cy="195943"/>
              <a:chOff x="2981318" y="3314700"/>
              <a:chExt cx="1447828" cy="209550"/>
            </a:xfrm>
          </xdr:grpSpPr>
          <xdr:sp macro="" textlink="">
            <xdr:nvSpPr>
              <xdr:cNvPr id="202834" name="Check Box 82" hidden="1">
                <a:extLst>
                  <a:ext uri="{63B3BB69-23CF-44E3-9099-C40C66FF867C}">
                    <a14:compatExt spid="_x0000_s202834"/>
                  </a:ext>
                  <a:ext uri="{FF2B5EF4-FFF2-40B4-BE49-F238E27FC236}">
                    <a16:creationId xmlns:a16="http://schemas.microsoft.com/office/drawing/2014/main" id="{00000000-0008-0000-1000-000052180300}"/>
                  </a:ext>
                </a:extLst>
              </xdr:cNvPr>
              <xdr:cNvSpPr/>
            </xdr:nvSpPr>
            <xdr:spPr bwMode="auto">
              <a:xfrm>
                <a:off x="2981318"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 uri="{FF2B5EF4-FFF2-40B4-BE49-F238E27FC236}">
                    <a16:creationId xmlns:a16="http://schemas.microsoft.com/office/drawing/2014/main" id="{00000000-0008-0000-1000-000053180300}"/>
                  </a:ext>
                </a:extLst>
              </xdr:cNvPr>
              <xdr:cNvSpPr/>
            </xdr:nvSpPr>
            <xdr:spPr bwMode="auto">
              <a:xfrm>
                <a:off x="3752875" y="33147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58</xdr:row>
          <xdr:rowOff>0</xdr:rowOff>
        </xdr:from>
        <xdr:to>
          <xdr:col>27</xdr:col>
          <xdr:colOff>0</xdr:colOff>
          <xdr:row>59</xdr:row>
          <xdr:rowOff>38100</xdr:rowOff>
        </xdr:to>
        <xdr:grpSp>
          <xdr:nvGrpSpPr>
            <xdr:cNvPr id="50" name="グループ化 49">
              <a:extLst>
                <a:ext uri="{FF2B5EF4-FFF2-40B4-BE49-F238E27FC236}">
                  <a16:creationId xmlns:a16="http://schemas.microsoft.com/office/drawing/2014/main" id="{00000000-0008-0000-1000-000032000000}"/>
                </a:ext>
              </a:extLst>
            </xdr:cNvPr>
            <xdr:cNvGrpSpPr/>
          </xdr:nvGrpSpPr>
          <xdr:grpSpPr>
            <a:xfrm>
              <a:off x="3100873" y="9276184"/>
              <a:ext cx="1567548" cy="195942"/>
              <a:chOff x="2981318" y="2114550"/>
              <a:chExt cx="1447828" cy="209550"/>
            </a:xfrm>
          </xdr:grpSpPr>
          <xdr:sp macro="" textlink="">
            <xdr:nvSpPr>
              <xdr:cNvPr id="202836" name="Check Box 84" hidden="1">
                <a:extLst>
                  <a:ext uri="{63B3BB69-23CF-44E3-9099-C40C66FF867C}">
                    <a14:compatExt spid="_x0000_s202836"/>
                  </a:ext>
                  <a:ext uri="{FF2B5EF4-FFF2-40B4-BE49-F238E27FC236}">
                    <a16:creationId xmlns:a16="http://schemas.microsoft.com/office/drawing/2014/main" id="{00000000-0008-0000-1000-000054180300}"/>
                  </a:ext>
                </a:extLst>
              </xdr:cNvPr>
              <xdr:cNvSpPr/>
            </xdr:nvSpPr>
            <xdr:spPr bwMode="auto">
              <a:xfrm>
                <a:off x="2981318" y="21145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 uri="{FF2B5EF4-FFF2-40B4-BE49-F238E27FC236}">
                    <a16:creationId xmlns:a16="http://schemas.microsoft.com/office/drawing/2014/main" id="{00000000-0008-0000-1000-000055180300}"/>
                  </a:ext>
                </a:extLst>
              </xdr:cNvPr>
              <xdr:cNvSpPr/>
            </xdr:nvSpPr>
            <xdr:spPr bwMode="auto">
              <a:xfrm>
                <a:off x="3752875" y="21145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44</xdr:row>
          <xdr:rowOff>0</xdr:rowOff>
        </xdr:from>
        <xdr:to>
          <xdr:col>27</xdr:col>
          <xdr:colOff>0</xdr:colOff>
          <xdr:row>45</xdr:row>
          <xdr:rowOff>38100</xdr:rowOff>
        </xdr:to>
        <xdr:grpSp>
          <xdr:nvGrpSpPr>
            <xdr:cNvPr id="23" name="グループ化 22">
              <a:extLst>
                <a:ext uri="{FF2B5EF4-FFF2-40B4-BE49-F238E27FC236}">
                  <a16:creationId xmlns:a16="http://schemas.microsoft.com/office/drawing/2014/main" id="{00000000-0008-0000-1000-000017000000}"/>
                </a:ext>
              </a:extLst>
            </xdr:cNvPr>
            <xdr:cNvGrpSpPr/>
          </xdr:nvGrpSpPr>
          <xdr:grpSpPr>
            <a:xfrm>
              <a:off x="3100873" y="7011955"/>
              <a:ext cx="1567548" cy="195943"/>
              <a:chOff x="2981318" y="3314700"/>
              <a:chExt cx="1447828" cy="209550"/>
            </a:xfrm>
          </xdr:grpSpPr>
          <xdr:sp macro="" textlink="">
            <xdr:nvSpPr>
              <xdr:cNvPr id="202838" name="Check Box 86" hidden="1">
                <a:extLst>
                  <a:ext uri="{63B3BB69-23CF-44E3-9099-C40C66FF867C}">
                    <a14:compatExt spid="_x0000_s202838"/>
                  </a:ext>
                  <a:ext uri="{FF2B5EF4-FFF2-40B4-BE49-F238E27FC236}">
                    <a16:creationId xmlns:a16="http://schemas.microsoft.com/office/drawing/2014/main" id="{00000000-0008-0000-1000-000056180300}"/>
                  </a:ext>
                </a:extLst>
              </xdr:cNvPr>
              <xdr:cNvSpPr/>
            </xdr:nvSpPr>
            <xdr:spPr bwMode="auto">
              <a:xfrm>
                <a:off x="2981318"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39" name="Check Box 87" hidden="1">
                <a:extLst>
                  <a:ext uri="{63B3BB69-23CF-44E3-9099-C40C66FF867C}">
                    <a14:compatExt spid="_x0000_s202839"/>
                  </a:ext>
                  <a:ext uri="{FF2B5EF4-FFF2-40B4-BE49-F238E27FC236}">
                    <a16:creationId xmlns:a16="http://schemas.microsoft.com/office/drawing/2014/main" id="{00000000-0008-0000-1000-000057180300}"/>
                  </a:ext>
                </a:extLst>
              </xdr:cNvPr>
              <xdr:cNvSpPr/>
            </xdr:nvSpPr>
            <xdr:spPr bwMode="auto">
              <a:xfrm>
                <a:off x="3752875" y="33147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42</xdr:row>
          <xdr:rowOff>0</xdr:rowOff>
        </xdr:from>
        <xdr:to>
          <xdr:col>27</xdr:col>
          <xdr:colOff>0</xdr:colOff>
          <xdr:row>43</xdr:row>
          <xdr:rowOff>19050</xdr:rowOff>
        </xdr:to>
        <xdr:grpSp>
          <xdr:nvGrpSpPr>
            <xdr:cNvPr id="26" name="グループ化 25">
              <a:extLst>
                <a:ext uri="{FF2B5EF4-FFF2-40B4-BE49-F238E27FC236}">
                  <a16:creationId xmlns:a16="http://schemas.microsoft.com/office/drawing/2014/main" id="{00000000-0008-0000-1000-00001A000000}"/>
                </a:ext>
              </a:extLst>
            </xdr:cNvPr>
            <xdr:cNvGrpSpPr/>
          </xdr:nvGrpSpPr>
          <xdr:grpSpPr>
            <a:xfrm>
              <a:off x="3100873" y="6688494"/>
              <a:ext cx="1567548" cy="178836"/>
              <a:chOff x="2981318" y="3314700"/>
              <a:chExt cx="1447828" cy="209550"/>
            </a:xfrm>
          </xdr:grpSpPr>
          <xdr:sp macro="" textlink="">
            <xdr:nvSpPr>
              <xdr:cNvPr id="202840" name="Check Box 88" hidden="1">
                <a:extLst>
                  <a:ext uri="{63B3BB69-23CF-44E3-9099-C40C66FF867C}">
                    <a14:compatExt spid="_x0000_s202840"/>
                  </a:ext>
                  <a:ext uri="{FF2B5EF4-FFF2-40B4-BE49-F238E27FC236}">
                    <a16:creationId xmlns:a16="http://schemas.microsoft.com/office/drawing/2014/main" id="{00000000-0008-0000-1000-000058180300}"/>
                  </a:ext>
                </a:extLst>
              </xdr:cNvPr>
              <xdr:cNvSpPr/>
            </xdr:nvSpPr>
            <xdr:spPr bwMode="auto">
              <a:xfrm>
                <a:off x="2981318"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41" name="Check Box 89" hidden="1">
                <a:extLst>
                  <a:ext uri="{63B3BB69-23CF-44E3-9099-C40C66FF867C}">
                    <a14:compatExt spid="_x0000_s202841"/>
                  </a:ext>
                  <a:ext uri="{FF2B5EF4-FFF2-40B4-BE49-F238E27FC236}">
                    <a16:creationId xmlns:a16="http://schemas.microsoft.com/office/drawing/2014/main" id="{00000000-0008-0000-1000-000059180300}"/>
                  </a:ext>
                </a:extLst>
              </xdr:cNvPr>
              <xdr:cNvSpPr/>
            </xdr:nvSpPr>
            <xdr:spPr bwMode="auto">
              <a:xfrm>
                <a:off x="3752875" y="33147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61</xdr:col>
      <xdr:colOff>9525</xdr:colOff>
      <xdr:row>36</xdr:row>
      <xdr:rowOff>0</xdr:rowOff>
    </xdr:from>
    <xdr:to>
      <xdr:col>69</xdr:col>
      <xdr:colOff>133350</xdr:colOff>
      <xdr:row>38</xdr:row>
      <xdr:rowOff>0</xdr:rowOff>
    </xdr:to>
    <xdr:sp macro="" textlink="">
      <xdr:nvSpPr>
        <xdr:cNvPr id="6305" name="Line 2">
          <a:extLst>
            <a:ext uri="{FF2B5EF4-FFF2-40B4-BE49-F238E27FC236}">
              <a16:creationId xmlns:a16="http://schemas.microsoft.com/office/drawing/2014/main" id="{00000000-0008-0000-1100-0000A1180000}"/>
            </a:ext>
          </a:extLst>
        </xdr:cNvPr>
        <xdr:cNvSpPr>
          <a:spLocks noChangeShapeType="1"/>
        </xdr:cNvSpPr>
      </xdr:nvSpPr>
      <xdr:spPr bwMode="auto">
        <a:xfrm flipV="1">
          <a:off x="10077450" y="5505450"/>
          <a:ext cx="7524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36</xdr:row>
      <xdr:rowOff>19050</xdr:rowOff>
    </xdr:from>
    <xdr:to>
      <xdr:col>40</xdr:col>
      <xdr:colOff>0</xdr:colOff>
      <xdr:row>37</xdr:row>
      <xdr:rowOff>114300</xdr:rowOff>
    </xdr:to>
    <xdr:sp macro="" textlink="">
      <xdr:nvSpPr>
        <xdr:cNvPr id="6306" name="Line 3">
          <a:extLst>
            <a:ext uri="{FF2B5EF4-FFF2-40B4-BE49-F238E27FC236}">
              <a16:creationId xmlns:a16="http://schemas.microsoft.com/office/drawing/2014/main" id="{00000000-0008-0000-1100-0000A2180000}"/>
            </a:ext>
          </a:extLst>
        </xdr:cNvPr>
        <xdr:cNvSpPr>
          <a:spLocks noChangeShapeType="1"/>
        </xdr:cNvSpPr>
      </xdr:nvSpPr>
      <xdr:spPr bwMode="auto">
        <a:xfrm flipV="1">
          <a:off x="5838825" y="5943600"/>
          <a:ext cx="45720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152400</xdr:colOff>
      <xdr:row>37</xdr:row>
      <xdr:rowOff>161925</xdr:rowOff>
    </xdr:to>
    <xdr:sp macro="" textlink="">
      <xdr:nvSpPr>
        <xdr:cNvPr id="6307" name="Line 4">
          <a:extLst>
            <a:ext uri="{FF2B5EF4-FFF2-40B4-BE49-F238E27FC236}">
              <a16:creationId xmlns:a16="http://schemas.microsoft.com/office/drawing/2014/main" id="{00000000-0008-0000-1100-0000A3180000}"/>
            </a:ext>
          </a:extLst>
        </xdr:cNvPr>
        <xdr:cNvSpPr>
          <a:spLocks noChangeShapeType="1"/>
        </xdr:cNvSpPr>
      </xdr:nvSpPr>
      <xdr:spPr bwMode="auto">
        <a:xfrm flipH="1">
          <a:off x="76200" y="5505450"/>
          <a:ext cx="33909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142874</xdr:colOff>
      <xdr:row>36</xdr:row>
      <xdr:rowOff>9525</xdr:rowOff>
    </xdr:from>
    <xdr:to>
      <xdr:col>51</xdr:col>
      <xdr:colOff>152399</xdr:colOff>
      <xdr:row>37</xdr:row>
      <xdr:rowOff>161925</xdr:rowOff>
    </xdr:to>
    <xdr:sp macro="" textlink="">
      <xdr:nvSpPr>
        <xdr:cNvPr id="5" name="Line 3">
          <a:extLst>
            <a:ext uri="{FF2B5EF4-FFF2-40B4-BE49-F238E27FC236}">
              <a16:creationId xmlns:a16="http://schemas.microsoft.com/office/drawing/2014/main" id="{00000000-0008-0000-1100-000005000000}"/>
            </a:ext>
          </a:extLst>
        </xdr:cNvPr>
        <xdr:cNvSpPr>
          <a:spLocks noChangeShapeType="1"/>
        </xdr:cNvSpPr>
      </xdr:nvSpPr>
      <xdr:spPr bwMode="auto">
        <a:xfrm flipV="1">
          <a:off x="6743699" y="5934075"/>
          <a:ext cx="13811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19050</xdr:colOff>
      <xdr:row>36</xdr:row>
      <xdr:rowOff>38100</xdr:rowOff>
    </xdr:from>
    <xdr:to>
      <xdr:col>60</xdr:col>
      <xdr:colOff>152400</xdr:colOff>
      <xdr:row>37</xdr:row>
      <xdr:rowOff>133350</xdr:rowOff>
    </xdr:to>
    <xdr:sp macro="" textlink="">
      <xdr:nvSpPr>
        <xdr:cNvPr id="6" name="Line 3">
          <a:extLst>
            <a:ext uri="{FF2B5EF4-FFF2-40B4-BE49-F238E27FC236}">
              <a16:creationId xmlns:a16="http://schemas.microsoft.com/office/drawing/2014/main" id="{00000000-0008-0000-1100-000006000000}"/>
            </a:ext>
          </a:extLst>
        </xdr:cNvPr>
        <xdr:cNvSpPr>
          <a:spLocks noChangeShapeType="1"/>
        </xdr:cNvSpPr>
      </xdr:nvSpPr>
      <xdr:spPr bwMode="auto">
        <a:xfrm flipV="1">
          <a:off x="9086850" y="5962650"/>
          <a:ext cx="45720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61</xdr:col>
      <xdr:colOff>9525</xdr:colOff>
      <xdr:row>36</xdr:row>
      <xdr:rowOff>0</xdr:rowOff>
    </xdr:from>
    <xdr:to>
      <xdr:col>69</xdr:col>
      <xdr:colOff>133350</xdr:colOff>
      <xdr:row>38</xdr:row>
      <xdr:rowOff>0</xdr:rowOff>
    </xdr:to>
    <xdr:sp macro="" textlink="">
      <xdr:nvSpPr>
        <xdr:cNvPr id="5" name="Line 2">
          <a:extLst>
            <a:ext uri="{FF2B5EF4-FFF2-40B4-BE49-F238E27FC236}">
              <a16:creationId xmlns:a16="http://schemas.microsoft.com/office/drawing/2014/main" id="{00000000-0008-0000-1200-000005000000}"/>
            </a:ext>
          </a:extLst>
        </xdr:cNvPr>
        <xdr:cNvSpPr>
          <a:spLocks noChangeShapeType="1"/>
        </xdr:cNvSpPr>
      </xdr:nvSpPr>
      <xdr:spPr bwMode="auto">
        <a:xfrm flipV="1">
          <a:off x="9563100"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36</xdr:row>
      <xdr:rowOff>19050</xdr:rowOff>
    </xdr:from>
    <xdr:to>
      <xdr:col>58</xdr:col>
      <xdr:colOff>9525</xdr:colOff>
      <xdr:row>37</xdr:row>
      <xdr:rowOff>114300</xdr:rowOff>
    </xdr:to>
    <xdr:sp macro="" textlink="">
      <xdr:nvSpPr>
        <xdr:cNvPr id="6" name="Line 3">
          <a:extLst>
            <a:ext uri="{FF2B5EF4-FFF2-40B4-BE49-F238E27FC236}">
              <a16:creationId xmlns:a16="http://schemas.microsoft.com/office/drawing/2014/main" id="{00000000-0008-0000-1200-000006000000}"/>
            </a:ext>
          </a:extLst>
        </xdr:cNvPr>
        <xdr:cNvSpPr>
          <a:spLocks noChangeShapeType="1"/>
        </xdr:cNvSpPr>
      </xdr:nvSpPr>
      <xdr:spPr bwMode="auto">
        <a:xfrm flipV="1">
          <a:off x="5838825" y="5943600"/>
          <a:ext cx="323850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152400</xdr:colOff>
      <xdr:row>37</xdr:row>
      <xdr:rowOff>161925</xdr:rowOff>
    </xdr:to>
    <xdr:sp macro="" textlink="">
      <xdr:nvSpPr>
        <xdr:cNvPr id="7" name="Line 4">
          <a:extLst>
            <a:ext uri="{FF2B5EF4-FFF2-40B4-BE49-F238E27FC236}">
              <a16:creationId xmlns:a16="http://schemas.microsoft.com/office/drawing/2014/main" id="{00000000-0008-0000-1200-000007000000}"/>
            </a:ext>
          </a:extLst>
        </xdr:cNvPr>
        <xdr:cNvSpPr>
          <a:spLocks noChangeShapeType="1"/>
        </xdr:cNvSpPr>
      </xdr:nvSpPr>
      <xdr:spPr bwMode="auto">
        <a:xfrm flipH="1">
          <a:off x="0" y="5924550"/>
          <a:ext cx="33528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13</xdr:row>
          <xdr:rowOff>0</xdr:rowOff>
        </xdr:from>
        <xdr:to>
          <xdr:col>26</xdr:col>
          <xdr:colOff>114300</xdr:colOff>
          <xdr:row>14</xdr:row>
          <xdr:rowOff>38100</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030899" y="1957873"/>
              <a:ext cx="1279837" cy="200608"/>
              <a:chOff x="3705229" y="4171950"/>
              <a:chExt cx="1390656"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500-000007A00300}"/>
                  </a:ext>
                </a:extLst>
              </xdr:cNvPr>
              <xdr:cNvSpPr/>
            </xdr:nvSpPr>
            <xdr:spPr bwMode="auto">
              <a:xfrm>
                <a:off x="3705229"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500-000008A00300}"/>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16</xdr:row>
          <xdr:rowOff>0</xdr:rowOff>
        </xdr:from>
        <xdr:to>
          <xdr:col>26</xdr:col>
          <xdr:colOff>114300</xdr:colOff>
          <xdr:row>17</xdr:row>
          <xdr:rowOff>20625</xdr:rowOff>
        </xdr:to>
        <xdr:grpSp>
          <xdr:nvGrpSpPr>
            <xdr:cNvPr id="13" name="グループ化 12">
              <a:extLst>
                <a:ext uri="{FF2B5EF4-FFF2-40B4-BE49-F238E27FC236}">
                  <a16:creationId xmlns:a16="http://schemas.microsoft.com/office/drawing/2014/main" id="{00000000-0008-0000-1500-00000D000000}"/>
                </a:ext>
              </a:extLst>
            </xdr:cNvPr>
            <xdr:cNvGrpSpPr/>
          </xdr:nvGrpSpPr>
          <xdr:grpSpPr>
            <a:xfrm>
              <a:off x="3030899" y="2457061"/>
              <a:ext cx="1279837" cy="185077"/>
              <a:chOff x="3705229" y="4171950"/>
              <a:chExt cx="1390656"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500-000009A00300}"/>
                  </a:ext>
                </a:extLst>
              </xdr:cNvPr>
              <xdr:cNvSpPr/>
            </xdr:nvSpPr>
            <xdr:spPr bwMode="auto">
              <a:xfrm>
                <a:off x="3705229"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500-00000AA00300}"/>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22</xdr:row>
          <xdr:rowOff>0</xdr:rowOff>
        </xdr:from>
        <xdr:to>
          <xdr:col>26</xdr:col>
          <xdr:colOff>95250</xdr:colOff>
          <xdr:row>23</xdr:row>
          <xdr:rowOff>38100</xdr:rowOff>
        </xdr:to>
        <xdr:grpSp>
          <xdr:nvGrpSpPr>
            <xdr:cNvPr id="16" name="グループ化 15">
              <a:extLst>
                <a:ext uri="{FF2B5EF4-FFF2-40B4-BE49-F238E27FC236}">
                  <a16:creationId xmlns:a16="http://schemas.microsoft.com/office/drawing/2014/main" id="{00000000-0008-0000-1500-000010000000}"/>
                </a:ext>
              </a:extLst>
            </xdr:cNvPr>
            <xdr:cNvGrpSpPr/>
          </xdr:nvGrpSpPr>
          <xdr:grpSpPr>
            <a:xfrm>
              <a:off x="3013782" y="3455437"/>
              <a:ext cx="1278294" cy="200608"/>
              <a:chOff x="3705235" y="4171950"/>
              <a:chExt cx="1390636" cy="209550"/>
            </a:xfrm>
          </xdr:grpSpPr>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500-00000BA00300}"/>
                  </a:ext>
                </a:extLst>
              </xdr:cNvPr>
              <xdr:cNvSpPr/>
            </xdr:nvSpPr>
            <xdr:spPr bwMode="auto">
              <a:xfrm>
                <a:off x="370523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500-00000CA00300}"/>
                  </a:ext>
                </a:extLst>
              </xdr:cNvPr>
              <xdr:cNvSpPr/>
            </xdr:nvSpPr>
            <xdr:spPr bwMode="auto">
              <a:xfrm>
                <a:off x="4476742" y="417195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19</xdr:row>
          <xdr:rowOff>0</xdr:rowOff>
        </xdr:from>
        <xdr:to>
          <xdr:col>26</xdr:col>
          <xdr:colOff>114300</xdr:colOff>
          <xdr:row>20</xdr:row>
          <xdr:rowOff>38100</xdr:rowOff>
        </xdr:to>
        <xdr:grpSp>
          <xdr:nvGrpSpPr>
            <xdr:cNvPr id="19" name="グループ化 18">
              <a:extLst>
                <a:ext uri="{FF2B5EF4-FFF2-40B4-BE49-F238E27FC236}">
                  <a16:creationId xmlns:a16="http://schemas.microsoft.com/office/drawing/2014/main" id="{00000000-0008-0000-1500-000013000000}"/>
                </a:ext>
              </a:extLst>
            </xdr:cNvPr>
            <xdr:cNvGrpSpPr/>
          </xdr:nvGrpSpPr>
          <xdr:grpSpPr>
            <a:xfrm>
              <a:off x="3030899" y="2956249"/>
              <a:ext cx="1279837" cy="200608"/>
              <a:chOff x="3705229" y="4171950"/>
              <a:chExt cx="1390656"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500-00000DA00300}"/>
                  </a:ext>
                </a:extLst>
              </xdr:cNvPr>
              <xdr:cNvSpPr/>
            </xdr:nvSpPr>
            <xdr:spPr bwMode="auto">
              <a:xfrm>
                <a:off x="3705229"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500-00000EA00300}"/>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7</xdr:row>
      <xdr:rowOff>0</xdr:rowOff>
    </xdr:from>
    <xdr:to>
      <xdr:col>26</xdr:col>
      <xdr:colOff>95250</xdr:colOff>
      <xdr:row>11</xdr:row>
      <xdr:rowOff>47625</xdr:rowOff>
    </xdr:to>
    <xdr:sp macro="" textlink="">
      <xdr:nvSpPr>
        <xdr:cNvPr id="34" name="AutoShape 3">
          <a:extLst>
            <a:ext uri="{FF2B5EF4-FFF2-40B4-BE49-F238E27FC236}">
              <a16:creationId xmlns:a16="http://schemas.microsoft.com/office/drawing/2014/main" id="{00000000-0008-0000-15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0</xdr:rowOff>
        </xdr:from>
        <xdr:to>
          <xdr:col>24</xdr:col>
          <xdr:colOff>152400</xdr:colOff>
          <xdr:row>6</xdr:row>
          <xdr:rowOff>38100</xdr:rowOff>
        </xdr:to>
        <xdr:grpSp>
          <xdr:nvGrpSpPr>
            <xdr:cNvPr id="35" name="グループ化 34">
              <a:extLst>
                <a:ext uri="{FF2B5EF4-FFF2-40B4-BE49-F238E27FC236}">
                  <a16:creationId xmlns:a16="http://schemas.microsoft.com/office/drawing/2014/main" id="{00000000-0008-0000-1500-000023000000}"/>
                </a:ext>
              </a:extLst>
            </xdr:cNvPr>
            <xdr:cNvGrpSpPr/>
          </xdr:nvGrpSpPr>
          <xdr:grpSpPr>
            <a:xfrm>
              <a:off x="2681006" y="626706"/>
              <a:ext cx="1331160" cy="200608"/>
              <a:chOff x="2924171" y="914400"/>
              <a:chExt cx="1447838"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500-000017A00300}"/>
                  </a:ext>
                </a:extLst>
              </xdr:cNvPr>
              <xdr:cNvSpPr/>
            </xdr:nvSpPr>
            <xdr:spPr bwMode="auto">
              <a:xfrm>
                <a:off x="2924171" y="914400"/>
                <a:ext cx="6667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500-000018A00300}"/>
                  </a:ext>
                </a:extLst>
              </xdr:cNvPr>
              <xdr:cNvSpPr/>
            </xdr:nvSpPr>
            <xdr:spPr bwMode="auto">
              <a:xfrm>
                <a:off x="3695744" y="914400"/>
                <a:ext cx="6762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123825</xdr:colOff>
          <xdr:row>17</xdr:row>
          <xdr:rowOff>152400</xdr:rowOff>
        </xdr:from>
        <xdr:to>
          <xdr:col>21</xdr:col>
          <xdr:colOff>114300</xdr:colOff>
          <xdr:row>19</xdr:row>
          <xdr:rowOff>19050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3155009" y="2694576"/>
              <a:ext cx="1003571" cy="202660"/>
              <a:chOff x="3400408" y="3019254"/>
              <a:chExt cx="1095370" cy="209550"/>
            </a:xfrm>
          </xdr:grpSpPr>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0200-000001640100}"/>
                  </a:ext>
                </a:extLst>
              </xdr:cNvPr>
              <xdr:cNvSpPr/>
            </xdr:nvSpPr>
            <xdr:spPr bwMode="auto">
              <a:xfrm>
                <a:off x="3400408" y="3019254"/>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0200-000002640100}"/>
                  </a:ext>
                </a:extLst>
              </xdr:cNvPr>
              <xdr:cNvSpPr/>
            </xdr:nvSpPr>
            <xdr:spPr bwMode="auto">
              <a:xfrm>
                <a:off x="3943328"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45</xdr:row>
          <xdr:rowOff>38100</xdr:rowOff>
        </xdr:from>
        <xdr:to>
          <xdr:col>21</xdr:col>
          <xdr:colOff>161925</xdr:colOff>
          <xdr:row>46</xdr:row>
          <xdr:rowOff>57150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3198779" y="7616788"/>
              <a:ext cx="1001948" cy="154021"/>
              <a:chOff x="3400401" y="3018776"/>
              <a:chExt cx="1095380" cy="209551"/>
            </a:xfrm>
          </xdr:grpSpPr>
          <xdr:sp macro="" textlink="">
            <xdr:nvSpPr>
              <xdr:cNvPr id="91153" name="Check Box 17" hidden="1">
                <a:extLst>
                  <a:ext uri="{63B3BB69-23CF-44E3-9099-C40C66FF867C}">
                    <a14:compatExt spid="_x0000_s91153"/>
                  </a:ext>
                  <a:ext uri="{FF2B5EF4-FFF2-40B4-BE49-F238E27FC236}">
                    <a16:creationId xmlns:a16="http://schemas.microsoft.com/office/drawing/2014/main" id="{00000000-0008-0000-0200-000011640100}"/>
                  </a:ext>
                </a:extLst>
              </xdr:cNvPr>
              <xdr:cNvSpPr/>
            </xdr:nvSpPr>
            <xdr:spPr bwMode="auto">
              <a:xfrm>
                <a:off x="3400401" y="3018776"/>
                <a:ext cx="5524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54" name="Check Box 18" hidden="1">
                <a:extLst>
                  <a:ext uri="{63B3BB69-23CF-44E3-9099-C40C66FF867C}">
                    <a14:compatExt spid="_x0000_s91154"/>
                  </a:ext>
                  <a:ext uri="{FF2B5EF4-FFF2-40B4-BE49-F238E27FC236}">
                    <a16:creationId xmlns:a16="http://schemas.microsoft.com/office/drawing/2014/main" id="{00000000-0008-0000-0200-000012640100}"/>
                  </a:ext>
                </a:extLst>
              </xdr:cNvPr>
              <xdr:cNvSpPr/>
            </xdr:nvSpPr>
            <xdr:spPr bwMode="auto">
              <a:xfrm>
                <a:off x="3943331"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51</xdr:row>
          <xdr:rowOff>0</xdr:rowOff>
        </xdr:from>
        <xdr:to>
          <xdr:col>21</xdr:col>
          <xdr:colOff>171450</xdr:colOff>
          <xdr:row>52</xdr:row>
          <xdr:rowOff>19050</xdr:rowOff>
        </xdr:to>
        <xdr:grpSp>
          <xdr:nvGrpSpPr>
            <xdr:cNvPr id="37" name="グループ化 36">
              <a:extLst>
                <a:ext uri="{FF2B5EF4-FFF2-40B4-BE49-F238E27FC236}">
                  <a16:creationId xmlns:a16="http://schemas.microsoft.com/office/drawing/2014/main" id="{00000000-0008-0000-0200-000025000000}"/>
                </a:ext>
              </a:extLst>
            </xdr:cNvPr>
            <xdr:cNvGrpSpPr/>
          </xdr:nvGrpSpPr>
          <xdr:grpSpPr>
            <a:xfrm>
              <a:off x="3206879" y="8472827"/>
              <a:ext cx="1003567" cy="178341"/>
              <a:chOff x="3400447" y="3019288"/>
              <a:chExt cx="1095375" cy="209549"/>
            </a:xfrm>
          </xdr:grpSpPr>
          <xdr:sp macro="" textlink="">
            <xdr:nvSpPr>
              <xdr:cNvPr id="91162" name="Check Box 26" hidden="1">
                <a:extLst>
                  <a:ext uri="{63B3BB69-23CF-44E3-9099-C40C66FF867C}">
                    <a14:compatExt spid="_x0000_s91162"/>
                  </a:ext>
                  <a:ext uri="{FF2B5EF4-FFF2-40B4-BE49-F238E27FC236}">
                    <a16:creationId xmlns:a16="http://schemas.microsoft.com/office/drawing/2014/main" id="{00000000-0008-0000-0200-00001A640100}"/>
                  </a:ext>
                </a:extLst>
              </xdr:cNvPr>
              <xdr:cNvSpPr/>
            </xdr:nvSpPr>
            <xdr:spPr bwMode="auto">
              <a:xfrm>
                <a:off x="3400447" y="3019288"/>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63" name="Check Box 27" hidden="1">
                <a:extLst>
                  <a:ext uri="{63B3BB69-23CF-44E3-9099-C40C66FF867C}">
                    <a14:compatExt spid="_x0000_s91163"/>
                  </a:ext>
                  <a:ext uri="{FF2B5EF4-FFF2-40B4-BE49-F238E27FC236}">
                    <a16:creationId xmlns:a16="http://schemas.microsoft.com/office/drawing/2014/main" id="{00000000-0008-0000-0200-00001B640100}"/>
                  </a:ext>
                </a:extLst>
              </xdr:cNvPr>
              <xdr:cNvSpPr/>
            </xdr:nvSpPr>
            <xdr:spPr bwMode="auto">
              <a:xfrm>
                <a:off x="3943372" y="3019443"/>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48</xdr:row>
          <xdr:rowOff>0</xdr:rowOff>
        </xdr:from>
        <xdr:to>
          <xdr:col>21</xdr:col>
          <xdr:colOff>171450</xdr:colOff>
          <xdr:row>49</xdr:row>
          <xdr:rowOff>0</xdr:rowOff>
        </xdr:to>
        <xdr:grpSp>
          <xdr:nvGrpSpPr>
            <xdr:cNvPr id="42" name="グループ化 41">
              <a:extLst>
                <a:ext uri="{FF2B5EF4-FFF2-40B4-BE49-F238E27FC236}">
                  <a16:creationId xmlns:a16="http://schemas.microsoft.com/office/drawing/2014/main" id="{00000000-0008-0000-0200-00002A000000}"/>
                </a:ext>
              </a:extLst>
            </xdr:cNvPr>
            <xdr:cNvGrpSpPr/>
          </xdr:nvGrpSpPr>
          <xdr:grpSpPr>
            <a:xfrm>
              <a:off x="3206879" y="7991270"/>
              <a:ext cx="1003567" cy="160507"/>
              <a:chOff x="3400447" y="3018847"/>
              <a:chExt cx="1095375" cy="209549"/>
            </a:xfrm>
          </xdr:grpSpPr>
          <xdr:sp macro="" textlink="">
            <xdr:nvSpPr>
              <xdr:cNvPr id="91164" name="Check Box 28" hidden="1">
                <a:extLst>
                  <a:ext uri="{63B3BB69-23CF-44E3-9099-C40C66FF867C}">
                    <a14:compatExt spid="_x0000_s91164"/>
                  </a:ext>
                  <a:ext uri="{FF2B5EF4-FFF2-40B4-BE49-F238E27FC236}">
                    <a16:creationId xmlns:a16="http://schemas.microsoft.com/office/drawing/2014/main" id="{00000000-0008-0000-0200-00001C640100}"/>
                  </a:ext>
                </a:extLst>
              </xdr:cNvPr>
              <xdr:cNvSpPr/>
            </xdr:nvSpPr>
            <xdr:spPr bwMode="auto">
              <a:xfrm>
                <a:off x="3400447" y="3018847"/>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65" name="Check Box 29" hidden="1">
                <a:extLst>
                  <a:ext uri="{63B3BB69-23CF-44E3-9099-C40C66FF867C}">
                    <a14:compatExt spid="_x0000_s91165"/>
                  </a:ext>
                  <a:ext uri="{FF2B5EF4-FFF2-40B4-BE49-F238E27FC236}">
                    <a16:creationId xmlns:a16="http://schemas.microsoft.com/office/drawing/2014/main" id="{00000000-0008-0000-0200-00001D640100}"/>
                  </a:ext>
                </a:extLst>
              </xdr:cNvPr>
              <xdr:cNvSpPr/>
            </xdr:nvSpPr>
            <xdr:spPr bwMode="auto">
              <a:xfrm>
                <a:off x="3943372"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133350</xdr:rowOff>
        </xdr:from>
        <xdr:to>
          <xdr:col>7</xdr:col>
          <xdr:colOff>85725</xdr:colOff>
          <xdr:row>41</xdr:row>
          <xdr:rowOff>28575</xdr:rowOff>
        </xdr:to>
        <xdr:sp macro="" textlink="">
          <xdr:nvSpPr>
            <xdr:cNvPr id="91186" name="Check Box 50" hidden="1">
              <a:extLst>
                <a:ext uri="{63B3BB69-23CF-44E3-9099-C40C66FF867C}">
                  <a14:compatExt spid="_x0000_s9118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133350</xdr:rowOff>
        </xdr:from>
        <xdr:to>
          <xdr:col>7</xdr:col>
          <xdr:colOff>85725</xdr:colOff>
          <xdr:row>42</xdr:row>
          <xdr:rowOff>28575</xdr:rowOff>
        </xdr:to>
        <xdr:sp macro="" textlink="">
          <xdr:nvSpPr>
            <xdr:cNvPr id="91187" name="Check Box 51" hidden="1">
              <a:extLst>
                <a:ext uri="{63B3BB69-23CF-44E3-9099-C40C66FF867C}">
                  <a14:compatExt spid="_x0000_s9118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133350</xdr:rowOff>
        </xdr:from>
        <xdr:to>
          <xdr:col>7</xdr:col>
          <xdr:colOff>85725</xdr:colOff>
          <xdr:row>43</xdr:row>
          <xdr:rowOff>28575</xdr:rowOff>
        </xdr:to>
        <xdr:sp macro="" textlink="">
          <xdr:nvSpPr>
            <xdr:cNvPr id="91188" name="Check Box 52" hidden="1">
              <a:extLst>
                <a:ext uri="{63B3BB69-23CF-44E3-9099-C40C66FF867C}">
                  <a14:compatExt spid="_x0000_s9118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133350</xdr:rowOff>
        </xdr:from>
        <xdr:to>
          <xdr:col>7</xdr:col>
          <xdr:colOff>85725</xdr:colOff>
          <xdr:row>42</xdr:row>
          <xdr:rowOff>28575</xdr:rowOff>
        </xdr:to>
        <xdr:sp macro="" textlink="">
          <xdr:nvSpPr>
            <xdr:cNvPr id="91189" name="Check Box 53" hidden="1">
              <a:extLst>
                <a:ext uri="{63B3BB69-23CF-44E3-9099-C40C66FF867C}">
                  <a14:compatExt spid="_x0000_s9118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133350</xdr:rowOff>
        </xdr:from>
        <xdr:to>
          <xdr:col>7</xdr:col>
          <xdr:colOff>85725</xdr:colOff>
          <xdr:row>43</xdr:row>
          <xdr:rowOff>28575</xdr:rowOff>
        </xdr:to>
        <xdr:sp macro="" textlink="">
          <xdr:nvSpPr>
            <xdr:cNvPr id="91190" name="Check Box 54" hidden="1">
              <a:extLst>
                <a:ext uri="{63B3BB69-23CF-44E3-9099-C40C66FF867C}">
                  <a14:compatExt spid="_x0000_s9119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39</xdr:row>
          <xdr:rowOff>133350</xdr:rowOff>
        </xdr:from>
        <xdr:to>
          <xdr:col>17</xdr:col>
          <xdr:colOff>28575</xdr:colOff>
          <xdr:row>41</xdr:row>
          <xdr:rowOff>28575</xdr:rowOff>
        </xdr:to>
        <xdr:sp macro="" textlink="">
          <xdr:nvSpPr>
            <xdr:cNvPr id="91191" name="Check Box 55" hidden="1">
              <a:extLst>
                <a:ext uri="{63B3BB69-23CF-44E3-9099-C40C66FF867C}">
                  <a14:compatExt spid="_x0000_s9119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39</xdr:row>
          <xdr:rowOff>133350</xdr:rowOff>
        </xdr:from>
        <xdr:to>
          <xdr:col>17</xdr:col>
          <xdr:colOff>28575</xdr:colOff>
          <xdr:row>41</xdr:row>
          <xdr:rowOff>28575</xdr:rowOff>
        </xdr:to>
        <xdr:sp macro="" textlink="">
          <xdr:nvSpPr>
            <xdr:cNvPr id="91192" name="Check Box 56" hidden="1">
              <a:extLst>
                <a:ext uri="{63B3BB69-23CF-44E3-9099-C40C66FF867C}">
                  <a14:compatExt spid="_x0000_s9119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193" name="Check Box 57" hidden="1">
              <a:extLst>
                <a:ext uri="{63B3BB69-23CF-44E3-9099-C40C66FF867C}">
                  <a14:compatExt spid="_x0000_s9119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194" name="Check Box 58" hidden="1">
              <a:extLst>
                <a:ext uri="{63B3BB69-23CF-44E3-9099-C40C66FF867C}">
                  <a14:compatExt spid="_x0000_s9119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133350</xdr:rowOff>
        </xdr:from>
        <xdr:to>
          <xdr:col>7</xdr:col>
          <xdr:colOff>85725</xdr:colOff>
          <xdr:row>42</xdr:row>
          <xdr:rowOff>28575</xdr:rowOff>
        </xdr:to>
        <xdr:sp macro="" textlink="">
          <xdr:nvSpPr>
            <xdr:cNvPr id="91195" name="Check Box 59" hidden="1">
              <a:extLst>
                <a:ext uri="{63B3BB69-23CF-44E3-9099-C40C66FF867C}">
                  <a14:compatExt spid="_x0000_s9119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133350</xdr:rowOff>
        </xdr:from>
        <xdr:to>
          <xdr:col>7</xdr:col>
          <xdr:colOff>85725</xdr:colOff>
          <xdr:row>43</xdr:row>
          <xdr:rowOff>28575</xdr:rowOff>
        </xdr:to>
        <xdr:sp macro="" textlink="">
          <xdr:nvSpPr>
            <xdr:cNvPr id="91196" name="Check Box 60" hidden="1">
              <a:extLst>
                <a:ext uri="{63B3BB69-23CF-44E3-9099-C40C66FF867C}">
                  <a14:compatExt spid="_x0000_s9119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133350</xdr:rowOff>
        </xdr:from>
        <xdr:to>
          <xdr:col>9</xdr:col>
          <xdr:colOff>85725</xdr:colOff>
          <xdr:row>41</xdr:row>
          <xdr:rowOff>28575</xdr:rowOff>
        </xdr:to>
        <xdr:sp macro="" textlink="">
          <xdr:nvSpPr>
            <xdr:cNvPr id="91197" name="Check Box 61" hidden="1">
              <a:extLst>
                <a:ext uri="{63B3BB69-23CF-44E3-9099-C40C66FF867C}">
                  <a14:compatExt spid="_x0000_s9119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133350</xdr:rowOff>
        </xdr:from>
        <xdr:to>
          <xdr:col>9</xdr:col>
          <xdr:colOff>85725</xdr:colOff>
          <xdr:row>42</xdr:row>
          <xdr:rowOff>28575</xdr:rowOff>
        </xdr:to>
        <xdr:sp macro="" textlink="">
          <xdr:nvSpPr>
            <xdr:cNvPr id="91198" name="Check Box 62" hidden="1">
              <a:extLst>
                <a:ext uri="{63B3BB69-23CF-44E3-9099-C40C66FF867C}">
                  <a14:compatExt spid="_x0000_s9119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133350</xdr:rowOff>
        </xdr:from>
        <xdr:to>
          <xdr:col>9</xdr:col>
          <xdr:colOff>85725</xdr:colOff>
          <xdr:row>43</xdr:row>
          <xdr:rowOff>28575</xdr:rowOff>
        </xdr:to>
        <xdr:sp macro="" textlink="">
          <xdr:nvSpPr>
            <xdr:cNvPr id="91199" name="Check Box 63" hidden="1">
              <a:extLst>
                <a:ext uri="{63B3BB69-23CF-44E3-9099-C40C66FF867C}">
                  <a14:compatExt spid="_x0000_s9119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200" name="Check Box 64" hidden="1">
              <a:extLst>
                <a:ext uri="{63B3BB69-23CF-44E3-9099-C40C66FF867C}">
                  <a14:compatExt spid="_x0000_s9120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201" name="Check Box 65" hidden="1">
              <a:extLst>
                <a:ext uri="{63B3BB69-23CF-44E3-9099-C40C66FF867C}">
                  <a14:compatExt spid="_x0000_s9120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202" name="Check Box 66" hidden="1">
              <a:extLst>
                <a:ext uri="{63B3BB69-23CF-44E3-9099-C40C66FF867C}">
                  <a14:compatExt spid="_x0000_s9120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203" name="Check Box 67" hidden="1">
              <a:extLst>
                <a:ext uri="{63B3BB69-23CF-44E3-9099-C40C66FF867C}">
                  <a14:compatExt spid="_x0000_s9120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133350</xdr:rowOff>
        </xdr:from>
        <xdr:to>
          <xdr:col>20</xdr:col>
          <xdr:colOff>9525</xdr:colOff>
          <xdr:row>41</xdr:row>
          <xdr:rowOff>28575</xdr:rowOff>
        </xdr:to>
        <xdr:sp macro="" textlink="">
          <xdr:nvSpPr>
            <xdr:cNvPr id="91204" name="Check Box 68" hidden="1">
              <a:extLst>
                <a:ext uri="{63B3BB69-23CF-44E3-9099-C40C66FF867C}">
                  <a14:compatExt spid="_x0000_s9120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133350</xdr:rowOff>
        </xdr:from>
        <xdr:to>
          <xdr:col>20</xdr:col>
          <xdr:colOff>9525</xdr:colOff>
          <xdr:row>42</xdr:row>
          <xdr:rowOff>28575</xdr:rowOff>
        </xdr:to>
        <xdr:sp macro="" textlink="">
          <xdr:nvSpPr>
            <xdr:cNvPr id="91205" name="Check Box 69" hidden="1">
              <a:extLst>
                <a:ext uri="{63B3BB69-23CF-44E3-9099-C40C66FF867C}">
                  <a14:compatExt spid="_x0000_s9120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206" name="Check Box 70" hidden="1">
              <a:extLst>
                <a:ext uri="{63B3BB69-23CF-44E3-9099-C40C66FF867C}">
                  <a14:compatExt spid="_x0000_s9120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40</xdr:row>
          <xdr:rowOff>133350</xdr:rowOff>
        </xdr:from>
        <xdr:to>
          <xdr:col>17</xdr:col>
          <xdr:colOff>28575</xdr:colOff>
          <xdr:row>42</xdr:row>
          <xdr:rowOff>28575</xdr:rowOff>
        </xdr:to>
        <xdr:sp macro="" textlink="">
          <xdr:nvSpPr>
            <xdr:cNvPr id="91207" name="Check Box 71" hidden="1">
              <a:extLst>
                <a:ext uri="{63B3BB69-23CF-44E3-9099-C40C66FF867C}">
                  <a14:compatExt spid="_x0000_s9120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a:extLst>
            <a:ext uri="{FF2B5EF4-FFF2-40B4-BE49-F238E27FC236}">
              <a16:creationId xmlns:a16="http://schemas.microsoft.com/office/drawing/2014/main" id="{00000000-0008-0000-16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19050</xdr:colOff>
          <xdr:row>11</xdr:row>
          <xdr:rowOff>152400</xdr:rowOff>
        </xdr:from>
        <xdr:to>
          <xdr:col>26</xdr:col>
          <xdr:colOff>142875</xdr:colOff>
          <xdr:row>13</xdr:row>
          <xdr:rowOff>0</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122619" y="1754188"/>
              <a:ext cx="1281105" cy="192087"/>
              <a:chOff x="3705221" y="723900"/>
              <a:chExt cx="1390642"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600-000001A80300}"/>
                  </a:ext>
                </a:extLst>
              </xdr:cNvPr>
              <xdr:cNvSpPr/>
            </xdr:nvSpPr>
            <xdr:spPr bwMode="auto">
              <a:xfrm>
                <a:off x="3705221"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600-000002A80300}"/>
                  </a:ext>
                </a:extLst>
              </xdr:cNvPr>
              <xdr:cNvSpPr/>
            </xdr:nvSpPr>
            <xdr:spPr bwMode="auto">
              <a:xfrm>
                <a:off x="44767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7</xdr:row>
          <xdr:rowOff>0</xdr:rowOff>
        </xdr:from>
        <xdr:to>
          <xdr:col>26</xdr:col>
          <xdr:colOff>142875</xdr:colOff>
          <xdr:row>8</xdr:row>
          <xdr:rowOff>0</xdr:rowOff>
        </xdr:to>
        <xdr:grpSp>
          <xdr:nvGrpSpPr>
            <xdr:cNvPr id="6" name="グループ化 5">
              <a:extLst>
                <a:ext uri="{FF2B5EF4-FFF2-40B4-BE49-F238E27FC236}">
                  <a16:creationId xmlns:a16="http://schemas.microsoft.com/office/drawing/2014/main" id="{00000000-0008-0000-1600-000006000000}"/>
                </a:ext>
              </a:extLst>
            </xdr:cNvPr>
            <xdr:cNvGrpSpPr/>
          </xdr:nvGrpSpPr>
          <xdr:grpSpPr>
            <a:xfrm>
              <a:off x="3122611" y="955675"/>
              <a:ext cx="1281114" cy="165100"/>
              <a:chOff x="3705237" y="723900"/>
              <a:chExt cx="1390640" cy="209550"/>
            </a:xfrm>
          </xdr:grpSpPr>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600-000003A80300}"/>
                  </a:ext>
                </a:extLst>
              </xdr:cNvPr>
              <xdr:cNvSpPr/>
            </xdr:nvSpPr>
            <xdr:spPr bwMode="auto">
              <a:xfrm>
                <a:off x="3705237"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600-000004A80300}"/>
                  </a:ext>
                </a:extLst>
              </xdr:cNvPr>
              <xdr:cNvSpPr/>
            </xdr:nvSpPr>
            <xdr:spPr bwMode="auto">
              <a:xfrm>
                <a:off x="4476752"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14</xdr:row>
          <xdr:rowOff>152400</xdr:rowOff>
        </xdr:from>
        <xdr:to>
          <xdr:col>26</xdr:col>
          <xdr:colOff>142875</xdr:colOff>
          <xdr:row>16</xdr:row>
          <xdr:rowOff>11100</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122619" y="2249488"/>
              <a:ext cx="1281105" cy="201600"/>
              <a:chOff x="3705221" y="723900"/>
              <a:chExt cx="1390642"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600-000005A80300}"/>
                  </a:ext>
                </a:extLst>
              </xdr:cNvPr>
              <xdr:cNvSpPr/>
            </xdr:nvSpPr>
            <xdr:spPr bwMode="auto">
              <a:xfrm>
                <a:off x="3705221"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600-000006A80300}"/>
                  </a:ext>
                </a:extLst>
              </xdr:cNvPr>
              <xdr:cNvSpPr/>
            </xdr:nvSpPr>
            <xdr:spPr bwMode="auto">
              <a:xfrm>
                <a:off x="44767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17</xdr:row>
          <xdr:rowOff>152400</xdr:rowOff>
        </xdr:from>
        <xdr:to>
          <xdr:col>26</xdr:col>
          <xdr:colOff>142875</xdr:colOff>
          <xdr:row>19</xdr:row>
          <xdr:rowOff>11100</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122619" y="2744788"/>
              <a:ext cx="1281105" cy="201600"/>
              <a:chOff x="3705221" y="723900"/>
              <a:chExt cx="1390642" cy="209550"/>
            </a:xfrm>
          </xdr:grpSpPr>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600-000007A80300}"/>
                  </a:ext>
                </a:extLst>
              </xdr:cNvPr>
              <xdr:cNvSpPr/>
            </xdr:nvSpPr>
            <xdr:spPr bwMode="auto">
              <a:xfrm>
                <a:off x="3705221"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600-000008A80300}"/>
                  </a:ext>
                </a:extLst>
              </xdr:cNvPr>
              <xdr:cNvSpPr/>
            </xdr:nvSpPr>
            <xdr:spPr bwMode="auto">
              <a:xfrm>
                <a:off x="44767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20</xdr:row>
          <xdr:rowOff>152400</xdr:rowOff>
        </xdr:from>
        <xdr:to>
          <xdr:col>26</xdr:col>
          <xdr:colOff>142875</xdr:colOff>
          <xdr:row>22</xdr:row>
          <xdr:rowOff>0</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122619" y="3240088"/>
              <a:ext cx="1281105" cy="192087"/>
              <a:chOff x="3705221" y="723900"/>
              <a:chExt cx="1390642" cy="209550"/>
            </a:xfrm>
          </xdr:grpSpPr>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1600-000009A80300}"/>
                  </a:ext>
                </a:extLst>
              </xdr:cNvPr>
              <xdr:cNvSpPr/>
            </xdr:nvSpPr>
            <xdr:spPr bwMode="auto">
              <a:xfrm>
                <a:off x="3705221"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1600-00000AA80300}"/>
                  </a:ext>
                </a:extLst>
              </xdr:cNvPr>
              <xdr:cNvSpPr/>
            </xdr:nvSpPr>
            <xdr:spPr bwMode="auto">
              <a:xfrm>
                <a:off x="44767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xdr:row>
          <xdr:rowOff>0</xdr:rowOff>
        </xdr:from>
        <xdr:to>
          <xdr:col>26</xdr:col>
          <xdr:colOff>142875</xdr:colOff>
          <xdr:row>5</xdr:row>
          <xdr:rowOff>0</xdr:rowOff>
        </xdr:to>
        <xdr:grpSp>
          <xdr:nvGrpSpPr>
            <xdr:cNvPr id="18" name="グループ化 17">
              <a:extLst>
                <a:ext uri="{FF2B5EF4-FFF2-40B4-BE49-F238E27FC236}">
                  <a16:creationId xmlns:a16="http://schemas.microsoft.com/office/drawing/2014/main" id="{00000000-0008-0000-1600-000012000000}"/>
                </a:ext>
              </a:extLst>
            </xdr:cNvPr>
            <xdr:cNvGrpSpPr/>
          </xdr:nvGrpSpPr>
          <xdr:grpSpPr>
            <a:xfrm>
              <a:off x="3122619" y="460375"/>
              <a:ext cx="1281105" cy="165100"/>
              <a:chOff x="3705221" y="723900"/>
              <a:chExt cx="1390642"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600-00000BA80300}"/>
                  </a:ext>
                </a:extLst>
              </xdr:cNvPr>
              <xdr:cNvSpPr/>
            </xdr:nvSpPr>
            <xdr:spPr bwMode="auto">
              <a:xfrm>
                <a:off x="3705221"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600-00000CA80300}"/>
                  </a:ext>
                </a:extLst>
              </xdr:cNvPr>
              <xdr:cNvSpPr/>
            </xdr:nvSpPr>
            <xdr:spPr bwMode="auto">
              <a:xfrm>
                <a:off x="4476737"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22</xdr:row>
          <xdr:rowOff>89647</xdr:rowOff>
        </xdr:from>
        <xdr:to>
          <xdr:col>26</xdr:col>
          <xdr:colOff>142875</xdr:colOff>
          <xdr:row>25</xdr:row>
          <xdr:rowOff>108697</xdr:rowOff>
        </xdr:to>
        <xdr:grpSp>
          <xdr:nvGrpSpPr>
            <xdr:cNvPr id="21" name="グループ化 20">
              <a:extLst>
                <a:ext uri="{FF2B5EF4-FFF2-40B4-BE49-F238E27FC236}">
                  <a16:creationId xmlns:a16="http://schemas.microsoft.com/office/drawing/2014/main" id="{00000000-0008-0000-1600-000015000000}"/>
                </a:ext>
              </a:extLst>
            </xdr:cNvPr>
            <xdr:cNvGrpSpPr/>
          </xdr:nvGrpSpPr>
          <xdr:grpSpPr>
            <a:xfrm>
              <a:off x="3122611" y="3513885"/>
              <a:ext cx="1281114" cy="395287"/>
              <a:chOff x="3705237" y="723900"/>
              <a:chExt cx="1390640" cy="209550"/>
            </a:xfrm>
          </xdr:grpSpPr>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600-00000DA80300}"/>
                  </a:ext>
                </a:extLst>
              </xdr:cNvPr>
              <xdr:cNvSpPr/>
            </xdr:nvSpPr>
            <xdr:spPr bwMode="auto">
              <a:xfrm>
                <a:off x="3705237"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600-00000EA80300}"/>
                  </a:ext>
                </a:extLst>
              </xdr:cNvPr>
              <xdr:cNvSpPr/>
            </xdr:nvSpPr>
            <xdr:spPr bwMode="auto">
              <a:xfrm>
                <a:off x="4476752"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25</xdr:row>
          <xdr:rowOff>19050</xdr:rowOff>
        </xdr:from>
        <xdr:to>
          <xdr:col>26</xdr:col>
          <xdr:colOff>142875</xdr:colOff>
          <xdr:row>28</xdr:row>
          <xdr:rowOff>38100</xdr:rowOff>
        </xdr:to>
        <xdr:grpSp>
          <xdr:nvGrpSpPr>
            <xdr:cNvPr id="24" name="グループ化 23">
              <a:extLst>
                <a:ext uri="{FF2B5EF4-FFF2-40B4-BE49-F238E27FC236}">
                  <a16:creationId xmlns:a16="http://schemas.microsoft.com/office/drawing/2014/main" id="{00000000-0008-0000-1600-000018000000}"/>
                </a:ext>
              </a:extLst>
            </xdr:cNvPr>
            <xdr:cNvGrpSpPr/>
          </xdr:nvGrpSpPr>
          <xdr:grpSpPr>
            <a:xfrm>
              <a:off x="3122611" y="3827463"/>
              <a:ext cx="1281114" cy="388937"/>
              <a:chOff x="3705237" y="723900"/>
              <a:chExt cx="1390640" cy="209550"/>
            </a:xfrm>
          </xdr:grpSpPr>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600-00000FA80300}"/>
                  </a:ext>
                </a:extLst>
              </xdr:cNvPr>
              <xdr:cNvSpPr/>
            </xdr:nvSpPr>
            <xdr:spPr bwMode="auto">
              <a:xfrm>
                <a:off x="3705237"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1600-000010A80300}"/>
                  </a:ext>
                </a:extLst>
              </xdr:cNvPr>
              <xdr:cNvSpPr/>
            </xdr:nvSpPr>
            <xdr:spPr bwMode="auto">
              <a:xfrm>
                <a:off x="4476752"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10</xdr:row>
          <xdr:rowOff>0</xdr:rowOff>
        </xdr:from>
        <xdr:to>
          <xdr:col>25</xdr:col>
          <xdr:colOff>152400</xdr:colOff>
          <xdr:row>11</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2889189" y="1501541"/>
              <a:ext cx="1347524" cy="160421"/>
              <a:chOff x="3105142" y="1600200"/>
              <a:chExt cx="1447838" cy="209550"/>
            </a:xfrm>
          </xdr:grpSpPr>
          <xdr:sp macro="" textlink="">
            <xdr:nvSpPr>
              <xdr:cNvPr id="241665" name="Check Box 1" hidden="1">
                <a:extLst>
                  <a:ext uri="{63B3BB69-23CF-44E3-9099-C40C66FF867C}">
                    <a14:compatExt spid="_x0000_s241665"/>
                  </a:ext>
                  <a:ext uri="{FF2B5EF4-FFF2-40B4-BE49-F238E27FC236}">
                    <a16:creationId xmlns:a16="http://schemas.microsoft.com/office/drawing/2014/main" id="{00000000-0008-0000-1A00-000001B00300}"/>
                  </a:ext>
                </a:extLst>
              </xdr:cNvPr>
              <xdr:cNvSpPr/>
            </xdr:nvSpPr>
            <xdr:spPr bwMode="auto">
              <a:xfrm>
                <a:off x="3105142" y="160020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66" name="Check Box 2" hidden="1">
                <a:extLst>
                  <a:ext uri="{63B3BB69-23CF-44E3-9099-C40C66FF867C}">
                    <a14:compatExt spid="_x0000_s241666"/>
                  </a:ext>
                  <a:ext uri="{FF2B5EF4-FFF2-40B4-BE49-F238E27FC236}">
                    <a16:creationId xmlns:a16="http://schemas.microsoft.com/office/drawing/2014/main" id="{00000000-0008-0000-1A00-000002B00300}"/>
                  </a:ext>
                </a:extLst>
              </xdr:cNvPr>
              <xdr:cNvSpPr/>
            </xdr:nvSpPr>
            <xdr:spPr bwMode="auto">
              <a:xfrm>
                <a:off x="3876705" y="16002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xdr:row>
          <xdr:rowOff>0</xdr:rowOff>
        </xdr:from>
        <xdr:to>
          <xdr:col>25</xdr:col>
          <xdr:colOff>152400</xdr:colOff>
          <xdr:row>7</xdr:row>
          <xdr:rowOff>0</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2889189" y="859857"/>
              <a:ext cx="1347524" cy="160421"/>
              <a:chOff x="3105142" y="1085850"/>
              <a:chExt cx="1447838" cy="209550"/>
            </a:xfrm>
          </xdr:grpSpPr>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A00-000003B00300}"/>
                  </a:ext>
                </a:extLst>
              </xdr:cNvPr>
              <xdr:cNvSpPr/>
            </xdr:nvSpPr>
            <xdr:spPr bwMode="auto">
              <a:xfrm>
                <a:off x="310514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A00-000004B0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23</xdr:row>
          <xdr:rowOff>0</xdr:rowOff>
        </xdr:from>
        <xdr:to>
          <xdr:col>25</xdr:col>
          <xdr:colOff>152400</xdr:colOff>
          <xdr:row>24</xdr:row>
          <xdr:rowOff>0</xdr:rowOff>
        </xdr:to>
        <xdr:grpSp>
          <xdr:nvGrpSpPr>
            <xdr:cNvPr id="8" name="グループ化 7">
              <a:extLst>
                <a:ext uri="{FF2B5EF4-FFF2-40B4-BE49-F238E27FC236}">
                  <a16:creationId xmlns:a16="http://schemas.microsoft.com/office/drawing/2014/main" id="{00000000-0008-0000-1A00-000008000000}"/>
                </a:ext>
              </a:extLst>
            </xdr:cNvPr>
            <xdr:cNvGrpSpPr/>
          </xdr:nvGrpSpPr>
          <xdr:grpSpPr>
            <a:xfrm>
              <a:off x="2889189" y="3562952"/>
              <a:ext cx="1347524" cy="160421"/>
              <a:chOff x="3105142" y="1085850"/>
              <a:chExt cx="1447838" cy="209550"/>
            </a:xfrm>
          </xdr:grpSpPr>
          <xdr:sp macro="" textlink="">
            <xdr:nvSpPr>
              <xdr:cNvPr id="241669" name="Check Box 5" hidden="1">
                <a:extLst>
                  <a:ext uri="{63B3BB69-23CF-44E3-9099-C40C66FF867C}">
                    <a14:compatExt spid="_x0000_s241669"/>
                  </a:ext>
                  <a:ext uri="{FF2B5EF4-FFF2-40B4-BE49-F238E27FC236}">
                    <a16:creationId xmlns:a16="http://schemas.microsoft.com/office/drawing/2014/main" id="{00000000-0008-0000-1A00-000005B00300}"/>
                  </a:ext>
                </a:extLst>
              </xdr:cNvPr>
              <xdr:cNvSpPr/>
            </xdr:nvSpPr>
            <xdr:spPr bwMode="auto">
              <a:xfrm>
                <a:off x="310514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0" name="Check Box 6" hidden="1">
                <a:extLst>
                  <a:ext uri="{63B3BB69-23CF-44E3-9099-C40C66FF867C}">
                    <a14:compatExt spid="_x0000_s241670"/>
                  </a:ext>
                  <a:ext uri="{FF2B5EF4-FFF2-40B4-BE49-F238E27FC236}">
                    <a16:creationId xmlns:a16="http://schemas.microsoft.com/office/drawing/2014/main" id="{00000000-0008-0000-1A00-000006B0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25</xdr:row>
          <xdr:rowOff>0</xdr:rowOff>
        </xdr:from>
        <xdr:to>
          <xdr:col>25</xdr:col>
          <xdr:colOff>152400</xdr:colOff>
          <xdr:row>26</xdr:row>
          <xdr:rowOff>0</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2889189" y="3883794"/>
              <a:ext cx="1347524" cy="160421"/>
              <a:chOff x="3105142" y="1085850"/>
              <a:chExt cx="1447838" cy="209550"/>
            </a:xfrm>
          </xdr:grpSpPr>
          <xdr:sp macro="" textlink="">
            <xdr:nvSpPr>
              <xdr:cNvPr id="241671" name="Check Box 7" hidden="1">
                <a:extLst>
                  <a:ext uri="{63B3BB69-23CF-44E3-9099-C40C66FF867C}">
                    <a14:compatExt spid="_x0000_s241671"/>
                  </a:ext>
                  <a:ext uri="{FF2B5EF4-FFF2-40B4-BE49-F238E27FC236}">
                    <a16:creationId xmlns:a16="http://schemas.microsoft.com/office/drawing/2014/main" id="{00000000-0008-0000-1A00-000007B00300}"/>
                  </a:ext>
                </a:extLst>
              </xdr:cNvPr>
              <xdr:cNvSpPr/>
            </xdr:nvSpPr>
            <xdr:spPr bwMode="auto">
              <a:xfrm>
                <a:off x="310514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672" name="Check Box 8" hidden="1">
                <a:extLst>
                  <a:ext uri="{63B3BB69-23CF-44E3-9099-C40C66FF867C}">
                    <a14:compatExt spid="_x0000_s241672"/>
                  </a:ext>
                  <a:ext uri="{FF2B5EF4-FFF2-40B4-BE49-F238E27FC236}">
                    <a16:creationId xmlns:a16="http://schemas.microsoft.com/office/drawing/2014/main" id="{00000000-0008-0000-1A00-000008B0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30</xdr:row>
          <xdr:rowOff>0</xdr:rowOff>
        </xdr:from>
        <xdr:to>
          <xdr:col>25</xdr:col>
          <xdr:colOff>142875</xdr:colOff>
          <xdr:row>31</xdr:row>
          <xdr:rowOff>0</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2881167" y="4685899"/>
              <a:ext cx="1347524" cy="160421"/>
              <a:chOff x="3105142" y="1085850"/>
              <a:chExt cx="1447838" cy="209550"/>
            </a:xfrm>
          </xdr:grpSpPr>
          <xdr:sp macro="" textlink="">
            <xdr:nvSpPr>
              <xdr:cNvPr id="241673" name="Check Box 9" hidden="1">
                <a:extLst>
                  <a:ext uri="{63B3BB69-23CF-44E3-9099-C40C66FF867C}">
                    <a14:compatExt spid="_x0000_s241673"/>
                  </a:ext>
                  <a:ext uri="{FF2B5EF4-FFF2-40B4-BE49-F238E27FC236}">
                    <a16:creationId xmlns:a16="http://schemas.microsoft.com/office/drawing/2014/main" id="{00000000-0008-0000-1A00-000009B00300}"/>
                  </a:ext>
                </a:extLst>
              </xdr:cNvPr>
              <xdr:cNvSpPr/>
            </xdr:nvSpPr>
            <xdr:spPr bwMode="auto">
              <a:xfrm>
                <a:off x="310514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674" name="Check Box 10" hidden="1">
                <a:extLst>
                  <a:ext uri="{63B3BB69-23CF-44E3-9099-C40C66FF867C}">
                    <a14:compatExt spid="_x0000_s241674"/>
                  </a:ext>
                  <a:ext uri="{FF2B5EF4-FFF2-40B4-BE49-F238E27FC236}">
                    <a16:creationId xmlns:a16="http://schemas.microsoft.com/office/drawing/2014/main" id="{00000000-0008-0000-1A00-00000AB0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54</xdr:row>
          <xdr:rowOff>142875</xdr:rowOff>
        </xdr:from>
        <xdr:to>
          <xdr:col>26</xdr:col>
          <xdr:colOff>133350</xdr:colOff>
          <xdr:row>56</xdr:row>
          <xdr:rowOff>0</xdr:rowOff>
        </xdr:to>
        <xdr:grpSp>
          <xdr:nvGrpSpPr>
            <xdr:cNvPr id="20" name="グループ化 19">
              <a:extLst>
                <a:ext uri="{FF2B5EF4-FFF2-40B4-BE49-F238E27FC236}">
                  <a16:creationId xmlns:a16="http://schemas.microsoft.com/office/drawing/2014/main" id="{00000000-0008-0000-1A00-000014000000}"/>
                </a:ext>
              </a:extLst>
            </xdr:cNvPr>
            <xdr:cNvGrpSpPr/>
          </xdr:nvGrpSpPr>
          <xdr:grpSpPr>
            <a:xfrm>
              <a:off x="3039982" y="8664341"/>
              <a:ext cx="1718108" cy="192505"/>
              <a:chOff x="3105150" y="1085850"/>
              <a:chExt cx="1447811" cy="209550"/>
            </a:xfrm>
          </xdr:grpSpPr>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A00-00000DB00300}"/>
                  </a:ext>
                </a:extLst>
              </xdr:cNvPr>
              <xdr:cNvSpPr/>
            </xdr:nvSpPr>
            <xdr:spPr bwMode="auto">
              <a:xfrm>
                <a:off x="310515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A00-00000EB0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51</xdr:row>
          <xdr:rowOff>142875</xdr:rowOff>
        </xdr:from>
        <xdr:to>
          <xdr:col>26</xdr:col>
          <xdr:colOff>133350</xdr:colOff>
          <xdr:row>53</xdr:row>
          <xdr:rowOff>0</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039982" y="8183078"/>
              <a:ext cx="1718108" cy="192505"/>
              <a:chOff x="3105150" y="1085850"/>
              <a:chExt cx="1447811" cy="209550"/>
            </a:xfrm>
          </xdr:grpSpPr>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A00-000011B00300}"/>
                  </a:ext>
                </a:extLst>
              </xdr:cNvPr>
              <xdr:cNvSpPr/>
            </xdr:nvSpPr>
            <xdr:spPr bwMode="auto">
              <a:xfrm>
                <a:off x="310515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A00-000012B0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57</xdr:row>
          <xdr:rowOff>0</xdr:rowOff>
        </xdr:from>
        <xdr:to>
          <xdr:col>26</xdr:col>
          <xdr:colOff>133350</xdr:colOff>
          <xdr:row>58</xdr:row>
          <xdr:rowOff>0</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039982" y="9017267"/>
              <a:ext cx="1718108" cy="162026"/>
              <a:chOff x="3105150" y="1085850"/>
              <a:chExt cx="1447811" cy="209550"/>
            </a:xfrm>
          </xdr:grpSpPr>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A00-000013B00300}"/>
                  </a:ext>
                </a:extLst>
              </xdr:cNvPr>
              <xdr:cNvSpPr/>
            </xdr:nvSpPr>
            <xdr:spPr bwMode="auto">
              <a:xfrm>
                <a:off x="310515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A00-000014B0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40</xdr:row>
          <xdr:rowOff>109904</xdr:rowOff>
        </xdr:from>
        <xdr:to>
          <xdr:col>25</xdr:col>
          <xdr:colOff>133350</xdr:colOff>
          <xdr:row>42</xdr:row>
          <xdr:rowOff>148003</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2871542" y="6388382"/>
              <a:ext cx="1347524" cy="354531"/>
              <a:chOff x="3105142" y="1085850"/>
              <a:chExt cx="1447838" cy="209550"/>
            </a:xfrm>
          </xdr:grpSpPr>
          <xdr:sp macro="" textlink="">
            <xdr:nvSpPr>
              <xdr:cNvPr id="241685" name="Check Box 21" hidden="1">
                <a:extLst>
                  <a:ext uri="{63B3BB69-23CF-44E3-9099-C40C66FF867C}">
                    <a14:compatExt spid="_x0000_s241685"/>
                  </a:ext>
                  <a:ext uri="{FF2B5EF4-FFF2-40B4-BE49-F238E27FC236}">
                    <a16:creationId xmlns:a16="http://schemas.microsoft.com/office/drawing/2014/main" id="{00000000-0008-0000-1A00-000015B00300}"/>
                  </a:ext>
                </a:extLst>
              </xdr:cNvPr>
              <xdr:cNvSpPr/>
            </xdr:nvSpPr>
            <xdr:spPr bwMode="auto">
              <a:xfrm>
                <a:off x="310514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6" name="Check Box 22" hidden="1">
                <a:extLst>
                  <a:ext uri="{63B3BB69-23CF-44E3-9099-C40C66FF867C}">
                    <a14:compatExt spid="_x0000_s241686"/>
                  </a:ext>
                  <a:ext uri="{FF2B5EF4-FFF2-40B4-BE49-F238E27FC236}">
                    <a16:creationId xmlns:a16="http://schemas.microsoft.com/office/drawing/2014/main" id="{00000000-0008-0000-1A00-000016B0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95249</xdr:colOff>
      <xdr:row>61</xdr:row>
      <xdr:rowOff>152399</xdr:rowOff>
    </xdr:from>
    <xdr:to>
      <xdr:col>25</xdr:col>
      <xdr:colOff>76200</xdr:colOff>
      <xdr:row>65</xdr:row>
      <xdr:rowOff>66674</xdr:rowOff>
    </xdr:to>
    <xdr:sp macro="" textlink="">
      <xdr:nvSpPr>
        <xdr:cNvPr id="35" name="大かっこ 34">
          <a:extLst>
            <a:ext uri="{FF2B5EF4-FFF2-40B4-BE49-F238E27FC236}">
              <a16:creationId xmlns:a16="http://schemas.microsoft.com/office/drawing/2014/main" id="{00000000-0008-0000-1A00-000023000000}"/>
            </a:ext>
          </a:extLst>
        </xdr:cNvPr>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133350</xdr:colOff>
          <xdr:row>37</xdr:row>
          <xdr:rowOff>152400</xdr:rowOff>
        </xdr:from>
        <xdr:to>
          <xdr:col>25</xdr:col>
          <xdr:colOff>133350</xdr:colOff>
          <xdr:row>39</xdr:row>
          <xdr:rowOff>0</xdr:rowOff>
        </xdr:to>
        <xdr:grpSp>
          <xdr:nvGrpSpPr>
            <xdr:cNvPr id="36" name="グループ化 35">
              <a:extLst>
                <a:ext uri="{FF2B5EF4-FFF2-40B4-BE49-F238E27FC236}">
                  <a16:creationId xmlns:a16="http://schemas.microsoft.com/office/drawing/2014/main" id="{00000000-0008-0000-1A00-000024000000}"/>
                </a:ext>
              </a:extLst>
            </xdr:cNvPr>
            <xdr:cNvGrpSpPr/>
          </xdr:nvGrpSpPr>
          <xdr:grpSpPr>
            <a:xfrm>
              <a:off x="2871542" y="5945204"/>
              <a:ext cx="1347524" cy="184484"/>
              <a:chOff x="3105142" y="1085850"/>
              <a:chExt cx="1447838" cy="209550"/>
            </a:xfrm>
          </xdr:grpSpPr>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A00-000017B00300}"/>
                  </a:ext>
                </a:extLst>
              </xdr:cNvPr>
              <xdr:cNvSpPr/>
            </xdr:nvSpPr>
            <xdr:spPr bwMode="auto">
              <a:xfrm>
                <a:off x="310514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A00-000018B0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14</xdr:row>
          <xdr:rowOff>0</xdr:rowOff>
        </xdr:from>
        <xdr:to>
          <xdr:col>17</xdr:col>
          <xdr:colOff>9525</xdr:colOff>
          <xdr:row>18</xdr:row>
          <xdr:rowOff>28575</xdr:rowOff>
        </xdr:to>
        <xdr:grpSp>
          <xdr:nvGrpSpPr>
            <xdr:cNvPr id="39" name="グループ化 38">
              <a:extLst>
                <a:ext uri="{FF2B5EF4-FFF2-40B4-BE49-F238E27FC236}">
                  <a16:creationId xmlns:a16="http://schemas.microsoft.com/office/drawing/2014/main" id="{00000000-0008-0000-1A00-000027000000}"/>
                </a:ext>
              </a:extLst>
            </xdr:cNvPr>
            <xdr:cNvGrpSpPr/>
          </xdr:nvGrpSpPr>
          <xdr:grpSpPr>
            <a:xfrm>
              <a:off x="1410101" y="2143225"/>
              <a:ext cx="1347537" cy="643288"/>
              <a:chOff x="1514475" y="1724025"/>
              <a:chExt cx="1447800" cy="371475"/>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A00-000019B00300}"/>
                  </a:ext>
                </a:extLst>
              </xdr:cNvPr>
              <xdr:cNvSpPr/>
            </xdr:nvSpPr>
            <xdr:spPr bwMode="auto">
              <a:xfrm>
                <a:off x="1514475" y="1724025"/>
                <a:ext cx="8096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A00-00001AB00300}"/>
                  </a:ext>
                </a:extLst>
              </xdr:cNvPr>
              <xdr:cNvSpPr/>
            </xdr:nvSpPr>
            <xdr:spPr bwMode="auto">
              <a:xfrm>
                <a:off x="2371725" y="1724025"/>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A00-00001BB00300}"/>
                  </a:ext>
                </a:extLst>
              </xdr:cNvPr>
              <xdr:cNvSpPr/>
            </xdr:nvSpPr>
            <xdr:spPr bwMode="auto">
              <a:xfrm>
                <a:off x="1514475" y="18859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A00-00001CB00300}"/>
                  </a:ext>
                </a:extLst>
              </xdr:cNvPr>
              <xdr:cNvSpPr/>
            </xdr:nvSpPr>
            <xdr:spPr bwMode="auto">
              <a:xfrm>
                <a:off x="2371725" y="18859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20</xdr:row>
          <xdr:rowOff>0</xdr:rowOff>
        </xdr:from>
        <xdr:to>
          <xdr:col>25</xdr:col>
          <xdr:colOff>152400</xdr:colOff>
          <xdr:row>21</xdr:row>
          <xdr:rowOff>0</xdr:rowOff>
        </xdr:to>
        <xdr:grpSp>
          <xdr:nvGrpSpPr>
            <xdr:cNvPr id="44" name="グループ化 43">
              <a:extLst>
                <a:ext uri="{FF2B5EF4-FFF2-40B4-BE49-F238E27FC236}">
                  <a16:creationId xmlns:a16="http://schemas.microsoft.com/office/drawing/2014/main" id="{00000000-0008-0000-1A00-00002C000000}"/>
                </a:ext>
              </a:extLst>
            </xdr:cNvPr>
            <xdr:cNvGrpSpPr/>
          </xdr:nvGrpSpPr>
          <xdr:grpSpPr>
            <a:xfrm>
              <a:off x="2889189" y="3081688"/>
              <a:ext cx="1347524" cy="160421"/>
              <a:chOff x="3105142" y="1600200"/>
              <a:chExt cx="1447838" cy="209550"/>
            </a:xfrm>
          </xdr:grpSpPr>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A00-00001DB00300}"/>
                  </a:ext>
                </a:extLst>
              </xdr:cNvPr>
              <xdr:cNvSpPr/>
            </xdr:nvSpPr>
            <xdr:spPr bwMode="auto">
              <a:xfrm>
                <a:off x="3105142" y="160020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A00-00001EB00300}"/>
                  </a:ext>
                </a:extLst>
              </xdr:cNvPr>
              <xdr:cNvSpPr/>
            </xdr:nvSpPr>
            <xdr:spPr bwMode="auto">
              <a:xfrm>
                <a:off x="3876705" y="16002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95249</xdr:colOff>
      <xdr:row>44</xdr:row>
      <xdr:rowOff>152400</xdr:rowOff>
    </xdr:from>
    <xdr:to>
      <xdr:col>25</xdr:col>
      <xdr:colOff>76200</xdr:colOff>
      <xdr:row>48</xdr:row>
      <xdr:rowOff>28576</xdr:rowOff>
    </xdr:to>
    <xdr:sp macro="" textlink="">
      <xdr:nvSpPr>
        <xdr:cNvPr id="50" name="大かっこ 49">
          <a:extLst>
            <a:ext uri="{FF2B5EF4-FFF2-40B4-BE49-F238E27FC236}">
              <a16:creationId xmlns:a16="http://schemas.microsoft.com/office/drawing/2014/main" id="{00000000-0008-0000-1A00-000032000000}"/>
            </a:ext>
          </a:extLst>
        </xdr:cNvPr>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89</xdr:row>
      <xdr:rowOff>38100</xdr:rowOff>
    </xdr:from>
    <xdr:to>
      <xdr:col>21</xdr:col>
      <xdr:colOff>47625</xdr:colOff>
      <xdr:row>89</xdr:row>
      <xdr:rowOff>161925</xdr:rowOff>
    </xdr:to>
    <xdr:sp macro="" textlink="">
      <xdr:nvSpPr>
        <xdr:cNvPr id="51" name="大かっこ 50">
          <a:extLst>
            <a:ext uri="{FF2B5EF4-FFF2-40B4-BE49-F238E27FC236}">
              <a16:creationId xmlns:a16="http://schemas.microsoft.com/office/drawing/2014/main" id="{00000000-0008-0000-1A00-000033000000}"/>
            </a:ext>
          </a:extLst>
        </xdr:cNvPr>
        <xdr:cNvSpPr/>
      </xdr:nvSpPr>
      <xdr:spPr>
        <a:xfrm>
          <a:off x="1866900" y="143446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90</xdr:row>
      <xdr:rowOff>38100</xdr:rowOff>
    </xdr:from>
    <xdr:to>
      <xdr:col>21</xdr:col>
      <xdr:colOff>47625</xdr:colOff>
      <xdr:row>90</xdr:row>
      <xdr:rowOff>161925</xdr:rowOff>
    </xdr:to>
    <xdr:sp macro="" textlink="">
      <xdr:nvSpPr>
        <xdr:cNvPr id="52" name="大かっこ 51">
          <a:extLst>
            <a:ext uri="{FF2B5EF4-FFF2-40B4-BE49-F238E27FC236}">
              <a16:creationId xmlns:a16="http://schemas.microsoft.com/office/drawing/2014/main" id="{00000000-0008-0000-1A00-000034000000}"/>
            </a:ext>
          </a:extLst>
        </xdr:cNvPr>
        <xdr:cNvSpPr/>
      </xdr:nvSpPr>
      <xdr:spPr>
        <a:xfrm>
          <a:off x="1866900" y="14516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92</xdr:row>
      <xdr:rowOff>38100</xdr:rowOff>
    </xdr:from>
    <xdr:to>
      <xdr:col>21</xdr:col>
      <xdr:colOff>47625</xdr:colOff>
      <xdr:row>92</xdr:row>
      <xdr:rowOff>161925</xdr:rowOff>
    </xdr:to>
    <xdr:sp macro="" textlink="">
      <xdr:nvSpPr>
        <xdr:cNvPr id="53" name="大かっこ 52">
          <a:extLst>
            <a:ext uri="{FF2B5EF4-FFF2-40B4-BE49-F238E27FC236}">
              <a16:creationId xmlns:a16="http://schemas.microsoft.com/office/drawing/2014/main" id="{00000000-0008-0000-1A00-000035000000}"/>
            </a:ext>
          </a:extLst>
        </xdr:cNvPr>
        <xdr:cNvSpPr/>
      </xdr:nvSpPr>
      <xdr:spPr>
        <a:xfrm>
          <a:off x="1866900" y="148590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93</xdr:row>
      <xdr:rowOff>38100</xdr:rowOff>
    </xdr:from>
    <xdr:to>
      <xdr:col>21</xdr:col>
      <xdr:colOff>47625</xdr:colOff>
      <xdr:row>93</xdr:row>
      <xdr:rowOff>161925</xdr:rowOff>
    </xdr:to>
    <xdr:sp macro="" textlink="">
      <xdr:nvSpPr>
        <xdr:cNvPr id="54" name="大かっこ 53">
          <a:extLst>
            <a:ext uri="{FF2B5EF4-FFF2-40B4-BE49-F238E27FC236}">
              <a16:creationId xmlns:a16="http://schemas.microsoft.com/office/drawing/2014/main" id="{00000000-0008-0000-1A00-000036000000}"/>
            </a:ext>
          </a:extLst>
        </xdr:cNvPr>
        <xdr:cNvSpPr/>
      </xdr:nvSpPr>
      <xdr:spPr>
        <a:xfrm>
          <a:off x="1866900" y="150304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142875</xdr:colOff>
          <xdr:row>32</xdr:row>
          <xdr:rowOff>152400</xdr:rowOff>
        </xdr:from>
        <xdr:to>
          <xdr:col>21</xdr:col>
          <xdr:colOff>76200</xdr:colOff>
          <xdr:row>36</xdr:row>
          <xdr:rowOff>9525</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522972" y="5143105"/>
              <a:ext cx="2969394" cy="513343"/>
              <a:chOff x="561975" y="4876800"/>
              <a:chExt cx="3190876" cy="542848"/>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A00-000021B00300}"/>
                  </a:ext>
                </a:extLst>
              </xdr:cNvPr>
              <xdr:cNvSpPr/>
            </xdr:nvSpPr>
            <xdr:spPr bwMode="auto">
              <a:xfrm>
                <a:off x="1485900" y="4876800"/>
                <a:ext cx="590550"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A00-000022B00300}"/>
                  </a:ext>
                </a:extLst>
              </xdr:cNvPr>
              <xdr:cNvSpPr/>
            </xdr:nvSpPr>
            <xdr:spPr bwMode="auto">
              <a:xfrm>
                <a:off x="2209800" y="4876800"/>
                <a:ext cx="6762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A00-000023B00300}"/>
                  </a:ext>
                </a:extLst>
              </xdr:cNvPr>
              <xdr:cNvSpPr/>
            </xdr:nvSpPr>
            <xdr:spPr bwMode="auto">
              <a:xfrm>
                <a:off x="3000375" y="4876800"/>
                <a:ext cx="752476"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A00-000024B00300}"/>
                  </a:ext>
                </a:extLst>
              </xdr:cNvPr>
              <xdr:cNvSpPr/>
            </xdr:nvSpPr>
            <xdr:spPr bwMode="auto">
              <a:xfrm>
                <a:off x="571500" y="4876800"/>
                <a:ext cx="7524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A00-000025B00300}"/>
                  </a:ext>
                </a:extLst>
              </xdr:cNvPr>
              <xdr:cNvSpPr/>
            </xdr:nvSpPr>
            <xdr:spPr bwMode="auto">
              <a:xfrm>
                <a:off x="561975" y="5225437"/>
                <a:ext cx="752475" cy="194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A00-000026B00300}"/>
                  </a:ext>
                </a:extLst>
              </xdr:cNvPr>
              <xdr:cNvSpPr/>
            </xdr:nvSpPr>
            <xdr:spPr bwMode="auto">
              <a:xfrm>
                <a:off x="1476375" y="5038725"/>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A00-000027B00300}"/>
                  </a:ext>
                </a:extLst>
              </xdr:cNvPr>
              <xdr:cNvSpPr/>
            </xdr:nvSpPr>
            <xdr:spPr bwMode="auto">
              <a:xfrm>
                <a:off x="571500" y="5048251"/>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146284</xdr:colOff>
          <xdr:row>27</xdr:row>
          <xdr:rowOff>97482</xdr:rowOff>
        </xdr:from>
        <xdr:to>
          <xdr:col>26</xdr:col>
          <xdr:colOff>21975</xdr:colOff>
          <xdr:row>29</xdr:row>
          <xdr:rowOff>58618</xdr:rowOff>
        </xdr:to>
        <xdr:grpSp>
          <xdr:nvGrpSpPr>
            <xdr:cNvPr id="69" name="グループ化 68">
              <a:extLst>
                <a:ext uri="{FF2B5EF4-FFF2-40B4-BE49-F238E27FC236}">
                  <a16:creationId xmlns:a16="http://schemas.microsoft.com/office/drawing/2014/main" id="{00000000-0008-0000-1A00-000045000000}"/>
                </a:ext>
              </a:extLst>
            </xdr:cNvPr>
            <xdr:cNvGrpSpPr/>
          </xdr:nvGrpSpPr>
          <xdr:grpSpPr>
            <a:xfrm>
              <a:off x="2547687" y="4291936"/>
              <a:ext cx="2107447" cy="286390"/>
              <a:chOff x="3209941" y="3433004"/>
              <a:chExt cx="1294112" cy="188186"/>
            </a:xfrm>
          </xdr:grpSpPr>
          <xdr:sp macro="" textlink="">
            <xdr:nvSpPr>
              <xdr:cNvPr id="241708" name="Check Box 44" hidden="1">
                <a:extLst>
                  <a:ext uri="{63B3BB69-23CF-44E3-9099-C40C66FF867C}">
                    <a14:compatExt spid="_x0000_s241708"/>
                  </a:ext>
                  <a:ext uri="{FF2B5EF4-FFF2-40B4-BE49-F238E27FC236}">
                    <a16:creationId xmlns:a16="http://schemas.microsoft.com/office/drawing/2014/main" id="{00000000-0008-0000-1A00-00002CB00300}"/>
                  </a:ext>
                </a:extLst>
              </xdr:cNvPr>
              <xdr:cNvSpPr/>
            </xdr:nvSpPr>
            <xdr:spPr bwMode="auto">
              <a:xfrm>
                <a:off x="3209941" y="3448050"/>
                <a:ext cx="66675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09" name="Check Box 45" hidden="1">
                <a:extLst>
                  <a:ext uri="{63B3BB69-23CF-44E3-9099-C40C66FF867C}">
                    <a14:compatExt spid="_x0000_s241709"/>
                  </a:ext>
                  <a:ext uri="{FF2B5EF4-FFF2-40B4-BE49-F238E27FC236}">
                    <a16:creationId xmlns:a16="http://schemas.microsoft.com/office/drawing/2014/main" id="{00000000-0008-0000-1A00-00002DB00300}"/>
                  </a:ext>
                </a:extLst>
              </xdr:cNvPr>
              <xdr:cNvSpPr/>
            </xdr:nvSpPr>
            <xdr:spPr bwMode="auto">
              <a:xfrm>
                <a:off x="3987455" y="3433004"/>
                <a:ext cx="516598" cy="1881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49</xdr:row>
          <xdr:rowOff>69607</xdr:rowOff>
        </xdr:from>
        <xdr:to>
          <xdr:col>26</xdr:col>
          <xdr:colOff>133350</xdr:colOff>
          <xdr:row>51</xdr:row>
          <xdr:rowOff>95250</xdr:rowOff>
        </xdr:to>
        <xdr:grpSp>
          <xdr:nvGrpSpPr>
            <xdr:cNvPr id="66" name="グループ化 65">
              <a:extLst>
                <a:ext uri="{FF2B5EF4-FFF2-40B4-BE49-F238E27FC236}">
                  <a16:creationId xmlns:a16="http://schemas.microsoft.com/office/drawing/2014/main" id="{00000000-0008-0000-1A00-000042000000}"/>
                </a:ext>
              </a:extLst>
            </xdr:cNvPr>
            <xdr:cNvGrpSpPr/>
          </xdr:nvGrpSpPr>
          <xdr:grpSpPr>
            <a:xfrm>
              <a:off x="3039982" y="7796187"/>
              <a:ext cx="1718108" cy="343577"/>
              <a:chOff x="3105150" y="1085850"/>
              <a:chExt cx="1447811" cy="209550"/>
            </a:xfrm>
          </xdr:grpSpPr>
          <xdr:sp macro="" textlink="">
            <xdr:nvSpPr>
              <xdr:cNvPr id="241710" name="Check Box 46" hidden="1">
                <a:extLst>
                  <a:ext uri="{63B3BB69-23CF-44E3-9099-C40C66FF867C}">
                    <a14:compatExt spid="_x0000_s241710"/>
                  </a:ext>
                  <a:ext uri="{FF2B5EF4-FFF2-40B4-BE49-F238E27FC236}">
                    <a16:creationId xmlns:a16="http://schemas.microsoft.com/office/drawing/2014/main" id="{00000000-0008-0000-1A00-00002EB00300}"/>
                  </a:ext>
                </a:extLst>
              </xdr:cNvPr>
              <xdr:cNvSpPr/>
            </xdr:nvSpPr>
            <xdr:spPr bwMode="auto">
              <a:xfrm>
                <a:off x="310515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1" name="Check Box 47" hidden="1">
                <a:extLst>
                  <a:ext uri="{63B3BB69-23CF-44E3-9099-C40C66FF867C}">
                    <a14:compatExt spid="_x0000_s241711"/>
                  </a:ext>
                  <a:ext uri="{FF2B5EF4-FFF2-40B4-BE49-F238E27FC236}">
                    <a16:creationId xmlns:a16="http://schemas.microsoft.com/office/drawing/2014/main" id="{00000000-0008-0000-1A00-00002FB0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59</xdr:row>
          <xdr:rowOff>16852</xdr:rowOff>
        </xdr:from>
        <xdr:to>
          <xdr:col>26</xdr:col>
          <xdr:colOff>133350</xdr:colOff>
          <xdr:row>60</xdr:row>
          <xdr:rowOff>16852</xdr:rowOff>
        </xdr:to>
        <xdr:grpSp>
          <xdr:nvGrpSpPr>
            <xdr:cNvPr id="72" name="グループ化 71">
              <a:extLst>
                <a:ext uri="{FF2B5EF4-FFF2-40B4-BE49-F238E27FC236}">
                  <a16:creationId xmlns:a16="http://schemas.microsoft.com/office/drawing/2014/main" id="{00000000-0008-0000-1A00-000048000000}"/>
                </a:ext>
              </a:extLst>
            </xdr:cNvPr>
            <xdr:cNvGrpSpPr/>
          </xdr:nvGrpSpPr>
          <xdr:grpSpPr>
            <a:xfrm>
              <a:off x="3039982" y="9356766"/>
              <a:ext cx="1718108" cy="162025"/>
              <a:chOff x="3105150" y="1085850"/>
              <a:chExt cx="1447811" cy="209550"/>
            </a:xfrm>
          </xdr:grpSpPr>
          <xdr:sp macro="" textlink="">
            <xdr:nvSpPr>
              <xdr:cNvPr id="241712" name="Check Box 48" hidden="1">
                <a:extLst>
                  <a:ext uri="{63B3BB69-23CF-44E3-9099-C40C66FF867C}">
                    <a14:compatExt spid="_x0000_s241712"/>
                  </a:ext>
                  <a:ext uri="{FF2B5EF4-FFF2-40B4-BE49-F238E27FC236}">
                    <a16:creationId xmlns:a16="http://schemas.microsoft.com/office/drawing/2014/main" id="{00000000-0008-0000-1A00-000030B00300}"/>
                  </a:ext>
                </a:extLst>
              </xdr:cNvPr>
              <xdr:cNvSpPr/>
            </xdr:nvSpPr>
            <xdr:spPr bwMode="auto">
              <a:xfrm>
                <a:off x="310515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3" name="Check Box 49" hidden="1">
                <a:extLst>
                  <a:ext uri="{63B3BB69-23CF-44E3-9099-C40C66FF867C}">
                    <a14:compatExt spid="_x0000_s241713"/>
                  </a:ext>
                  <a:ext uri="{FF2B5EF4-FFF2-40B4-BE49-F238E27FC236}">
                    <a16:creationId xmlns:a16="http://schemas.microsoft.com/office/drawing/2014/main" id="{00000000-0008-0000-1A00-000031B0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133350</xdr:colOff>
          <xdr:row>6</xdr:row>
          <xdr:rowOff>161925</xdr:rowOff>
        </xdr:from>
        <xdr:to>
          <xdr:col>25</xdr:col>
          <xdr:colOff>133350</xdr:colOff>
          <xdr:row>7</xdr:row>
          <xdr:rowOff>161925</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2834636" y="929640"/>
              <a:ext cx="1328931" cy="161544"/>
              <a:chOff x="3105134" y="10172700"/>
              <a:chExt cx="1447846"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B00-000001B40300}"/>
                  </a:ext>
                </a:extLst>
              </xdr:cNvPr>
              <xdr:cNvSpPr/>
            </xdr:nvSpPr>
            <xdr:spPr bwMode="auto">
              <a:xfrm>
                <a:off x="3105134" y="1017270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B00-000002B40300}"/>
                  </a:ext>
                </a:extLst>
              </xdr:cNvPr>
              <xdr:cNvSpPr/>
            </xdr:nvSpPr>
            <xdr:spPr bwMode="auto">
              <a:xfrm>
                <a:off x="3876705"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8</xdr:row>
          <xdr:rowOff>142875</xdr:rowOff>
        </xdr:from>
        <xdr:to>
          <xdr:col>25</xdr:col>
          <xdr:colOff>133350</xdr:colOff>
          <xdr:row>10</xdr:row>
          <xdr:rowOff>0</xdr:rowOff>
        </xdr:to>
        <xdr:grpSp>
          <xdr:nvGrpSpPr>
            <xdr:cNvPr id="5" name="グループ化 4">
              <a:extLst>
                <a:ext uri="{FF2B5EF4-FFF2-40B4-BE49-F238E27FC236}">
                  <a16:creationId xmlns:a16="http://schemas.microsoft.com/office/drawing/2014/main" id="{00000000-0008-0000-1B00-000005000000}"/>
                </a:ext>
              </a:extLst>
            </xdr:cNvPr>
            <xdr:cNvGrpSpPr/>
          </xdr:nvGrpSpPr>
          <xdr:grpSpPr>
            <a:xfrm>
              <a:off x="2834636" y="1235964"/>
              <a:ext cx="1328931" cy="193548"/>
              <a:chOff x="3105134" y="1085850"/>
              <a:chExt cx="1447846"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B00-000003B40300}"/>
                  </a:ext>
                </a:extLst>
              </xdr:cNvPr>
              <xdr:cNvSpPr/>
            </xdr:nvSpPr>
            <xdr:spPr bwMode="auto">
              <a:xfrm>
                <a:off x="3105134"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B00-000004B4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0</xdr:rowOff>
        </xdr:to>
        <xdr:grpSp>
          <xdr:nvGrpSpPr>
            <xdr:cNvPr id="8" name="グループ化 7">
              <a:extLst>
                <a:ext uri="{FF2B5EF4-FFF2-40B4-BE49-F238E27FC236}">
                  <a16:creationId xmlns:a16="http://schemas.microsoft.com/office/drawing/2014/main" id="{00000000-0008-0000-1B00-000008000000}"/>
                </a:ext>
              </a:extLst>
            </xdr:cNvPr>
            <xdr:cNvGrpSpPr/>
          </xdr:nvGrpSpPr>
          <xdr:grpSpPr>
            <a:xfrm>
              <a:off x="2877307" y="3044952"/>
              <a:ext cx="1539239" cy="161544"/>
              <a:chOff x="3105156" y="1085850"/>
              <a:chExt cx="1447837"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B00-000005B40300}"/>
                  </a:ext>
                </a:extLst>
              </xdr:cNvPr>
              <xdr:cNvSpPr/>
            </xdr:nvSpPr>
            <xdr:spPr bwMode="auto">
              <a:xfrm>
                <a:off x="310515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B00-000006B40300}"/>
                  </a:ext>
                </a:extLst>
              </xdr:cNvPr>
              <xdr:cNvSpPr/>
            </xdr:nvSpPr>
            <xdr:spPr bwMode="auto">
              <a:xfrm>
                <a:off x="387671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11</xdr:col>
      <xdr:colOff>0</xdr:colOff>
      <xdr:row>36</xdr:row>
      <xdr:rowOff>38100</xdr:rowOff>
    </xdr:from>
    <xdr:to>
      <xdr:col>21</xdr:col>
      <xdr:colOff>47625</xdr:colOff>
      <xdr:row>36</xdr:row>
      <xdr:rowOff>161925</xdr:rowOff>
    </xdr:to>
    <xdr:sp macro="" textlink="">
      <xdr:nvSpPr>
        <xdr:cNvPr id="11" name="大かっこ 10">
          <a:extLst>
            <a:ext uri="{FF2B5EF4-FFF2-40B4-BE49-F238E27FC236}">
              <a16:creationId xmlns:a16="http://schemas.microsoft.com/office/drawing/2014/main" id="{00000000-0008-0000-1B00-00000B000000}"/>
            </a:ext>
          </a:extLst>
        </xdr:cNvPr>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8</xdr:col>
          <xdr:colOff>0</xdr:colOff>
          <xdr:row>35</xdr:row>
          <xdr:rowOff>142875</xdr:rowOff>
        </xdr:from>
        <xdr:to>
          <xdr:col>24</xdr:col>
          <xdr:colOff>104775</xdr:colOff>
          <xdr:row>38</xdr:row>
          <xdr:rowOff>9525</xdr:rowOff>
        </xdr:to>
        <xdr:grpSp>
          <xdr:nvGrpSpPr>
            <xdr:cNvPr id="12" name="グループ化 11">
              <a:extLst>
                <a:ext uri="{FF2B5EF4-FFF2-40B4-BE49-F238E27FC236}">
                  <a16:creationId xmlns:a16="http://schemas.microsoft.com/office/drawing/2014/main" id="{00000000-0008-0000-1B00-00000C000000}"/>
                </a:ext>
              </a:extLst>
            </xdr:cNvPr>
            <xdr:cNvGrpSpPr/>
          </xdr:nvGrpSpPr>
          <xdr:grpSpPr>
            <a:xfrm>
              <a:off x="1216152" y="5597652"/>
              <a:ext cx="2753868" cy="364236"/>
              <a:chOff x="1323975" y="4857750"/>
              <a:chExt cx="3000375" cy="381000"/>
            </a:xfrm>
          </xdr:grpSpPr>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1B00-000007B40300}"/>
                  </a:ext>
                </a:extLst>
              </xdr:cNvPr>
              <xdr:cNvSpPr/>
            </xdr:nvSpPr>
            <xdr:spPr bwMode="auto">
              <a:xfrm>
                <a:off x="1323975"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696" name="Check Box 8" hidden="1">
                <a:extLst>
                  <a:ext uri="{63B3BB69-23CF-44E3-9099-C40C66FF867C}">
                    <a14:compatExt spid="_x0000_s242696"/>
                  </a:ext>
                  <a:ext uri="{FF2B5EF4-FFF2-40B4-BE49-F238E27FC236}">
                    <a16:creationId xmlns:a16="http://schemas.microsoft.com/office/drawing/2014/main" id="{00000000-0008-0000-1B00-000008B40300}"/>
                  </a:ext>
                </a:extLst>
              </xdr:cNvPr>
              <xdr:cNvSpPr/>
            </xdr:nvSpPr>
            <xdr:spPr bwMode="auto">
              <a:xfrm>
                <a:off x="1857376"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1B00-000009B40300}"/>
                  </a:ext>
                </a:extLst>
              </xdr:cNvPr>
              <xdr:cNvSpPr/>
            </xdr:nvSpPr>
            <xdr:spPr bwMode="auto">
              <a:xfrm>
                <a:off x="2343150"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1B00-00000AB40300}"/>
                  </a:ext>
                </a:extLst>
              </xdr:cNvPr>
              <xdr:cNvSpPr/>
            </xdr:nvSpPr>
            <xdr:spPr bwMode="auto">
              <a:xfrm>
                <a:off x="3857626"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1B00-00000BB40300}"/>
                  </a:ext>
                </a:extLst>
              </xdr:cNvPr>
              <xdr:cNvSpPr/>
            </xdr:nvSpPr>
            <xdr:spPr bwMode="auto">
              <a:xfrm>
                <a:off x="1323975"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1B00-00000CB40300}"/>
                  </a:ext>
                </a:extLst>
              </xdr:cNvPr>
              <xdr:cNvSpPr/>
            </xdr:nvSpPr>
            <xdr:spPr bwMode="auto">
              <a:xfrm>
                <a:off x="1857376"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1B00-00000DB40300}"/>
                  </a:ext>
                </a:extLst>
              </xdr:cNvPr>
              <xdr:cNvSpPr/>
            </xdr:nvSpPr>
            <xdr:spPr bwMode="auto">
              <a:xfrm>
                <a:off x="2343150"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1B00-00000EB40300}"/>
                  </a:ext>
                </a:extLst>
              </xdr:cNvPr>
              <xdr:cNvSpPr/>
            </xdr:nvSpPr>
            <xdr:spPr bwMode="auto">
              <a:xfrm>
                <a:off x="3857626"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11</xdr:col>
      <xdr:colOff>0</xdr:colOff>
      <xdr:row>37</xdr:row>
      <xdr:rowOff>38100</xdr:rowOff>
    </xdr:from>
    <xdr:to>
      <xdr:col>21</xdr:col>
      <xdr:colOff>47625</xdr:colOff>
      <xdr:row>37</xdr:row>
      <xdr:rowOff>161925</xdr:rowOff>
    </xdr:to>
    <xdr:sp macro="" textlink="">
      <xdr:nvSpPr>
        <xdr:cNvPr id="21" name="大かっこ 20">
          <a:extLst>
            <a:ext uri="{FF2B5EF4-FFF2-40B4-BE49-F238E27FC236}">
              <a16:creationId xmlns:a16="http://schemas.microsoft.com/office/drawing/2014/main" id="{00000000-0008-0000-1B00-000015000000}"/>
            </a:ext>
          </a:extLst>
        </xdr:cNvPr>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a:extLst>
            <a:ext uri="{FF2B5EF4-FFF2-40B4-BE49-F238E27FC236}">
              <a16:creationId xmlns:a16="http://schemas.microsoft.com/office/drawing/2014/main" id="{00000000-0008-0000-1B00-000016000000}"/>
            </a:ext>
          </a:extLst>
        </xdr:cNvPr>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8</xdr:col>
          <xdr:colOff>0</xdr:colOff>
          <xdr:row>39</xdr:row>
          <xdr:rowOff>142875</xdr:rowOff>
        </xdr:from>
        <xdr:to>
          <xdr:col>24</xdr:col>
          <xdr:colOff>104775</xdr:colOff>
          <xdr:row>42</xdr:row>
          <xdr:rowOff>9525</xdr:rowOff>
        </xdr:to>
        <xdr:grpSp>
          <xdr:nvGrpSpPr>
            <xdr:cNvPr id="23" name="グループ化 22">
              <a:extLst>
                <a:ext uri="{FF2B5EF4-FFF2-40B4-BE49-F238E27FC236}">
                  <a16:creationId xmlns:a16="http://schemas.microsoft.com/office/drawing/2014/main" id="{00000000-0008-0000-1B00-000017000000}"/>
                </a:ext>
              </a:extLst>
            </xdr:cNvPr>
            <xdr:cNvGrpSpPr/>
          </xdr:nvGrpSpPr>
          <xdr:grpSpPr>
            <a:xfrm>
              <a:off x="1216152" y="6243828"/>
              <a:ext cx="2753868" cy="364236"/>
              <a:chOff x="1323975" y="5543550"/>
              <a:chExt cx="3000375" cy="381000"/>
            </a:xfrm>
          </xdr:grpSpPr>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1B00-00000FB40300}"/>
                  </a:ext>
                </a:extLst>
              </xdr:cNvPr>
              <xdr:cNvSpPr/>
            </xdr:nvSpPr>
            <xdr:spPr bwMode="auto">
              <a:xfrm>
                <a:off x="1323975"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4" name="Check Box 16" hidden="1">
                <a:extLst>
                  <a:ext uri="{63B3BB69-23CF-44E3-9099-C40C66FF867C}">
                    <a14:compatExt spid="_x0000_s242704"/>
                  </a:ext>
                  <a:ext uri="{FF2B5EF4-FFF2-40B4-BE49-F238E27FC236}">
                    <a16:creationId xmlns:a16="http://schemas.microsoft.com/office/drawing/2014/main" id="{00000000-0008-0000-1B00-000010B40300}"/>
                  </a:ext>
                </a:extLst>
              </xdr:cNvPr>
              <xdr:cNvSpPr/>
            </xdr:nvSpPr>
            <xdr:spPr bwMode="auto">
              <a:xfrm>
                <a:off x="1857376"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5" name="Check Box 17" hidden="1">
                <a:extLst>
                  <a:ext uri="{63B3BB69-23CF-44E3-9099-C40C66FF867C}">
                    <a14:compatExt spid="_x0000_s242705"/>
                  </a:ext>
                  <a:ext uri="{FF2B5EF4-FFF2-40B4-BE49-F238E27FC236}">
                    <a16:creationId xmlns:a16="http://schemas.microsoft.com/office/drawing/2014/main" id="{00000000-0008-0000-1B00-000011B40300}"/>
                  </a:ext>
                </a:extLst>
              </xdr:cNvPr>
              <xdr:cNvSpPr/>
            </xdr:nvSpPr>
            <xdr:spPr bwMode="auto">
              <a:xfrm>
                <a:off x="2343150"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6" name="Check Box 18" hidden="1">
                <a:extLst>
                  <a:ext uri="{63B3BB69-23CF-44E3-9099-C40C66FF867C}">
                    <a14:compatExt spid="_x0000_s242706"/>
                  </a:ext>
                  <a:ext uri="{FF2B5EF4-FFF2-40B4-BE49-F238E27FC236}">
                    <a16:creationId xmlns:a16="http://schemas.microsoft.com/office/drawing/2014/main" id="{00000000-0008-0000-1B00-000012B40300}"/>
                  </a:ext>
                </a:extLst>
              </xdr:cNvPr>
              <xdr:cNvSpPr/>
            </xdr:nvSpPr>
            <xdr:spPr bwMode="auto">
              <a:xfrm>
                <a:off x="3857626"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707" name="Check Box 19" hidden="1">
                <a:extLst>
                  <a:ext uri="{63B3BB69-23CF-44E3-9099-C40C66FF867C}">
                    <a14:compatExt spid="_x0000_s242707"/>
                  </a:ext>
                  <a:ext uri="{FF2B5EF4-FFF2-40B4-BE49-F238E27FC236}">
                    <a16:creationId xmlns:a16="http://schemas.microsoft.com/office/drawing/2014/main" id="{00000000-0008-0000-1B00-000013B40300}"/>
                  </a:ext>
                </a:extLst>
              </xdr:cNvPr>
              <xdr:cNvSpPr/>
            </xdr:nvSpPr>
            <xdr:spPr bwMode="auto">
              <a:xfrm>
                <a:off x="1323975"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1B00-000014B40300}"/>
                  </a:ext>
                </a:extLst>
              </xdr:cNvPr>
              <xdr:cNvSpPr/>
            </xdr:nvSpPr>
            <xdr:spPr bwMode="auto">
              <a:xfrm>
                <a:off x="1857376"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1B00-000015B40300}"/>
                  </a:ext>
                </a:extLst>
              </xdr:cNvPr>
              <xdr:cNvSpPr/>
            </xdr:nvSpPr>
            <xdr:spPr bwMode="auto">
              <a:xfrm>
                <a:off x="2343150"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1B00-000016B40300}"/>
                  </a:ext>
                </a:extLst>
              </xdr:cNvPr>
              <xdr:cNvSpPr/>
            </xdr:nvSpPr>
            <xdr:spPr bwMode="auto">
              <a:xfrm>
                <a:off x="3857626"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11</xdr:col>
      <xdr:colOff>0</xdr:colOff>
      <xdr:row>41</xdr:row>
      <xdr:rowOff>38100</xdr:rowOff>
    </xdr:from>
    <xdr:to>
      <xdr:col>21</xdr:col>
      <xdr:colOff>47625</xdr:colOff>
      <xdr:row>41</xdr:row>
      <xdr:rowOff>161925</xdr:rowOff>
    </xdr:to>
    <xdr:sp macro="" textlink="">
      <xdr:nvSpPr>
        <xdr:cNvPr id="32" name="大かっこ 31">
          <a:extLst>
            <a:ext uri="{FF2B5EF4-FFF2-40B4-BE49-F238E27FC236}">
              <a16:creationId xmlns:a16="http://schemas.microsoft.com/office/drawing/2014/main" id="{00000000-0008-0000-1B00-000020000000}"/>
            </a:ext>
          </a:extLst>
        </xdr:cNvPr>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133350</xdr:colOff>
          <xdr:row>46</xdr:row>
          <xdr:rowOff>0</xdr:rowOff>
        </xdr:from>
        <xdr:to>
          <xdr:col>25</xdr:col>
          <xdr:colOff>133350</xdr:colOff>
          <xdr:row>47</xdr:row>
          <xdr:rowOff>0</xdr:rowOff>
        </xdr:to>
        <xdr:grpSp>
          <xdr:nvGrpSpPr>
            <xdr:cNvPr id="33" name="グループ化 32">
              <a:extLst>
                <a:ext uri="{FF2B5EF4-FFF2-40B4-BE49-F238E27FC236}">
                  <a16:creationId xmlns:a16="http://schemas.microsoft.com/office/drawing/2014/main" id="{00000000-0008-0000-1B00-000021000000}"/>
                </a:ext>
              </a:extLst>
            </xdr:cNvPr>
            <xdr:cNvGrpSpPr/>
          </xdr:nvGrpSpPr>
          <xdr:grpSpPr>
            <a:xfrm>
              <a:off x="2834636" y="7245096"/>
              <a:ext cx="1328931" cy="161544"/>
              <a:chOff x="3105134" y="1085850"/>
              <a:chExt cx="1447846" cy="209550"/>
            </a:xfrm>
          </xdr:grpSpPr>
          <xdr:sp macro="" textlink="">
            <xdr:nvSpPr>
              <xdr:cNvPr id="242711" name="Check Box 23" hidden="1">
                <a:extLst>
                  <a:ext uri="{63B3BB69-23CF-44E3-9099-C40C66FF867C}">
                    <a14:compatExt spid="_x0000_s242711"/>
                  </a:ext>
                  <a:ext uri="{FF2B5EF4-FFF2-40B4-BE49-F238E27FC236}">
                    <a16:creationId xmlns:a16="http://schemas.microsoft.com/office/drawing/2014/main" id="{00000000-0008-0000-1B00-000017B40300}"/>
                  </a:ext>
                </a:extLst>
              </xdr:cNvPr>
              <xdr:cNvSpPr/>
            </xdr:nvSpPr>
            <xdr:spPr bwMode="auto">
              <a:xfrm>
                <a:off x="3105134"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12" name="Check Box 24" hidden="1">
                <a:extLst>
                  <a:ext uri="{63B3BB69-23CF-44E3-9099-C40C66FF867C}">
                    <a14:compatExt spid="_x0000_s242712"/>
                  </a:ext>
                  <a:ext uri="{FF2B5EF4-FFF2-40B4-BE49-F238E27FC236}">
                    <a16:creationId xmlns:a16="http://schemas.microsoft.com/office/drawing/2014/main" id="{00000000-0008-0000-1B00-000018B4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49</xdr:row>
          <xdr:rowOff>152400</xdr:rowOff>
        </xdr:from>
        <xdr:to>
          <xdr:col>14</xdr:col>
          <xdr:colOff>104775</xdr:colOff>
          <xdr:row>54</xdr:row>
          <xdr:rowOff>28092</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560832" y="7868403"/>
              <a:ext cx="1748028" cy="694467"/>
              <a:chOff x="609600" y="8353511"/>
              <a:chExt cx="1905000" cy="732849"/>
            </a:xfrm>
          </xdr:grpSpPr>
          <xdr:sp macro="" textlink="">
            <xdr:nvSpPr>
              <xdr:cNvPr id="242713" name="Check Box 25" hidden="1">
                <a:extLst>
                  <a:ext uri="{63B3BB69-23CF-44E3-9099-C40C66FF867C}">
                    <a14:compatExt spid="_x0000_s242713"/>
                  </a:ext>
                  <a:ext uri="{FF2B5EF4-FFF2-40B4-BE49-F238E27FC236}">
                    <a16:creationId xmlns:a16="http://schemas.microsoft.com/office/drawing/2014/main" id="{00000000-0008-0000-1B00-000019B40300}"/>
                  </a:ext>
                </a:extLst>
              </xdr:cNvPr>
              <xdr:cNvSpPr/>
            </xdr:nvSpPr>
            <xdr:spPr bwMode="auto">
              <a:xfrm>
                <a:off x="609600" y="8353511"/>
                <a:ext cx="1323974" cy="2190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作成・送付している</a:t>
                </a:r>
              </a:p>
            </xdr:txBody>
          </xdr:sp>
          <xdr:sp macro="" textlink="">
            <xdr:nvSpPr>
              <xdr:cNvPr id="242714" name="Check Box 26" hidden="1">
                <a:extLst>
                  <a:ext uri="{63B3BB69-23CF-44E3-9099-C40C66FF867C}">
                    <a14:compatExt spid="_x0000_s242714"/>
                  </a:ext>
                  <a:ext uri="{FF2B5EF4-FFF2-40B4-BE49-F238E27FC236}">
                    <a16:creationId xmlns:a16="http://schemas.microsoft.com/office/drawing/2014/main" id="{00000000-0008-0000-1B00-00001AB40300}"/>
                  </a:ext>
                </a:extLst>
              </xdr:cNvPr>
              <xdr:cNvSpPr/>
            </xdr:nvSpPr>
            <xdr:spPr bwMode="auto">
              <a:xfrm>
                <a:off x="609600" y="8515350"/>
                <a:ext cx="19050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sp macro="" textlink="">
            <xdr:nvSpPr>
              <xdr:cNvPr id="242715" name="Check Box 27" hidden="1">
                <a:extLst>
                  <a:ext uri="{63B3BB69-23CF-44E3-9099-C40C66FF867C}">
                    <a14:compatExt spid="_x0000_s242715"/>
                  </a:ext>
                  <a:ext uri="{FF2B5EF4-FFF2-40B4-BE49-F238E27FC236}">
                    <a16:creationId xmlns:a16="http://schemas.microsoft.com/office/drawing/2014/main" id="{00000000-0008-0000-1B00-00001BB40300}"/>
                  </a:ext>
                </a:extLst>
              </xdr:cNvPr>
              <xdr:cNvSpPr/>
            </xdr:nvSpPr>
            <xdr:spPr bwMode="auto">
              <a:xfrm>
                <a:off x="609600" y="8695101"/>
                <a:ext cx="1514475" cy="220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作成も送付もしていない</a:t>
                </a:r>
              </a:p>
            </xdr:txBody>
          </xdr:sp>
          <xdr:sp macro="" textlink="">
            <xdr:nvSpPr>
              <xdr:cNvPr id="242716" name="Check Box 28" hidden="1">
                <a:extLst>
                  <a:ext uri="{63B3BB69-23CF-44E3-9099-C40C66FF867C}">
                    <a14:compatExt spid="_x0000_s242716"/>
                  </a:ext>
                  <a:ext uri="{FF2B5EF4-FFF2-40B4-BE49-F238E27FC236}">
                    <a16:creationId xmlns:a16="http://schemas.microsoft.com/office/drawing/2014/main" id="{00000000-0008-0000-1B00-00001CB40300}"/>
                  </a:ext>
                </a:extLst>
              </xdr:cNvPr>
              <xdr:cNvSpPr/>
            </xdr:nvSpPr>
            <xdr:spPr bwMode="auto">
              <a:xfrm>
                <a:off x="609600" y="8866061"/>
                <a:ext cx="1076325" cy="220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6</xdr:col>
      <xdr:colOff>171450</xdr:colOff>
      <xdr:row>24</xdr:row>
      <xdr:rowOff>152400</xdr:rowOff>
    </xdr:from>
    <xdr:to>
      <xdr:col>24</xdr:col>
      <xdr:colOff>114300</xdr:colOff>
      <xdr:row>27</xdr:row>
      <xdr:rowOff>152400</xdr:rowOff>
    </xdr:to>
    <xdr:grpSp>
      <xdr:nvGrpSpPr>
        <xdr:cNvPr id="41" name="グループ化 40">
          <a:extLst>
            <a:ext uri="{FF2B5EF4-FFF2-40B4-BE49-F238E27FC236}">
              <a16:creationId xmlns:a16="http://schemas.microsoft.com/office/drawing/2014/main" id="{00000000-0008-0000-1B00-000029000000}"/>
            </a:ext>
          </a:extLst>
        </xdr:cNvPr>
        <xdr:cNvGrpSpPr/>
      </xdr:nvGrpSpPr>
      <xdr:grpSpPr>
        <a:xfrm>
          <a:off x="1042416" y="3829812"/>
          <a:ext cx="2936748" cy="484632"/>
          <a:chOff x="1133475" y="4191000"/>
          <a:chExt cx="3200400" cy="514350"/>
        </a:xfrm>
      </xdr:grpSpPr>
      <mc:AlternateContent xmlns:mc="http://schemas.openxmlformats.org/markup-compatibility/2006">
        <mc:Choice xmlns:a14="http://schemas.microsoft.com/office/drawing/2010/main" Requires="a14">
          <xdr:sp macro="" textlink="">
            <xdr:nvSpPr>
              <xdr:cNvPr id="242717" name="Check Box 29" hidden="1">
                <a:extLst>
                  <a:ext uri="{63B3BB69-23CF-44E3-9099-C40C66FF867C}">
                    <a14:compatExt spid="_x0000_s242717"/>
                  </a:ext>
                  <a:ext uri="{FF2B5EF4-FFF2-40B4-BE49-F238E27FC236}">
                    <a16:creationId xmlns:a16="http://schemas.microsoft.com/office/drawing/2014/main" id="{00000000-0008-0000-1B00-00001DB40300}"/>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18" name="Check Box 30" hidden="1">
                <a:extLst>
                  <a:ext uri="{63B3BB69-23CF-44E3-9099-C40C66FF867C}">
                    <a14:compatExt spid="_x0000_s242718"/>
                  </a:ext>
                  <a:ext uri="{FF2B5EF4-FFF2-40B4-BE49-F238E27FC236}">
                    <a16:creationId xmlns:a16="http://schemas.microsoft.com/office/drawing/2014/main" id="{00000000-0008-0000-1B00-00001EB40300}"/>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19" name="Check Box 31" hidden="1">
                <a:extLst>
                  <a:ext uri="{63B3BB69-23CF-44E3-9099-C40C66FF867C}">
                    <a14:compatExt spid="_x0000_s242719"/>
                  </a:ext>
                  <a:ext uri="{FF2B5EF4-FFF2-40B4-BE49-F238E27FC236}">
                    <a16:creationId xmlns:a16="http://schemas.microsoft.com/office/drawing/2014/main" id="{00000000-0008-0000-1B00-00001FB4030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20" name="Check Box 32" hidden="1">
                <a:extLst>
                  <a:ext uri="{63B3BB69-23CF-44E3-9099-C40C66FF867C}">
                    <a14:compatExt spid="_x0000_s242720"/>
                  </a:ext>
                  <a:ext uri="{FF2B5EF4-FFF2-40B4-BE49-F238E27FC236}">
                    <a16:creationId xmlns:a16="http://schemas.microsoft.com/office/drawing/2014/main" id="{00000000-0008-0000-1B00-000020B4030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21" name="Check Box 33" descr="その他" hidden="1">
                <a:extLst>
                  <a:ext uri="{63B3BB69-23CF-44E3-9099-C40C66FF867C}">
                    <a14:compatExt spid="_x0000_s242721"/>
                  </a:ext>
                  <a:ext uri="{FF2B5EF4-FFF2-40B4-BE49-F238E27FC236}">
                    <a16:creationId xmlns:a16="http://schemas.microsoft.com/office/drawing/2014/main" id="{00000000-0008-0000-1B00-000021B40300}"/>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47" name="大かっこ 46">
            <a:extLst>
              <a:ext uri="{FF2B5EF4-FFF2-40B4-BE49-F238E27FC236}">
                <a16:creationId xmlns:a16="http://schemas.microsoft.com/office/drawing/2014/main" id="{00000000-0008-0000-1B00-00002F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a:extLst>
            <a:ext uri="{FF2B5EF4-FFF2-40B4-BE49-F238E27FC236}">
              <a16:creationId xmlns:a16="http://schemas.microsoft.com/office/drawing/2014/main" id="{00000000-0008-0000-1B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B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B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B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B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B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B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xdr:twoCellAnchor>
    <xdr:from>
      <xdr:col>6</xdr:col>
      <xdr:colOff>171450</xdr:colOff>
      <xdr:row>27</xdr:row>
      <xdr:rowOff>152400</xdr:rowOff>
    </xdr:from>
    <xdr:to>
      <xdr:col>24</xdr:col>
      <xdr:colOff>114300</xdr:colOff>
      <xdr:row>30</xdr:row>
      <xdr:rowOff>152400</xdr:rowOff>
    </xdr:to>
    <xdr:grpSp>
      <xdr:nvGrpSpPr>
        <xdr:cNvPr id="55" name="グループ化 54">
          <a:extLst>
            <a:ext uri="{FF2B5EF4-FFF2-40B4-BE49-F238E27FC236}">
              <a16:creationId xmlns:a16="http://schemas.microsoft.com/office/drawing/2014/main" id="{00000000-0008-0000-1B00-000037000000}"/>
            </a:ext>
          </a:extLst>
        </xdr:cNvPr>
        <xdr:cNvGrpSpPr/>
      </xdr:nvGrpSpPr>
      <xdr:grpSpPr>
        <a:xfrm>
          <a:off x="1042416" y="4314444"/>
          <a:ext cx="2936748" cy="484632"/>
          <a:chOff x="1133475" y="4191000"/>
          <a:chExt cx="3200400" cy="514350"/>
        </a:xfrm>
      </xdr:grpSpPr>
      <mc:AlternateContent xmlns:mc="http://schemas.openxmlformats.org/markup-compatibility/2006">
        <mc:Choice xmlns:a14="http://schemas.microsoft.com/office/drawing/2010/main" Requires="a14">
          <xdr:sp macro="" textlink="">
            <xdr:nvSpPr>
              <xdr:cNvPr id="242728" name="Check Box 40" hidden="1">
                <a:extLst>
                  <a:ext uri="{63B3BB69-23CF-44E3-9099-C40C66FF867C}">
                    <a14:compatExt spid="_x0000_s242728"/>
                  </a:ext>
                  <a:ext uri="{FF2B5EF4-FFF2-40B4-BE49-F238E27FC236}">
                    <a16:creationId xmlns:a16="http://schemas.microsoft.com/office/drawing/2014/main" id="{00000000-0008-0000-1B00-000028B40300}"/>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29" name="Check Box 41" hidden="1">
                <a:extLst>
                  <a:ext uri="{63B3BB69-23CF-44E3-9099-C40C66FF867C}">
                    <a14:compatExt spid="_x0000_s242729"/>
                  </a:ext>
                  <a:ext uri="{FF2B5EF4-FFF2-40B4-BE49-F238E27FC236}">
                    <a16:creationId xmlns:a16="http://schemas.microsoft.com/office/drawing/2014/main" id="{00000000-0008-0000-1B00-000029B40300}"/>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0" name="Check Box 42" hidden="1">
                <a:extLst>
                  <a:ext uri="{63B3BB69-23CF-44E3-9099-C40C66FF867C}">
                    <a14:compatExt spid="_x0000_s242730"/>
                  </a:ext>
                  <a:ext uri="{FF2B5EF4-FFF2-40B4-BE49-F238E27FC236}">
                    <a16:creationId xmlns:a16="http://schemas.microsoft.com/office/drawing/2014/main" id="{00000000-0008-0000-1B00-00002AB4030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1" name="Check Box 43" hidden="1">
                <a:extLst>
                  <a:ext uri="{63B3BB69-23CF-44E3-9099-C40C66FF867C}">
                    <a14:compatExt spid="_x0000_s242731"/>
                  </a:ext>
                  <a:ext uri="{FF2B5EF4-FFF2-40B4-BE49-F238E27FC236}">
                    <a16:creationId xmlns:a16="http://schemas.microsoft.com/office/drawing/2014/main" id="{00000000-0008-0000-1B00-00002BB4030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2" name="Check Box 44" descr="その他" hidden="1">
                <a:extLst>
                  <a:ext uri="{63B3BB69-23CF-44E3-9099-C40C66FF867C}">
                    <a14:compatExt spid="_x0000_s242732"/>
                  </a:ext>
                  <a:ext uri="{FF2B5EF4-FFF2-40B4-BE49-F238E27FC236}">
                    <a16:creationId xmlns:a16="http://schemas.microsoft.com/office/drawing/2014/main" id="{00000000-0008-0000-1B00-00002CB40300}"/>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1" name="大かっこ 60">
            <a:extLst>
              <a:ext uri="{FF2B5EF4-FFF2-40B4-BE49-F238E27FC236}">
                <a16:creationId xmlns:a16="http://schemas.microsoft.com/office/drawing/2014/main" id="{00000000-0008-0000-1B00-00003D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62" name="グループ化 61">
          <a:extLst>
            <a:ext uri="{FF2B5EF4-FFF2-40B4-BE49-F238E27FC236}">
              <a16:creationId xmlns:a16="http://schemas.microsoft.com/office/drawing/2014/main" id="{00000000-0008-0000-1B00-00003E000000}"/>
            </a:ext>
          </a:extLst>
        </xdr:cNvPr>
        <xdr:cNvGrpSpPr/>
      </xdr:nvGrpSpPr>
      <xdr:grpSpPr>
        <a:xfrm>
          <a:off x="1042416" y="4799076"/>
          <a:ext cx="2936748" cy="484632"/>
          <a:chOff x="1133475" y="4191000"/>
          <a:chExt cx="3200400" cy="514350"/>
        </a:xfrm>
      </xdr:grpSpPr>
      <mc:AlternateContent xmlns:mc="http://schemas.openxmlformats.org/markup-compatibility/2006">
        <mc:Choice xmlns:a14="http://schemas.microsoft.com/office/drawing/2010/main" Requires="a14">
          <xdr:sp macro="" textlink="">
            <xdr:nvSpPr>
              <xdr:cNvPr id="242733" name="Check Box 45" hidden="1">
                <a:extLst>
                  <a:ext uri="{63B3BB69-23CF-44E3-9099-C40C66FF867C}">
                    <a14:compatExt spid="_x0000_s242733"/>
                  </a:ext>
                  <a:ext uri="{FF2B5EF4-FFF2-40B4-BE49-F238E27FC236}">
                    <a16:creationId xmlns:a16="http://schemas.microsoft.com/office/drawing/2014/main" id="{00000000-0008-0000-1B00-00002DB40300}"/>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34" name="Check Box 46" hidden="1">
                <a:extLst>
                  <a:ext uri="{63B3BB69-23CF-44E3-9099-C40C66FF867C}">
                    <a14:compatExt spid="_x0000_s242734"/>
                  </a:ext>
                  <a:ext uri="{FF2B5EF4-FFF2-40B4-BE49-F238E27FC236}">
                    <a16:creationId xmlns:a16="http://schemas.microsoft.com/office/drawing/2014/main" id="{00000000-0008-0000-1B00-00002EB40300}"/>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5" name="Check Box 47" hidden="1">
                <a:extLst>
                  <a:ext uri="{63B3BB69-23CF-44E3-9099-C40C66FF867C}">
                    <a14:compatExt spid="_x0000_s242735"/>
                  </a:ext>
                  <a:ext uri="{FF2B5EF4-FFF2-40B4-BE49-F238E27FC236}">
                    <a16:creationId xmlns:a16="http://schemas.microsoft.com/office/drawing/2014/main" id="{00000000-0008-0000-1B00-00002FB4030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6" name="Check Box 48" hidden="1">
                <a:extLst>
                  <a:ext uri="{63B3BB69-23CF-44E3-9099-C40C66FF867C}">
                    <a14:compatExt spid="_x0000_s242736"/>
                  </a:ext>
                  <a:ext uri="{FF2B5EF4-FFF2-40B4-BE49-F238E27FC236}">
                    <a16:creationId xmlns:a16="http://schemas.microsoft.com/office/drawing/2014/main" id="{00000000-0008-0000-1B00-000030B4030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7" name="Check Box 49" descr="その他" hidden="1">
                <a:extLst>
                  <a:ext uri="{63B3BB69-23CF-44E3-9099-C40C66FF867C}">
                    <a14:compatExt spid="_x0000_s242737"/>
                  </a:ext>
                  <a:ext uri="{FF2B5EF4-FFF2-40B4-BE49-F238E27FC236}">
                    <a16:creationId xmlns:a16="http://schemas.microsoft.com/office/drawing/2014/main" id="{00000000-0008-0000-1B00-000031B40300}"/>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8" name="大かっこ 67">
            <a:extLst>
              <a:ext uri="{FF2B5EF4-FFF2-40B4-BE49-F238E27FC236}">
                <a16:creationId xmlns:a16="http://schemas.microsoft.com/office/drawing/2014/main" id="{00000000-0008-0000-1B00-000044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19050</xdr:rowOff>
        </xdr:from>
        <xdr:to>
          <xdr:col>25</xdr:col>
          <xdr:colOff>133350</xdr:colOff>
          <xdr:row>5</xdr:row>
          <xdr:rowOff>19050</xdr:rowOff>
        </xdr:to>
        <xdr:grpSp>
          <xdr:nvGrpSpPr>
            <xdr:cNvPr id="71" name="グループ化 70">
              <a:extLst>
                <a:ext uri="{FF2B5EF4-FFF2-40B4-BE49-F238E27FC236}">
                  <a16:creationId xmlns:a16="http://schemas.microsoft.com/office/drawing/2014/main" id="{00000000-0008-0000-1B00-000047000000}"/>
                </a:ext>
              </a:extLst>
            </xdr:cNvPr>
            <xdr:cNvGrpSpPr/>
          </xdr:nvGrpSpPr>
          <xdr:grpSpPr>
            <a:xfrm>
              <a:off x="2834636" y="477012"/>
              <a:ext cx="1328931" cy="161544"/>
              <a:chOff x="3105134" y="10172700"/>
              <a:chExt cx="1447846" cy="209550"/>
            </a:xfrm>
          </xdr:grpSpPr>
          <xdr:sp macro="" textlink="">
            <xdr:nvSpPr>
              <xdr:cNvPr id="242738" name="Check Box 50" hidden="1">
                <a:extLst>
                  <a:ext uri="{63B3BB69-23CF-44E3-9099-C40C66FF867C}">
                    <a14:compatExt spid="_x0000_s242738"/>
                  </a:ext>
                  <a:ext uri="{FF2B5EF4-FFF2-40B4-BE49-F238E27FC236}">
                    <a16:creationId xmlns:a16="http://schemas.microsoft.com/office/drawing/2014/main" id="{00000000-0008-0000-1B00-000032B40300}"/>
                  </a:ext>
                </a:extLst>
              </xdr:cNvPr>
              <xdr:cNvSpPr/>
            </xdr:nvSpPr>
            <xdr:spPr bwMode="auto">
              <a:xfrm>
                <a:off x="3105134" y="1017270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39" name="Check Box 51" hidden="1">
                <a:extLst>
                  <a:ext uri="{63B3BB69-23CF-44E3-9099-C40C66FF867C}">
                    <a14:compatExt spid="_x0000_s242739"/>
                  </a:ext>
                  <a:ext uri="{FF2B5EF4-FFF2-40B4-BE49-F238E27FC236}">
                    <a16:creationId xmlns:a16="http://schemas.microsoft.com/office/drawing/2014/main" id="{00000000-0008-0000-1B00-000033B40300}"/>
                  </a:ext>
                </a:extLst>
              </xdr:cNvPr>
              <xdr:cNvSpPr/>
            </xdr:nvSpPr>
            <xdr:spPr bwMode="auto">
              <a:xfrm>
                <a:off x="3876705"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13</xdr:row>
          <xdr:rowOff>0</xdr:rowOff>
        </xdr:from>
        <xdr:to>
          <xdr:col>25</xdr:col>
          <xdr:colOff>152400</xdr:colOff>
          <xdr:row>14</xdr:row>
          <xdr:rowOff>0</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2842260" y="1914144"/>
              <a:ext cx="1328928" cy="161544"/>
              <a:chOff x="3105146" y="1085850"/>
              <a:chExt cx="1447859" cy="209550"/>
            </a:xfrm>
          </xdr:grpSpPr>
          <xdr:sp macro="" textlink="">
            <xdr:nvSpPr>
              <xdr:cNvPr id="243713" name="Check Box 1" hidden="1">
                <a:extLst>
                  <a:ext uri="{63B3BB69-23CF-44E3-9099-C40C66FF867C}">
                    <a14:compatExt spid="_x0000_s243713"/>
                  </a:ext>
                  <a:ext uri="{FF2B5EF4-FFF2-40B4-BE49-F238E27FC236}">
                    <a16:creationId xmlns:a16="http://schemas.microsoft.com/office/drawing/2014/main" id="{00000000-0008-0000-1C00-000001B80300}"/>
                  </a:ext>
                </a:extLst>
              </xdr:cNvPr>
              <xdr:cNvSpPr/>
            </xdr:nvSpPr>
            <xdr:spPr bwMode="auto">
              <a:xfrm>
                <a:off x="3105146"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4" name="Check Box 2" hidden="1">
                <a:extLst>
                  <a:ext uri="{63B3BB69-23CF-44E3-9099-C40C66FF867C}">
                    <a14:compatExt spid="_x0000_s243714"/>
                  </a:ext>
                  <a:ext uri="{FF2B5EF4-FFF2-40B4-BE49-F238E27FC236}">
                    <a16:creationId xmlns:a16="http://schemas.microsoft.com/office/drawing/2014/main" id="{00000000-0008-0000-1C00-000002B80300}"/>
                  </a:ext>
                </a:extLst>
              </xdr:cNvPr>
              <xdr:cNvSpPr/>
            </xdr:nvSpPr>
            <xdr:spPr bwMode="auto">
              <a:xfrm>
                <a:off x="387673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xdr:row>
          <xdr:rowOff>0</xdr:rowOff>
        </xdr:from>
        <xdr:to>
          <xdr:col>26</xdr:col>
          <xdr:colOff>0</xdr:colOff>
          <xdr:row>6</xdr:row>
          <xdr:rowOff>38100</xdr:rowOff>
        </xdr:to>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2868160" y="621792"/>
              <a:ext cx="1636789" cy="196596"/>
              <a:chOff x="3105145" y="1085850"/>
              <a:chExt cx="1447817" cy="209550"/>
            </a:xfrm>
          </xdr:grpSpPr>
          <xdr:sp macro="" textlink="">
            <xdr:nvSpPr>
              <xdr:cNvPr id="243717" name="Check Box 5" hidden="1">
                <a:extLst>
                  <a:ext uri="{63B3BB69-23CF-44E3-9099-C40C66FF867C}">
                    <a14:compatExt spid="_x0000_s243717"/>
                  </a:ext>
                  <a:ext uri="{FF2B5EF4-FFF2-40B4-BE49-F238E27FC236}">
                    <a16:creationId xmlns:a16="http://schemas.microsoft.com/office/drawing/2014/main" id="{00000000-0008-0000-1C00-000005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8" name="Check Box 6" hidden="1">
                <a:extLst>
                  <a:ext uri="{63B3BB69-23CF-44E3-9099-C40C66FF867C}">
                    <a14:compatExt spid="_x0000_s243718"/>
                  </a:ext>
                  <a:ext uri="{FF2B5EF4-FFF2-40B4-BE49-F238E27FC236}">
                    <a16:creationId xmlns:a16="http://schemas.microsoft.com/office/drawing/2014/main" id="{00000000-0008-0000-1C00-000006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10</xdr:col>
          <xdr:colOff>57150</xdr:colOff>
          <xdr:row>20</xdr:row>
          <xdr:rowOff>38100</xdr:rowOff>
        </xdr:to>
        <xdr:sp macro="" textlink="">
          <xdr:nvSpPr>
            <xdr:cNvPr id="243719" name="Check Box 7" hidden="1">
              <a:extLst>
                <a:ext uri="{63B3BB69-23CF-44E3-9099-C40C66FF867C}">
                  <a14:compatExt spid="_x0000_s243719"/>
                </a:ext>
                <a:ext uri="{FF2B5EF4-FFF2-40B4-BE49-F238E27FC236}">
                  <a16:creationId xmlns:a16="http://schemas.microsoft.com/office/drawing/2014/main" id="{00000000-0008-0000-1C00-00000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15</xdr:col>
          <xdr:colOff>57150</xdr:colOff>
          <xdr:row>20</xdr:row>
          <xdr:rowOff>38100</xdr:rowOff>
        </xdr:to>
        <xdr:sp macro="" textlink="">
          <xdr:nvSpPr>
            <xdr:cNvPr id="243720" name="Check Box 8" hidden="1">
              <a:extLst>
                <a:ext uri="{63B3BB69-23CF-44E3-9099-C40C66FF867C}">
                  <a14:compatExt spid="_x0000_s243720"/>
                </a:ext>
                <a:ext uri="{FF2B5EF4-FFF2-40B4-BE49-F238E27FC236}">
                  <a16:creationId xmlns:a16="http://schemas.microsoft.com/office/drawing/2014/main" id="{00000000-0008-0000-1C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25</xdr:col>
          <xdr:colOff>228600</xdr:colOff>
          <xdr:row>20</xdr:row>
          <xdr:rowOff>38100</xdr:rowOff>
        </xdr:to>
        <xdr:sp macro="" textlink="">
          <xdr:nvSpPr>
            <xdr:cNvPr id="243721" name="Check Box 9" hidden="1">
              <a:extLst>
                <a:ext uri="{63B3BB69-23CF-44E3-9099-C40C66FF867C}">
                  <a14:compatExt spid="_x0000_s243721"/>
                </a:ext>
                <a:ext uri="{FF2B5EF4-FFF2-40B4-BE49-F238E27FC236}">
                  <a16:creationId xmlns:a16="http://schemas.microsoft.com/office/drawing/2014/main" id="{00000000-0008-0000-1C00-000009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24</xdr:row>
          <xdr:rowOff>0</xdr:rowOff>
        </xdr:from>
        <xdr:to>
          <xdr:col>26</xdr:col>
          <xdr:colOff>0</xdr:colOff>
          <xdr:row>25</xdr:row>
          <xdr:rowOff>38100</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2868160" y="3691128"/>
              <a:ext cx="1636789" cy="196596"/>
              <a:chOff x="3105145" y="1085850"/>
              <a:chExt cx="1447817" cy="209550"/>
            </a:xfrm>
          </xdr:grpSpPr>
          <xdr:sp macro="" textlink="">
            <xdr:nvSpPr>
              <xdr:cNvPr id="243722" name="Check Box 10" hidden="1">
                <a:extLst>
                  <a:ext uri="{63B3BB69-23CF-44E3-9099-C40C66FF867C}">
                    <a14:compatExt spid="_x0000_s243722"/>
                  </a:ext>
                  <a:ext uri="{FF2B5EF4-FFF2-40B4-BE49-F238E27FC236}">
                    <a16:creationId xmlns:a16="http://schemas.microsoft.com/office/drawing/2014/main" id="{00000000-0008-0000-1C00-00000A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3" name="Check Box 11" hidden="1">
                <a:extLst>
                  <a:ext uri="{63B3BB69-23CF-44E3-9099-C40C66FF867C}">
                    <a14:compatExt spid="_x0000_s243723"/>
                  </a:ext>
                  <a:ext uri="{FF2B5EF4-FFF2-40B4-BE49-F238E27FC236}">
                    <a16:creationId xmlns:a16="http://schemas.microsoft.com/office/drawing/2014/main" id="{00000000-0008-0000-1C00-00000B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26</xdr:row>
          <xdr:rowOff>0</xdr:rowOff>
        </xdr:from>
        <xdr:to>
          <xdr:col>26</xdr:col>
          <xdr:colOff>0</xdr:colOff>
          <xdr:row>27</xdr:row>
          <xdr:rowOff>38100</xdr:rowOff>
        </xdr:to>
        <xdr:grpSp>
          <xdr:nvGrpSpPr>
            <xdr:cNvPr id="17" name="グループ化 16">
              <a:extLst>
                <a:ext uri="{FF2B5EF4-FFF2-40B4-BE49-F238E27FC236}">
                  <a16:creationId xmlns:a16="http://schemas.microsoft.com/office/drawing/2014/main" id="{00000000-0008-0000-1C00-000011000000}"/>
                </a:ext>
              </a:extLst>
            </xdr:cNvPr>
            <xdr:cNvGrpSpPr/>
          </xdr:nvGrpSpPr>
          <xdr:grpSpPr>
            <a:xfrm>
              <a:off x="2868160" y="4014216"/>
              <a:ext cx="1636789" cy="196596"/>
              <a:chOff x="3105145" y="1085850"/>
              <a:chExt cx="1447817" cy="209550"/>
            </a:xfrm>
          </xdr:grpSpPr>
          <xdr:sp macro="" textlink="">
            <xdr:nvSpPr>
              <xdr:cNvPr id="243724" name="Check Box 12" hidden="1">
                <a:extLst>
                  <a:ext uri="{63B3BB69-23CF-44E3-9099-C40C66FF867C}">
                    <a14:compatExt spid="_x0000_s243724"/>
                  </a:ext>
                  <a:ext uri="{FF2B5EF4-FFF2-40B4-BE49-F238E27FC236}">
                    <a16:creationId xmlns:a16="http://schemas.microsoft.com/office/drawing/2014/main" id="{00000000-0008-0000-1C00-00000C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5" name="Check Box 13" hidden="1">
                <a:extLst>
                  <a:ext uri="{63B3BB69-23CF-44E3-9099-C40C66FF867C}">
                    <a14:compatExt spid="_x0000_s243725"/>
                  </a:ext>
                  <a:ext uri="{FF2B5EF4-FFF2-40B4-BE49-F238E27FC236}">
                    <a16:creationId xmlns:a16="http://schemas.microsoft.com/office/drawing/2014/main" id="{00000000-0008-0000-1C00-00000D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30150</xdr:rowOff>
        </xdr:to>
        <xdr:grpSp>
          <xdr:nvGrpSpPr>
            <xdr:cNvPr id="20" name="グループ化 19">
              <a:extLst>
                <a:ext uri="{FF2B5EF4-FFF2-40B4-BE49-F238E27FC236}">
                  <a16:creationId xmlns:a16="http://schemas.microsoft.com/office/drawing/2014/main" id="{00000000-0008-0000-1C00-000014000000}"/>
                </a:ext>
              </a:extLst>
            </xdr:cNvPr>
            <xdr:cNvGrpSpPr/>
          </xdr:nvGrpSpPr>
          <xdr:grpSpPr>
            <a:xfrm>
              <a:off x="2868160" y="5145024"/>
              <a:ext cx="1636789" cy="189027"/>
              <a:chOff x="3105145" y="1085850"/>
              <a:chExt cx="1447817" cy="209550"/>
            </a:xfrm>
          </xdr:grpSpPr>
          <xdr:sp macro="" textlink="">
            <xdr:nvSpPr>
              <xdr:cNvPr id="243726" name="Check Box 14" hidden="1">
                <a:extLst>
                  <a:ext uri="{63B3BB69-23CF-44E3-9099-C40C66FF867C}">
                    <a14:compatExt spid="_x0000_s243726"/>
                  </a:ext>
                  <a:ext uri="{FF2B5EF4-FFF2-40B4-BE49-F238E27FC236}">
                    <a16:creationId xmlns:a16="http://schemas.microsoft.com/office/drawing/2014/main" id="{00000000-0008-0000-1C00-00000E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7" name="Check Box 15" hidden="1">
                <a:extLst>
                  <a:ext uri="{63B3BB69-23CF-44E3-9099-C40C66FF867C}">
                    <a14:compatExt spid="_x0000_s243727"/>
                  </a:ext>
                  <a:ext uri="{FF2B5EF4-FFF2-40B4-BE49-F238E27FC236}">
                    <a16:creationId xmlns:a16="http://schemas.microsoft.com/office/drawing/2014/main" id="{00000000-0008-0000-1C00-00000F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0</xdr:rowOff>
        </xdr:from>
        <xdr:to>
          <xdr:col>26</xdr:col>
          <xdr:colOff>0</xdr:colOff>
          <xdr:row>37</xdr:row>
          <xdr:rowOff>38100</xdr:rowOff>
        </xdr:to>
        <xdr:grpSp>
          <xdr:nvGrpSpPr>
            <xdr:cNvPr id="23" name="グループ化 22">
              <a:extLst>
                <a:ext uri="{FF2B5EF4-FFF2-40B4-BE49-F238E27FC236}">
                  <a16:creationId xmlns:a16="http://schemas.microsoft.com/office/drawing/2014/main" id="{00000000-0008-0000-1C00-000017000000}"/>
                </a:ext>
              </a:extLst>
            </xdr:cNvPr>
            <xdr:cNvGrpSpPr/>
          </xdr:nvGrpSpPr>
          <xdr:grpSpPr>
            <a:xfrm>
              <a:off x="2868160" y="5629656"/>
              <a:ext cx="1636789" cy="196596"/>
              <a:chOff x="3105145" y="1085850"/>
              <a:chExt cx="1447817" cy="209550"/>
            </a:xfrm>
          </xdr:grpSpPr>
          <xdr:sp macro="" textlink="">
            <xdr:nvSpPr>
              <xdr:cNvPr id="243728" name="Check Box 16" hidden="1">
                <a:extLst>
                  <a:ext uri="{63B3BB69-23CF-44E3-9099-C40C66FF867C}">
                    <a14:compatExt spid="_x0000_s243728"/>
                  </a:ext>
                  <a:ext uri="{FF2B5EF4-FFF2-40B4-BE49-F238E27FC236}">
                    <a16:creationId xmlns:a16="http://schemas.microsoft.com/office/drawing/2014/main" id="{00000000-0008-0000-1C00-000010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9" name="Check Box 17" hidden="1">
                <a:extLst>
                  <a:ext uri="{63B3BB69-23CF-44E3-9099-C40C66FF867C}">
                    <a14:compatExt spid="_x0000_s243729"/>
                  </a:ext>
                  <a:ext uri="{FF2B5EF4-FFF2-40B4-BE49-F238E27FC236}">
                    <a16:creationId xmlns:a16="http://schemas.microsoft.com/office/drawing/2014/main" id="{00000000-0008-0000-1C00-000011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26</xdr:col>
          <xdr:colOff>0</xdr:colOff>
          <xdr:row>39</xdr:row>
          <xdr:rowOff>38100</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2868160" y="5952744"/>
              <a:ext cx="1636789" cy="196596"/>
              <a:chOff x="3105145" y="1085850"/>
              <a:chExt cx="1447817" cy="209550"/>
            </a:xfrm>
          </xdr:grpSpPr>
          <xdr:sp macro="" textlink="">
            <xdr:nvSpPr>
              <xdr:cNvPr id="243730" name="Check Box 18" hidden="1">
                <a:extLst>
                  <a:ext uri="{63B3BB69-23CF-44E3-9099-C40C66FF867C}">
                    <a14:compatExt spid="_x0000_s243730"/>
                  </a:ext>
                  <a:ext uri="{FF2B5EF4-FFF2-40B4-BE49-F238E27FC236}">
                    <a16:creationId xmlns:a16="http://schemas.microsoft.com/office/drawing/2014/main" id="{00000000-0008-0000-1C00-000012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1" name="Check Box 19" hidden="1">
                <a:extLst>
                  <a:ext uri="{63B3BB69-23CF-44E3-9099-C40C66FF867C}">
                    <a14:compatExt spid="_x0000_s243731"/>
                  </a:ext>
                  <a:ext uri="{FF2B5EF4-FFF2-40B4-BE49-F238E27FC236}">
                    <a16:creationId xmlns:a16="http://schemas.microsoft.com/office/drawing/2014/main" id="{00000000-0008-0000-1C00-000013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41</xdr:row>
          <xdr:rowOff>0</xdr:rowOff>
        </xdr:from>
        <xdr:to>
          <xdr:col>26</xdr:col>
          <xdr:colOff>0</xdr:colOff>
          <xdr:row>42</xdr:row>
          <xdr:rowOff>0</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2868160" y="6437376"/>
              <a:ext cx="1636789" cy="161544"/>
              <a:chOff x="3105145" y="1085850"/>
              <a:chExt cx="1447817" cy="209550"/>
            </a:xfrm>
          </xdr:grpSpPr>
          <xdr:sp macro="" textlink="">
            <xdr:nvSpPr>
              <xdr:cNvPr id="243732" name="Check Box 20" hidden="1">
                <a:extLst>
                  <a:ext uri="{63B3BB69-23CF-44E3-9099-C40C66FF867C}">
                    <a14:compatExt spid="_x0000_s243732"/>
                  </a:ext>
                  <a:ext uri="{FF2B5EF4-FFF2-40B4-BE49-F238E27FC236}">
                    <a16:creationId xmlns:a16="http://schemas.microsoft.com/office/drawing/2014/main" id="{00000000-0008-0000-1C00-000014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3" name="Check Box 21" hidden="1">
                <a:extLst>
                  <a:ext uri="{63B3BB69-23CF-44E3-9099-C40C66FF867C}">
                    <a14:compatExt spid="_x0000_s243733"/>
                  </a:ext>
                  <a:ext uri="{FF2B5EF4-FFF2-40B4-BE49-F238E27FC236}">
                    <a16:creationId xmlns:a16="http://schemas.microsoft.com/office/drawing/2014/main" id="{00000000-0008-0000-1C00-000015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44</xdr:row>
          <xdr:rowOff>0</xdr:rowOff>
        </xdr:from>
        <xdr:to>
          <xdr:col>26</xdr:col>
          <xdr:colOff>0</xdr:colOff>
          <xdr:row>45</xdr:row>
          <xdr:rowOff>0</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2868160" y="6922008"/>
              <a:ext cx="1636789" cy="161544"/>
              <a:chOff x="3105145" y="1085850"/>
              <a:chExt cx="1447817" cy="209550"/>
            </a:xfrm>
          </xdr:grpSpPr>
          <xdr:sp macro="" textlink="">
            <xdr:nvSpPr>
              <xdr:cNvPr id="243734" name="Check Box 22" hidden="1">
                <a:extLst>
                  <a:ext uri="{63B3BB69-23CF-44E3-9099-C40C66FF867C}">
                    <a14:compatExt spid="_x0000_s243734"/>
                  </a:ext>
                  <a:ext uri="{FF2B5EF4-FFF2-40B4-BE49-F238E27FC236}">
                    <a16:creationId xmlns:a16="http://schemas.microsoft.com/office/drawing/2014/main" id="{00000000-0008-0000-1C00-000016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5" name="Check Box 23" hidden="1">
                <a:extLst>
                  <a:ext uri="{63B3BB69-23CF-44E3-9099-C40C66FF867C}">
                    <a14:compatExt spid="_x0000_s243735"/>
                  </a:ext>
                  <a:ext uri="{FF2B5EF4-FFF2-40B4-BE49-F238E27FC236}">
                    <a16:creationId xmlns:a16="http://schemas.microsoft.com/office/drawing/2014/main" id="{00000000-0008-0000-1C00-000017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26</xdr:col>
          <xdr:colOff>0</xdr:colOff>
          <xdr:row>30</xdr:row>
          <xdr:rowOff>38100</xdr:rowOff>
        </xdr:to>
        <xdr:grpSp>
          <xdr:nvGrpSpPr>
            <xdr:cNvPr id="39" name="グループ化 38">
              <a:extLst>
                <a:ext uri="{FF2B5EF4-FFF2-40B4-BE49-F238E27FC236}">
                  <a16:creationId xmlns:a16="http://schemas.microsoft.com/office/drawing/2014/main" id="{00000000-0008-0000-1C00-000027000000}"/>
                </a:ext>
              </a:extLst>
            </xdr:cNvPr>
            <xdr:cNvGrpSpPr/>
          </xdr:nvGrpSpPr>
          <xdr:grpSpPr>
            <a:xfrm>
              <a:off x="2868160" y="4498848"/>
              <a:ext cx="1636789" cy="196596"/>
              <a:chOff x="3105145" y="1085850"/>
              <a:chExt cx="1447817" cy="209550"/>
            </a:xfrm>
          </xdr:grpSpPr>
          <xdr:sp macro="" textlink="">
            <xdr:nvSpPr>
              <xdr:cNvPr id="243739" name="Check Box 27" hidden="1">
                <a:extLst>
                  <a:ext uri="{63B3BB69-23CF-44E3-9099-C40C66FF867C}">
                    <a14:compatExt spid="_x0000_s243739"/>
                  </a:ext>
                  <a:ext uri="{FF2B5EF4-FFF2-40B4-BE49-F238E27FC236}">
                    <a16:creationId xmlns:a16="http://schemas.microsoft.com/office/drawing/2014/main" id="{00000000-0008-0000-1C00-00001BB80300}"/>
                  </a:ext>
                </a:extLst>
              </xdr:cNvPr>
              <xdr:cNvSpPr/>
            </xdr:nvSpPr>
            <xdr:spPr bwMode="auto">
              <a:xfrm>
                <a:off x="310514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0" name="Check Box 28" hidden="1">
                <a:extLst>
                  <a:ext uri="{63B3BB69-23CF-44E3-9099-C40C66FF867C}">
                    <a14:compatExt spid="_x0000_s243740"/>
                  </a:ext>
                  <a:ext uri="{FF2B5EF4-FFF2-40B4-BE49-F238E27FC236}">
                    <a16:creationId xmlns:a16="http://schemas.microsoft.com/office/drawing/2014/main" id="{00000000-0008-0000-1C00-00001CB80300}"/>
                  </a:ext>
                </a:extLst>
              </xdr:cNvPr>
              <xdr:cNvSpPr/>
            </xdr:nvSpPr>
            <xdr:spPr bwMode="auto">
              <a:xfrm>
                <a:off x="387668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123825</xdr:colOff>
          <xdr:row>14</xdr:row>
          <xdr:rowOff>0</xdr:rowOff>
        </xdr:from>
        <xdr:to>
          <xdr:col>24</xdr:col>
          <xdr:colOff>38100</xdr:colOff>
          <xdr:row>15</xdr:row>
          <xdr:rowOff>38100</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156995" y="2054290"/>
              <a:ext cx="2750975" cy="195942"/>
              <a:chOff x="7172332" y="1657350"/>
              <a:chExt cx="2990845" cy="209550"/>
            </a:xfrm>
          </xdr:grpSpPr>
          <xdr:sp macro="" textlink="">
            <xdr:nvSpPr>
              <xdr:cNvPr id="244737" name="Check Box 1" hidden="1">
                <a:extLst>
                  <a:ext uri="{63B3BB69-23CF-44E3-9099-C40C66FF867C}">
                    <a14:compatExt spid="_x0000_s244737"/>
                  </a:ext>
                  <a:ext uri="{FF2B5EF4-FFF2-40B4-BE49-F238E27FC236}">
                    <a16:creationId xmlns:a16="http://schemas.microsoft.com/office/drawing/2014/main" id="{00000000-0008-0000-1D00-000001BC0300}"/>
                  </a:ext>
                </a:extLst>
              </xdr:cNvPr>
              <xdr:cNvSpPr/>
            </xdr:nvSpPr>
            <xdr:spPr bwMode="auto">
              <a:xfrm>
                <a:off x="7172332" y="16573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sp macro="" textlink="">
            <xdr:nvSpPr>
              <xdr:cNvPr id="244738" name="Check Box 2" hidden="1">
                <a:extLst>
                  <a:ext uri="{63B3BB69-23CF-44E3-9099-C40C66FF867C}">
                    <a14:compatExt spid="_x0000_s244738"/>
                  </a:ext>
                  <a:ext uri="{FF2B5EF4-FFF2-40B4-BE49-F238E27FC236}">
                    <a16:creationId xmlns:a16="http://schemas.microsoft.com/office/drawing/2014/main" id="{00000000-0008-0000-1D00-000002BC0300}"/>
                  </a:ext>
                </a:extLst>
              </xdr:cNvPr>
              <xdr:cNvSpPr/>
            </xdr:nvSpPr>
            <xdr:spPr bwMode="auto">
              <a:xfrm>
                <a:off x="7915275" y="1657350"/>
                <a:ext cx="7524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sp macro="" textlink="">
            <xdr:nvSpPr>
              <xdr:cNvPr id="244739" name="Check Box 3" hidden="1">
                <a:extLst>
                  <a:ext uri="{63B3BB69-23CF-44E3-9099-C40C66FF867C}">
                    <a14:compatExt spid="_x0000_s244739"/>
                  </a:ext>
                  <a:ext uri="{FF2B5EF4-FFF2-40B4-BE49-F238E27FC236}">
                    <a16:creationId xmlns:a16="http://schemas.microsoft.com/office/drawing/2014/main" id="{00000000-0008-0000-1D00-000003BC0300}"/>
                  </a:ext>
                </a:extLst>
              </xdr:cNvPr>
              <xdr:cNvSpPr/>
            </xdr:nvSpPr>
            <xdr:spPr bwMode="auto">
              <a:xfrm>
                <a:off x="8772525" y="16573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sp macro="" textlink="">
            <xdr:nvSpPr>
              <xdr:cNvPr id="244740" name="Check Box 4" hidden="1">
                <a:extLst>
                  <a:ext uri="{63B3BB69-23CF-44E3-9099-C40C66FF867C}">
                    <a14:compatExt spid="_x0000_s244740"/>
                  </a:ext>
                  <a:ext uri="{FF2B5EF4-FFF2-40B4-BE49-F238E27FC236}">
                    <a16:creationId xmlns:a16="http://schemas.microsoft.com/office/drawing/2014/main" id="{00000000-0008-0000-1D00-000004BC0300}"/>
                  </a:ext>
                </a:extLst>
              </xdr:cNvPr>
              <xdr:cNvSpPr/>
            </xdr:nvSpPr>
            <xdr:spPr bwMode="auto">
              <a:xfrm>
                <a:off x="9496427" y="16573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19</xdr:row>
          <xdr:rowOff>152400</xdr:rowOff>
        </xdr:from>
        <xdr:to>
          <xdr:col>17</xdr:col>
          <xdr:colOff>85725</xdr:colOff>
          <xdr:row>21</xdr:row>
          <xdr:rowOff>19050</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1043475" y="3046445"/>
              <a:ext cx="1743269" cy="202163"/>
              <a:chOff x="1200156" y="2000250"/>
              <a:chExt cx="1895471" cy="209550"/>
            </a:xfrm>
          </xdr:grpSpPr>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D00-000005BC0300}"/>
                  </a:ext>
                </a:extLst>
              </xdr:cNvPr>
              <xdr:cNvSpPr/>
            </xdr:nvSpPr>
            <xdr:spPr bwMode="auto">
              <a:xfrm>
                <a:off x="1200156" y="20002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sp macro="" textlink="">
            <xdr:nvSpPr>
              <xdr:cNvPr id="244742" name="Check Box 6" hidden="1">
                <a:extLst>
                  <a:ext uri="{63B3BB69-23CF-44E3-9099-C40C66FF867C}">
                    <a14:compatExt spid="_x0000_s244742"/>
                  </a:ext>
                  <a:ext uri="{FF2B5EF4-FFF2-40B4-BE49-F238E27FC236}">
                    <a16:creationId xmlns:a16="http://schemas.microsoft.com/office/drawing/2014/main" id="{00000000-0008-0000-1D00-000006BC0300}"/>
                  </a:ext>
                </a:extLst>
              </xdr:cNvPr>
              <xdr:cNvSpPr/>
            </xdr:nvSpPr>
            <xdr:spPr bwMode="auto">
              <a:xfrm>
                <a:off x="1857375" y="20002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sp macro="" textlink="">
            <xdr:nvSpPr>
              <xdr:cNvPr id="244743" name="Check Box 7" hidden="1">
                <a:extLst>
                  <a:ext uri="{63B3BB69-23CF-44E3-9099-C40C66FF867C}">
                    <a14:compatExt spid="_x0000_s244743"/>
                  </a:ext>
                  <a:ext uri="{FF2B5EF4-FFF2-40B4-BE49-F238E27FC236}">
                    <a16:creationId xmlns:a16="http://schemas.microsoft.com/office/drawing/2014/main" id="{00000000-0008-0000-1D00-000007BC0300}"/>
                  </a:ext>
                </a:extLst>
              </xdr:cNvPr>
              <xdr:cNvSpPr/>
            </xdr:nvSpPr>
            <xdr:spPr bwMode="auto">
              <a:xfrm>
                <a:off x="2505076" y="20002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11</xdr:col>
          <xdr:colOff>9525</xdr:colOff>
          <xdr:row>22</xdr:row>
          <xdr:rowOff>19050</xdr:rowOff>
        </xdr:to>
        <xdr:sp macro="" textlink="">
          <xdr:nvSpPr>
            <xdr:cNvPr id="244744" name="Check Box 8" hidden="1">
              <a:extLst>
                <a:ext uri="{63B3BB69-23CF-44E3-9099-C40C66FF867C}">
                  <a14:compatExt spid="_x0000_s244744"/>
                </a:ext>
                <a:ext uri="{FF2B5EF4-FFF2-40B4-BE49-F238E27FC236}">
                  <a16:creationId xmlns:a16="http://schemas.microsoft.com/office/drawing/2014/main" id="{00000000-0008-0000-1D00-00000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0</xdr:rowOff>
        </xdr:from>
        <xdr:to>
          <xdr:col>22</xdr:col>
          <xdr:colOff>9525</xdr:colOff>
          <xdr:row>24</xdr:row>
          <xdr:rowOff>38100</xdr:rowOff>
        </xdr:to>
        <xdr:grpSp>
          <xdr:nvGrpSpPr>
            <xdr:cNvPr id="12" name="グループ化 11">
              <a:extLst>
                <a:ext uri="{FF2B5EF4-FFF2-40B4-BE49-F238E27FC236}">
                  <a16:creationId xmlns:a16="http://schemas.microsoft.com/office/drawing/2014/main" id="{00000000-0008-0000-1D00-00000C000000}"/>
                </a:ext>
              </a:extLst>
            </xdr:cNvPr>
            <xdr:cNvGrpSpPr/>
          </xdr:nvGrpSpPr>
          <xdr:grpSpPr>
            <a:xfrm>
              <a:off x="1052809" y="3554963"/>
              <a:ext cx="2495936" cy="195943"/>
              <a:chOff x="4829140" y="3714750"/>
              <a:chExt cx="2714628" cy="209550"/>
            </a:xfrm>
          </xdr:grpSpPr>
          <xdr:sp macro="" textlink="">
            <xdr:nvSpPr>
              <xdr:cNvPr id="244745" name="Check Box 9" hidden="1">
                <a:extLst>
                  <a:ext uri="{63B3BB69-23CF-44E3-9099-C40C66FF867C}">
                    <a14:compatExt spid="_x0000_s244745"/>
                  </a:ext>
                  <a:ext uri="{FF2B5EF4-FFF2-40B4-BE49-F238E27FC236}">
                    <a16:creationId xmlns:a16="http://schemas.microsoft.com/office/drawing/2014/main" id="{00000000-0008-0000-1D00-000009BC0300}"/>
                  </a:ext>
                </a:extLst>
              </xdr:cNvPr>
              <xdr:cNvSpPr/>
            </xdr:nvSpPr>
            <xdr:spPr bwMode="auto">
              <a:xfrm>
                <a:off x="4829140" y="3714750"/>
                <a:ext cx="20192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sp macro="" textlink="">
            <xdr:nvSpPr>
              <xdr:cNvPr id="244746" name="Check Box 10" hidden="1">
                <a:extLst>
                  <a:ext uri="{63B3BB69-23CF-44E3-9099-C40C66FF867C}">
                    <a14:compatExt spid="_x0000_s244746"/>
                  </a:ext>
                  <a:ext uri="{FF2B5EF4-FFF2-40B4-BE49-F238E27FC236}">
                    <a16:creationId xmlns:a16="http://schemas.microsoft.com/office/drawing/2014/main" id="{00000000-0008-0000-1D00-00000ABC0300}"/>
                  </a:ext>
                </a:extLst>
              </xdr:cNvPr>
              <xdr:cNvSpPr/>
            </xdr:nvSpPr>
            <xdr:spPr bwMode="auto">
              <a:xfrm>
                <a:off x="6877018" y="37147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40340</xdr:colOff>
          <xdr:row>42</xdr:row>
          <xdr:rowOff>0</xdr:rowOff>
        </xdr:from>
        <xdr:to>
          <xdr:col>25</xdr:col>
          <xdr:colOff>17929</xdr:colOff>
          <xdr:row>43</xdr:row>
          <xdr:rowOff>38100</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244619" y="6531429"/>
              <a:ext cx="1326264" cy="195942"/>
              <a:chOff x="3105136" y="1085850"/>
              <a:chExt cx="1447817" cy="209550"/>
            </a:xfrm>
          </xdr:grpSpPr>
          <xdr:sp macro="" textlink="">
            <xdr:nvSpPr>
              <xdr:cNvPr id="244747" name="Check Box 11" hidden="1">
                <a:extLst>
                  <a:ext uri="{63B3BB69-23CF-44E3-9099-C40C66FF867C}">
                    <a14:compatExt spid="_x0000_s244747"/>
                  </a:ext>
                  <a:ext uri="{FF2B5EF4-FFF2-40B4-BE49-F238E27FC236}">
                    <a16:creationId xmlns:a16="http://schemas.microsoft.com/office/drawing/2014/main" id="{00000000-0008-0000-1D00-00000BBC0300}"/>
                  </a:ext>
                </a:extLst>
              </xdr:cNvPr>
              <xdr:cNvSpPr/>
            </xdr:nvSpPr>
            <xdr:spPr bwMode="auto">
              <a:xfrm>
                <a:off x="3105136"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48" name="Check Box 12" hidden="1">
                <a:extLst>
                  <a:ext uri="{63B3BB69-23CF-44E3-9099-C40C66FF867C}">
                    <a14:compatExt spid="_x0000_s244748"/>
                  </a:ext>
                  <a:ext uri="{FF2B5EF4-FFF2-40B4-BE49-F238E27FC236}">
                    <a16:creationId xmlns:a16="http://schemas.microsoft.com/office/drawing/2014/main" id="{00000000-0008-0000-1D00-00000CBC0300}"/>
                  </a:ext>
                </a:extLst>
              </xdr:cNvPr>
              <xdr:cNvSpPr/>
            </xdr:nvSpPr>
            <xdr:spPr bwMode="auto">
              <a:xfrm>
                <a:off x="387667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40340</xdr:colOff>
          <xdr:row>34</xdr:row>
          <xdr:rowOff>56030</xdr:rowOff>
        </xdr:from>
        <xdr:to>
          <xdr:col>25</xdr:col>
          <xdr:colOff>17929</xdr:colOff>
          <xdr:row>35</xdr:row>
          <xdr:rowOff>94130</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244619" y="5384198"/>
              <a:ext cx="1326264" cy="197499"/>
              <a:chOff x="3105136" y="1085850"/>
              <a:chExt cx="1447817" cy="209550"/>
            </a:xfrm>
          </xdr:grpSpPr>
          <xdr:sp macro="" textlink="">
            <xdr:nvSpPr>
              <xdr:cNvPr id="244749" name="Check Box 13" hidden="1">
                <a:extLst>
                  <a:ext uri="{63B3BB69-23CF-44E3-9099-C40C66FF867C}">
                    <a14:compatExt spid="_x0000_s244749"/>
                  </a:ext>
                  <a:ext uri="{FF2B5EF4-FFF2-40B4-BE49-F238E27FC236}">
                    <a16:creationId xmlns:a16="http://schemas.microsoft.com/office/drawing/2014/main" id="{00000000-0008-0000-1D00-00000DBC0300}"/>
                  </a:ext>
                </a:extLst>
              </xdr:cNvPr>
              <xdr:cNvSpPr/>
            </xdr:nvSpPr>
            <xdr:spPr bwMode="auto">
              <a:xfrm>
                <a:off x="3105136"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50" name="Check Box 14" hidden="1">
                <a:extLst>
                  <a:ext uri="{63B3BB69-23CF-44E3-9099-C40C66FF867C}">
                    <a14:compatExt spid="_x0000_s244750"/>
                  </a:ext>
                  <a:ext uri="{FF2B5EF4-FFF2-40B4-BE49-F238E27FC236}">
                    <a16:creationId xmlns:a16="http://schemas.microsoft.com/office/drawing/2014/main" id="{00000000-0008-0000-1D00-00000EBC0300}"/>
                  </a:ext>
                </a:extLst>
              </xdr:cNvPr>
              <xdr:cNvSpPr/>
            </xdr:nvSpPr>
            <xdr:spPr bwMode="auto">
              <a:xfrm>
                <a:off x="387667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40340</xdr:colOff>
          <xdr:row>32</xdr:row>
          <xdr:rowOff>56029</xdr:rowOff>
        </xdr:from>
        <xdr:to>
          <xdr:col>25</xdr:col>
          <xdr:colOff>17929</xdr:colOff>
          <xdr:row>33</xdr:row>
          <xdr:rowOff>94129</xdr:rowOff>
        </xdr:to>
        <xdr:grpSp>
          <xdr:nvGrpSpPr>
            <xdr:cNvPr id="21" name="グループ化 20">
              <a:extLst>
                <a:ext uri="{FF2B5EF4-FFF2-40B4-BE49-F238E27FC236}">
                  <a16:creationId xmlns:a16="http://schemas.microsoft.com/office/drawing/2014/main" id="{00000000-0008-0000-1D00-000015000000}"/>
                </a:ext>
              </a:extLst>
            </xdr:cNvPr>
            <xdr:cNvGrpSpPr/>
          </xdr:nvGrpSpPr>
          <xdr:grpSpPr>
            <a:xfrm>
              <a:off x="3244619" y="5060736"/>
              <a:ext cx="1326264" cy="197498"/>
              <a:chOff x="3105136" y="1085850"/>
              <a:chExt cx="1447817" cy="209550"/>
            </a:xfrm>
          </xdr:grpSpPr>
          <xdr:sp macro="" textlink="">
            <xdr:nvSpPr>
              <xdr:cNvPr id="244751" name="Check Box 15" hidden="1">
                <a:extLst>
                  <a:ext uri="{63B3BB69-23CF-44E3-9099-C40C66FF867C}">
                    <a14:compatExt spid="_x0000_s244751"/>
                  </a:ext>
                  <a:ext uri="{FF2B5EF4-FFF2-40B4-BE49-F238E27FC236}">
                    <a16:creationId xmlns:a16="http://schemas.microsoft.com/office/drawing/2014/main" id="{00000000-0008-0000-1D00-00000FBC0300}"/>
                  </a:ext>
                </a:extLst>
              </xdr:cNvPr>
              <xdr:cNvSpPr/>
            </xdr:nvSpPr>
            <xdr:spPr bwMode="auto">
              <a:xfrm>
                <a:off x="3105136"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52" name="Check Box 16" hidden="1">
                <a:extLst>
                  <a:ext uri="{63B3BB69-23CF-44E3-9099-C40C66FF867C}">
                    <a14:compatExt spid="_x0000_s244752"/>
                  </a:ext>
                  <a:ext uri="{FF2B5EF4-FFF2-40B4-BE49-F238E27FC236}">
                    <a16:creationId xmlns:a16="http://schemas.microsoft.com/office/drawing/2014/main" id="{00000000-0008-0000-1D00-000010BC0300}"/>
                  </a:ext>
                </a:extLst>
              </xdr:cNvPr>
              <xdr:cNvSpPr/>
            </xdr:nvSpPr>
            <xdr:spPr bwMode="auto">
              <a:xfrm>
                <a:off x="387667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0</xdr:rowOff>
        </xdr:from>
        <xdr:to>
          <xdr:col>23</xdr:col>
          <xdr:colOff>123825</xdr:colOff>
          <xdr:row>9</xdr:row>
          <xdr:rowOff>38100</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77890" y="783778"/>
              <a:ext cx="3441440" cy="519398"/>
              <a:chOff x="409575" y="6191250"/>
              <a:chExt cx="3743325" cy="552486"/>
            </a:xfrm>
          </xdr:grpSpPr>
          <xdr:sp macro="" textlink="">
            <xdr:nvSpPr>
              <xdr:cNvPr id="244753" name="Check Box 17" hidden="1">
                <a:extLst>
                  <a:ext uri="{63B3BB69-23CF-44E3-9099-C40C66FF867C}">
                    <a14:compatExt spid="_x0000_s244753"/>
                  </a:ext>
                  <a:ext uri="{FF2B5EF4-FFF2-40B4-BE49-F238E27FC236}">
                    <a16:creationId xmlns:a16="http://schemas.microsoft.com/office/drawing/2014/main" id="{00000000-0008-0000-1D00-000011BC0300}"/>
                  </a:ext>
                </a:extLst>
              </xdr:cNvPr>
              <xdr:cNvSpPr/>
            </xdr:nvSpPr>
            <xdr:spPr bwMode="auto">
              <a:xfrm>
                <a:off x="409575" y="6191250"/>
                <a:ext cx="1104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54" name="Check Box 18" hidden="1">
                <a:extLst>
                  <a:ext uri="{63B3BB69-23CF-44E3-9099-C40C66FF867C}">
                    <a14:compatExt spid="_x0000_s244754"/>
                  </a:ext>
                  <a:ext uri="{FF2B5EF4-FFF2-40B4-BE49-F238E27FC236}">
                    <a16:creationId xmlns:a16="http://schemas.microsoft.com/office/drawing/2014/main" id="{00000000-0008-0000-1D00-000012BC0300}"/>
                  </a:ext>
                </a:extLst>
              </xdr:cNvPr>
              <xdr:cNvSpPr/>
            </xdr:nvSpPr>
            <xdr:spPr bwMode="auto">
              <a:xfrm>
                <a:off x="1676400" y="6191250"/>
                <a:ext cx="9620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sp macro="" textlink="">
            <xdr:nvSpPr>
              <xdr:cNvPr id="244755" name="Check Box 19" hidden="1">
                <a:extLst>
                  <a:ext uri="{63B3BB69-23CF-44E3-9099-C40C66FF867C}">
                    <a14:compatExt spid="_x0000_s244755"/>
                  </a:ext>
                  <a:ext uri="{FF2B5EF4-FFF2-40B4-BE49-F238E27FC236}">
                    <a16:creationId xmlns:a16="http://schemas.microsoft.com/office/drawing/2014/main" id="{00000000-0008-0000-1D00-000013BC0300}"/>
                  </a:ext>
                </a:extLst>
              </xdr:cNvPr>
              <xdr:cNvSpPr/>
            </xdr:nvSpPr>
            <xdr:spPr bwMode="auto">
              <a:xfrm>
                <a:off x="2943225" y="6191250"/>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sp macro="" textlink="">
            <xdr:nvSpPr>
              <xdr:cNvPr id="244756" name="Check Box 20" hidden="1">
                <a:extLst>
                  <a:ext uri="{63B3BB69-23CF-44E3-9099-C40C66FF867C}">
                    <a14:compatExt spid="_x0000_s244756"/>
                  </a:ext>
                  <a:ext uri="{FF2B5EF4-FFF2-40B4-BE49-F238E27FC236}">
                    <a16:creationId xmlns:a16="http://schemas.microsoft.com/office/drawing/2014/main" id="{00000000-0008-0000-1D00-000014BC0300}"/>
                  </a:ext>
                </a:extLst>
              </xdr:cNvPr>
              <xdr:cNvSpPr/>
            </xdr:nvSpPr>
            <xdr:spPr bwMode="auto">
              <a:xfrm>
                <a:off x="409575" y="6362701"/>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sp macro="" textlink="">
            <xdr:nvSpPr>
              <xdr:cNvPr id="244757" name="Check Box 21" hidden="1">
                <a:extLst>
                  <a:ext uri="{63B3BB69-23CF-44E3-9099-C40C66FF867C}">
                    <a14:compatExt spid="_x0000_s244757"/>
                  </a:ext>
                  <a:ext uri="{FF2B5EF4-FFF2-40B4-BE49-F238E27FC236}">
                    <a16:creationId xmlns:a16="http://schemas.microsoft.com/office/drawing/2014/main" id="{00000000-0008-0000-1D00-000015BC0300}"/>
                  </a:ext>
                </a:extLst>
              </xdr:cNvPr>
              <xdr:cNvSpPr/>
            </xdr:nvSpPr>
            <xdr:spPr bwMode="auto">
              <a:xfrm>
                <a:off x="1676400" y="6362701"/>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sp macro="" textlink="">
            <xdr:nvSpPr>
              <xdr:cNvPr id="244758" name="Check Box 22" hidden="1">
                <a:extLst>
                  <a:ext uri="{63B3BB69-23CF-44E3-9099-C40C66FF867C}">
                    <a14:compatExt spid="_x0000_s244758"/>
                  </a:ext>
                  <a:ext uri="{FF2B5EF4-FFF2-40B4-BE49-F238E27FC236}">
                    <a16:creationId xmlns:a16="http://schemas.microsoft.com/office/drawing/2014/main" id="{00000000-0008-0000-1D00-000016BC0300}"/>
                  </a:ext>
                </a:extLst>
              </xdr:cNvPr>
              <xdr:cNvSpPr/>
            </xdr:nvSpPr>
            <xdr:spPr bwMode="auto">
              <a:xfrm>
                <a:off x="2943225" y="6362701"/>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sp macro="" textlink="">
            <xdr:nvSpPr>
              <xdr:cNvPr id="244759" name="Check Box 23" hidden="1">
                <a:extLst>
                  <a:ext uri="{63B3BB69-23CF-44E3-9099-C40C66FF867C}">
                    <a14:compatExt spid="_x0000_s244759"/>
                  </a:ext>
                  <a:ext uri="{FF2B5EF4-FFF2-40B4-BE49-F238E27FC236}">
                    <a16:creationId xmlns:a16="http://schemas.microsoft.com/office/drawing/2014/main" id="{00000000-0008-0000-1D00-000017BC0300}"/>
                  </a:ext>
                </a:extLst>
              </xdr:cNvPr>
              <xdr:cNvSpPr/>
            </xdr:nvSpPr>
            <xdr:spPr bwMode="auto">
              <a:xfrm>
                <a:off x="409575" y="6534187"/>
                <a:ext cx="17526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25</xdr:row>
          <xdr:rowOff>0</xdr:rowOff>
        </xdr:from>
        <xdr:to>
          <xdr:col>25</xdr:col>
          <xdr:colOff>0</xdr:colOff>
          <xdr:row>26</xdr:row>
          <xdr:rowOff>38100</xdr:rowOff>
        </xdr:to>
        <xdr:grpSp>
          <xdr:nvGrpSpPr>
            <xdr:cNvPr id="32" name="グループ化 31">
              <a:extLst>
                <a:ext uri="{FF2B5EF4-FFF2-40B4-BE49-F238E27FC236}">
                  <a16:creationId xmlns:a16="http://schemas.microsoft.com/office/drawing/2014/main" id="{00000000-0008-0000-1D00-000020000000}"/>
                </a:ext>
              </a:extLst>
            </xdr:cNvPr>
            <xdr:cNvGrpSpPr/>
          </xdr:nvGrpSpPr>
          <xdr:grpSpPr>
            <a:xfrm>
              <a:off x="2707433" y="3878424"/>
              <a:ext cx="1847459" cy="195943"/>
              <a:chOff x="3105157" y="1085850"/>
              <a:chExt cx="1447810" cy="209550"/>
            </a:xfrm>
          </xdr:grpSpPr>
          <xdr:sp macro="" textlink="">
            <xdr:nvSpPr>
              <xdr:cNvPr id="244760" name="Check Box 24" hidden="1">
                <a:extLst>
                  <a:ext uri="{63B3BB69-23CF-44E3-9099-C40C66FF867C}">
                    <a14:compatExt spid="_x0000_s244760"/>
                  </a:ext>
                  <a:ext uri="{FF2B5EF4-FFF2-40B4-BE49-F238E27FC236}">
                    <a16:creationId xmlns:a16="http://schemas.microsoft.com/office/drawing/2014/main" id="{00000000-0008-0000-1D00-000018BC0300}"/>
                  </a:ext>
                </a:extLst>
              </xdr:cNvPr>
              <xdr:cNvSpPr/>
            </xdr:nvSpPr>
            <xdr:spPr bwMode="auto">
              <a:xfrm>
                <a:off x="310515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61" name="Check Box 25" hidden="1">
                <a:extLst>
                  <a:ext uri="{63B3BB69-23CF-44E3-9099-C40C66FF867C}">
                    <a14:compatExt spid="_x0000_s244761"/>
                  </a:ext>
                  <a:ext uri="{FF2B5EF4-FFF2-40B4-BE49-F238E27FC236}">
                    <a16:creationId xmlns:a16="http://schemas.microsoft.com/office/drawing/2014/main" id="{00000000-0008-0000-1D00-000019BC0300}"/>
                  </a:ext>
                </a:extLst>
              </xdr:cNvPr>
              <xdr:cNvSpPr/>
            </xdr:nvSpPr>
            <xdr:spPr bwMode="auto">
              <a:xfrm>
                <a:off x="3876695"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123825</xdr:colOff>
      <xdr:row>50</xdr:row>
      <xdr:rowOff>9525</xdr:rowOff>
    </xdr:from>
    <xdr:to>
      <xdr:col>37</xdr:col>
      <xdr:colOff>104775</xdr:colOff>
      <xdr:row>53</xdr:row>
      <xdr:rowOff>152400</xdr:rowOff>
    </xdr:to>
    <xdr:sp macro="" textlink="">
      <xdr:nvSpPr>
        <xdr:cNvPr id="47" name="AutoShape 5">
          <a:extLst>
            <a:ext uri="{FF2B5EF4-FFF2-40B4-BE49-F238E27FC236}">
              <a16:creationId xmlns:a16="http://schemas.microsoft.com/office/drawing/2014/main" id="{00000000-0008-0000-1D00-00002F000000}"/>
            </a:ext>
          </a:extLst>
        </xdr:cNvPr>
        <xdr:cNvSpPr>
          <a:spLocks noChangeArrowheads="1"/>
        </xdr:cNvSpPr>
      </xdr:nvSpPr>
      <xdr:spPr bwMode="auto">
        <a:xfrm>
          <a:off x="352425" y="8477250"/>
          <a:ext cx="6315075" cy="6572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123825</xdr:colOff>
      <xdr:row>56</xdr:row>
      <xdr:rowOff>9525</xdr:rowOff>
    </xdr:from>
    <xdr:to>
      <xdr:col>37</xdr:col>
      <xdr:colOff>104775</xdr:colOff>
      <xdr:row>59</xdr:row>
      <xdr:rowOff>152400</xdr:rowOff>
    </xdr:to>
    <xdr:sp macro="" textlink="">
      <xdr:nvSpPr>
        <xdr:cNvPr id="48" name="AutoShape 5">
          <a:extLst>
            <a:ext uri="{FF2B5EF4-FFF2-40B4-BE49-F238E27FC236}">
              <a16:creationId xmlns:a16="http://schemas.microsoft.com/office/drawing/2014/main" id="{00000000-0008-0000-1D00-000030000000}"/>
            </a:ext>
          </a:extLst>
        </xdr:cNvPr>
        <xdr:cNvSpPr>
          <a:spLocks noChangeArrowheads="1"/>
        </xdr:cNvSpPr>
      </xdr:nvSpPr>
      <xdr:spPr bwMode="auto">
        <a:xfrm>
          <a:off x="352425" y="9505950"/>
          <a:ext cx="6315075" cy="6572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20</xdr:col>
          <xdr:colOff>40340</xdr:colOff>
          <xdr:row>47</xdr:row>
          <xdr:rowOff>56030</xdr:rowOff>
        </xdr:from>
        <xdr:to>
          <xdr:col>25</xdr:col>
          <xdr:colOff>17929</xdr:colOff>
          <xdr:row>48</xdr:row>
          <xdr:rowOff>94130</xdr:rowOff>
        </xdr:to>
        <xdr:grpSp>
          <xdr:nvGrpSpPr>
            <xdr:cNvPr id="51" name="グループ化 50">
              <a:extLst>
                <a:ext uri="{FF2B5EF4-FFF2-40B4-BE49-F238E27FC236}">
                  <a16:creationId xmlns:a16="http://schemas.microsoft.com/office/drawing/2014/main" id="{00000000-0008-0000-1D00-000012000000}"/>
                </a:ext>
              </a:extLst>
            </xdr:cNvPr>
            <xdr:cNvGrpSpPr/>
          </xdr:nvGrpSpPr>
          <xdr:grpSpPr>
            <a:xfrm>
              <a:off x="3244619" y="7390280"/>
              <a:ext cx="1326264" cy="197498"/>
              <a:chOff x="3105136" y="1085850"/>
              <a:chExt cx="1447817" cy="209550"/>
            </a:xfrm>
          </xdr:grpSpPr>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0DBC0300}"/>
                  </a:ext>
                </a:extLst>
              </xdr:cNvPr>
              <xdr:cNvSpPr/>
            </xdr:nvSpPr>
            <xdr:spPr bwMode="auto">
              <a:xfrm>
                <a:off x="3105136"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0EBC0300}"/>
                  </a:ext>
                </a:extLst>
              </xdr:cNvPr>
              <xdr:cNvSpPr/>
            </xdr:nvSpPr>
            <xdr:spPr bwMode="auto">
              <a:xfrm>
                <a:off x="387667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133350</xdr:rowOff>
        </xdr:from>
        <xdr:to>
          <xdr:col>9</xdr:col>
          <xdr:colOff>104775</xdr:colOff>
          <xdr:row>37</xdr:row>
          <xdr:rowOff>19050</xdr:rowOff>
        </xdr:to>
        <xdr:sp macro="" textlink="">
          <xdr:nvSpPr>
            <xdr:cNvPr id="244785" name="Check Box 49" hidden="1">
              <a:extLst>
                <a:ext uri="{63B3BB69-23CF-44E3-9099-C40C66FF867C}">
                  <a14:compatExt spid="_x0000_s24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133350</xdr:rowOff>
        </xdr:from>
        <xdr:to>
          <xdr:col>13</xdr:col>
          <xdr:colOff>104775</xdr:colOff>
          <xdr:row>37</xdr:row>
          <xdr:rowOff>19050</xdr:rowOff>
        </xdr:to>
        <xdr:sp macro="" textlink="">
          <xdr:nvSpPr>
            <xdr:cNvPr id="244786" name="Check Box 50" hidden="1">
              <a:extLst>
                <a:ext uri="{63B3BB69-23CF-44E3-9099-C40C66FF867C}">
                  <a14:compatExt spid="_x0000_s24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35</xdr:row>
          <xdr:rowOff>133350</xdr:rowOff>
        </xdr:from>
        <xdr:to>
          <xdr:col>19</xdr:col>
          <xdr:colOff>104775</xdr:colOff>
          <xdr:row>37</xdr:row>
          <xdr:rowOff>19050</xdr:rowOff>
        </xdr:to>
        <xdr:sp macro="" textlink="">
          <xdr:nvSpPr>
            <xdr:cNvPr id="244787" name="Check Box 51" hidden="1">
              <a:extLst>
                <a:ext uri="{63B3BB69-23CF-44E3-9099-C40C66FF867C}">
                  <a14:compatExt spid="_x0000_s24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37</xdr:row>
          <xdr:rowOff>133350</xdr:rowOff>
        </xdr:from>
        <xdr:to>
          <xdr:col>9</xdr:col>
          <xdr:colOff>104775</xdr:colOff>
          <xdr:row>39</xdr:row>
          <xdr:rowOff>57150</xdr:rowOff>
        </xdr:to>
        <xdr:sp macro="" textlink="">
          <xdr:nvSpPr>
            <xdr:cNvPr id="244790" name="Check Box 54" hidden="1">
              <a:extLst>
                <a:ext uri="{63B3BB69-23CF-44E3-9099-C40C66FF867C}">
                  <a14:compatExt spid="_x0000_s24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133350</xdr:rowOff>
        </xdr:from>
        <xdr:to>
          <xdr:col>15</xdr:col>
          <xdr:colOff>104775</xdr:colOff>
          <xdr:row>39</xdr:row>
          <xdr:rowOff>57150</xdr:rowOff>
        </xdr:to>
        <xdr:sp macro="" textlink="">
          <xdr:nvSpPr>
            <xdr:cNvPr id="244792" name="Check Box 56" hidden="1">
              <a:extLst>
                <a:ext uri="{63B3BB69-23CF-44E3-9099-C40C66FF867C}">
                  <a14:compatExt spid="_x0000_s24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133350</xdr:rowOff>
        </xdr:from>
        <xdr:to>
          <xdr:col>9</xdr:col>
          <xdr:colOff>104775</xdr:colOff>
          <xdr:row>41</xdr:row>
          <xdr:rowOff>57150</xdr:rowOff>
        </xdr:to>
        <xdr:sp macro="" textlink="">
          <xdr:nvSpPr>
            <xdr:cNvPr id="244793" name="Check Box 57" hidden="1">
              <a:extLst>
                <a:ext uri="{63B3BB69-23CF-44E3-9099-C40C66FF867C}">
                  <a14:compatExt spid="_x0000_s24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133350</xdr:rowOff>
        </xdr:from>
        <xdr:to>
          <xdr:col>15</xdr:col>
          <xdr:colOff>104775</xdr:colOff>
          <xdr:row>41</xdr:row>
          <xdr:rowOff>57150</xdr:rowOff>
        </xdr:to>
        <xdr:sp macro="" textlink="">
          <xdr:nvSpPr>
            <xdr:cNvPr id="244794" name="Check Box 58" hidden="1">
              <a:extLst>
                <a:ext uri="{63B3BB69-23CF-44E3-9099-C40C66FF867C}">
                  <a14:compatExt spid="_x0000_s24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104775</xdr:colOff>
          <xdr:row>60</xdr:row>
          <xdr:rowOff>19050</xdr:rowOff>
        </xdr:from>
        <xdr:to>
          <xdr:col>25</xdr:col>
          <xdr:colOff>95250</xdr:colOff>
          <xdr:row>61</xdr:row>
          <xdr:rowOff>57150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3149595" y="9545638"/>
              <a:ext cx="1539877" cy="196850"/>
              <a:chOff x="3105151" y="1085850"/>
              <a:chExt cx="1447814" cy="209550"/>
            </a:xfrm>
          </xdr:grpSpPr>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1E00-000001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1E00-000002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57</xdr:row>
          <xdr:rowOff>0</xdr:rowOff>
        </xdr:from>
        <xdr:to>
          <xdr:col>25</xdr:col>
          <xdr:colOff>95250</xdr:colOff>
          <xdr:row>58</xdr:row>
          <xdr:rowOff>38100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3149595" y="9042400"/>
              <a:ext cx="1539877" cy="196850"/>
              <a:chOff x="3105151" y="1085850"/>
              <a:chExt cx="1447814" cy="209550"/>
            </a:xfrm>
          </xdr:grpSpPr>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1E00-000003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1E00-000004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55</xdr:row>
          <xdr:rowOff>0</xdr:rowOff>
        </xdr:from>
        <xdr:to>
          <xdr:col>25</xdr:col>
          <xdr:colOff>95250</xdr:colOff>
          <xdr:row>56</xdr:row>
          <xdr:rowOff>38100</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3149595" y="8718550"/>
              <a:ext cx="1539877" cy="196850"/>
              <a:chOff x="3105151" y="1085850"/>
              <a:chExt cx="1447814" cy="209550"/>
            </a:xfrm>
          </xdr:grpSpPr>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1E00-000005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1E00-000006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36</xdr:row>
          <xdr:rowOff>0</xdr:rowOff>
        </xdr:from>
        <xdr:to>
          <xdr:col>25</xdr:col>
          <xdr:colOff>95250</xdr:colOff>
          <xdr:row>37</xdr:row>
          <xdr:rowOff>38100</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149595" y="5641975"/>
              <a:ext cx="1539877" cy="196850"/>
              <a:chOff x="3105151" y="1085850"/>
              <a:chExt cx="1447814"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1E00-000009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1E00-00000A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34</xdr:row>
          <xdr:rowOff>0</xdr:rowOff>
        </xdr:from>
        <xdr:to>
          <xdr:col>25</xdr:col>
          <xdr:colOff>95250</xdr:colOff>
          <xdr:row>35</xdr:row>
          <xdr:rowOff>38100</xdr:rowOff>
        </xdr:to>
        <xdr:grpSp>
          <xdr:nvGrpSpPr>
            <xdr:cNvPr id="16" name="グループ化 15">
              <a:extLst>
                <a:ext uri="{FF2B5EF4-FFF2-40B4-BE49-F238E27FC236}">
                  <a16:creationId xmlns:a16="http://schemas.microsoft.com/office/drawing/2014/main" id="{00000000-0008-0000-1E00-000010000000}"/>
                </a:ext>
              </a:extLst>
            </xdr:cNvPr>
            <xdr:cNvGrpSpPr/>
          </xdr:nvGrpSpPr>
          <xdr:grpSpPr>
            <a:xfrm>
              <a:off x="3149595" y="5318125"/>
              <a:ext cx="1539877" cy="196850"/>
              <a:chOff x="3105151" y="1085850"/>
              <a:chExt cx="1447814"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1E00-00000B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1E00-00000C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16</xdr:row>
          <xdr:rowOff>0</xdr:rowOff>
        </xdr:from>
        <xdr:to>
          <xdr:col>25</xdr:col>
          <xdr:colOff>95250</xdr:colOff>
          <xdr:row>17</xdr:row>
          <xdr:rowOff>38100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149595" y="2403475"/>
              <a:ext cx="1539877" cy="196850"/>
              <a:chOff x="3105151" y="1085850"/>
              <a:chExt cx="1447814" cy="209550"/>
            </a:xfrm>
          </xdr:grpSpPr>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1E00-00000D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1E00-00000E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26</xdr:row>
          <xdr:rowOff>152400</xdr:rowOff>
        </xdr:from>
        <xdr:to>
          <xdr:col>4</xdr:col>
          <xdr:colOff>104775</xdr:colOff>
          <xdr:row>30</xdr:row>
          <xdr:rowOff>0</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68300" y="4160842"/>
              <a:ext cx="280988" cy="509582"/>
              <a:chOff x="609600" y="2266954"/>
              <a:chExt cx="304800" cy="552438"/>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1E00-00000FC00300}"/>
                  </a:ext>
                </a:extLst>
              </xdr:cNvPr>
              <xdr:cNvSpPr/>
            </xdr:nvSpPr>
            <xdr:spPr bwMode="auto">
              <a:xfrm>
                <a:off x="609600" y="2266954"/>
                <a:ext cx="30480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1E00-000010C00300}"/>
                  </a:ext>
                </a:extLst>
              </xdr:cNvPr>
              <xdr:cNvSpPr/>
            </xdr:nvSpPr>
            <xdr:spPr bwMode="auto">
              <a:xfrm>
                <a:off x="609600" y="260984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1E00-000011C00300}"/>
                  </a:ext>
                </a:extLst>
              </xdr:cNvPr>
              <xdr:cNvSpPr/>
            </xdr:nvSpPr>
            <xdr:spPr bwMode="auto">
              <a:xfrm>
                <a:off x="609600" y="244792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6</xdr:row>
          <xdr:rowOff>0</xdr:rowOff>
        </xdr:from>
        <xdr:to>
          <xdr:col>25</xdr:col>
          <xdr:colOff>95250</xdr:colOff>
          <xdr:row>7</xdr:row>
          <xdr:rowOff>38100</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149595" y="784225"/>
              <a:ext cx="1539877" cy="196850"/>
              <a:chOff x="3105151" y="1085850"/>
              <a:chExt cx="1447814" cy="209550"/>
            </a:xfrm>
          </xdr:grpSpPr>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1E00-000012C0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1E00-000013C00300}"/>
                  </a:ext>
                </a:extLst>
              </xdr:cNvPr>
              <xdr:cNvSpPr/>
            </xdr:nvSpPr>
            <xdr:spPr bwMode="auto">
              <a:xfrm>
                <a:off x="387669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85726</xdr:colOff>
      <xdr:row>7</xdr:row>
      <xdr:rowOff>161925</xdr:rowOff>
    </xdr:from>
    <xdr:to>
      <xdr:col>24</xdr:col>
      <xdr:colOff>85726</xdr:colOff>
      <xdr:row>14</xdr:row>
      <xdr:rowOff>28575</xdr:rowOff>
    </xdr:to>
    <xdr:sp macro="" textlink="">
      <xdr:nvSpPr>
        <xdr:cNvPr id="29" name="AutoShape 5">
          <a:extLst>
            <a:ext uri="{FF2B5EF4-FFF2-40B4-BE49-F238E27FC236}">
              <a16:creationId xmlns:a16="http://schemas.microsoft.com/office/drawing/2014/main" id="{00000000-0008-0000-1E00-00001D000000}"/>
            </a:ext>
          </a:extLst>
        </xdr:cNvPr>
        <xdr:cNvSpPr>
          <a:spLocks noChangeArrowheads="1"/>
        </xdr:cNvSpPr>
      </xdr:nvSpPr>
      <xdr:spPr bwMode="auto">
        <a:xfrm>
          <a:off x="323851" y="12954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50</xdr:row>
          <xdr:rowOff>0</xdr:rowOff>
        </xdr:from>
        <xdr:to>
          <xdr:col>15</xdr:col>
          <xdr:colOff>161925</xdr:colOff>
          <xdr:row>53</xdr:row>
          <xdr:rowOff>19050</xdr:rowOff>
        </xdr:to>
        <xdr:grpSp>
          <xdr:nvGrpSpPr>
            <xdr:cNvPr id="30" name="グループ化 29">
              <a:extLst>
                <a:ext uri="{FF2B5EF4-FFF2-40B4-BE49-F238E27FC236}">
                  <a16:creationId xmlns:a16="http://schemas.microsoft.com/office/drawing/2014/main" id="{00000000-0008-0000-1E00-00001E000000}"/>
                </a:ext>
              </a:extLst>
            </xdr:cNvPr>
            <xdr:cNvGrpSpPr/>
          </xdr:nvGrpSpPr>
          <xdr:grpSpPr>
            <a:xfrm>
              <a:off x="376238" y="7908932"/>
              <a:ext cx="2159000" cy="503230"/>
              <a:chOff x="7267575" y="4543430"/>
              <a:chExt cx="2343150" cy="533409"/>
            </a:xfrm>
          </xdr:grpSpPr>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1E00-000014C00300}"/>
                  </a:ext>
                </a:extLst>
              </xdr:cNvPr>
              <xdr:cNvSpPr/>
            </xdr:nvSpPr>
            <xdr:spPr bwMode="auto">
              <a:xfrm>
                <a:off x="7267575" y="4543430"/>
                <a:ext cx="2343150"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1E00-000015C00300}"/>
                  </a:ext>
                </a:extLst>
              </xdr:cNvPr>
              <xdr:cNvSpPr/>
            </xdr:nvSpPr>
            <xdr:spPr bwMode="auto">
              <a:xfrm>
                <a:off x="7267575" y="4714875"/>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1E00-000016C00300}"/>
                  </a:ext>
                </a:extLst>
              </xdr:cNvPr>
              <xdr:cNvSpPr/>
            </xdr:nvSpPr>
            <xdr:spPr bwMode="auto">
              <a:xfrm>
                <a:off x="7267575" y="4867282"/>
                <a:ext cx="723900"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39</xdr:row>
          <xdr:rowOff>0</xdr:rowOff>
        </xdr:from>
        <xdr:to>
          <xdr:col>24</xdr:col>
          <xdr:colOff>514350</xdr:colOff>
          <xdr:row>40</xdr:row>
          <xdr:rowOff>0</xdr:rowOff>
        </xdr:to>
        <xdr:grpSp>
          <xdr:nvGrpSpPr>
            <xdr:cNvPr id="3" name="グループ化 2"/>
            <xdr:cNvGrpSpPr/>
          </xdr:nvGrpSpPr>
          <xdr:grpSpPr>
            <a:xfrm>
              <a:off x="2333623" y="6127750"/>
              <a:ext cx="2024062" cy="161925"/>
              <a:chOff x="2057427" y="6486525"/>
              <a:chExt cx="2200272" cy="171450"/>
            </a:xfrm>
          </xdr:grpSpPr>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1E00-000007C00300}"/>
                  </a:ext>
                </a:extLst>
              </xdr:cNvPr>
              <xdr:cNvSpPr/>
            </xdr:nvSpPr>
            <xdr:spPr bwMode="auto">
              <a:xfrm>
                <a:off x="2057427" y="6486525"/>
                <a:ext cx="66677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1E00-000008C00300}"/>
                  </a:ext>
                </a:extLst>
              </xdr:cNvPr>
              <xdr:cNvSpPr/>
            </xdr:nvSpPr>
            <xdr:spPr bwMode="auto">
              <a:xfrm>
                <a:off x="2828925" y="64865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1E00-000017C00300}"/>
                  </a:ext>
                </a:extLst>
              </xdr:cNvPr>
              <xdr:cNvSpPr/>
            </xdr:nvSpPr>
            <xdr:spPr bwMode="auto">
              <a:xfrm>
                <a:off x="3581395" y="6486525"/>
                <a:ext cx="67630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85726</xdr:colOff>
      <xdr:row>17</xdr:row>
      <xdr:rowOff>161925</xdr:rowOff>
    </xdr:from>
    <xdr:to>
      <xdr:col>24</xdr:col>
      <xdr:colOff>85726</xdr:colOff>
      <xdr:row>24</xdr:row>
      <xdr:rowOff>28575</xdr:rowOff>
    </xdr:to>
    <xdr:sp macro="" textlink="">
      <xdr:nvSpPr>
        <xdr:cNvPr id="35" name="AutoShape 5">
          <a:extLst>
            <a:ext uri="{FF2B5EF4-FFF2-40B4-BE49-F238E27FC236}">
              <a16:creationId xmlns:a16="http://schemas.microsoft.com/office/drawing/2014/main" id="{00000000-0008-0000-1E00-000023000000}"/>
            </a:ext>
          </a:extLst>
        </xdr:cNvPr>
        <xdr:cNvSpPr>
          <a:spLocks noChangeArrowheads="1"/>
        </xdr:cNvSpPr>
      </xdr:nvSpPr>
      <xdr:spPr bwMode="auto">
        <a:xfrm>
          <a:off x="323851" y="30099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40</xdr:row>
      <xdr:rowOff>161925</xdr:rowOff>
    </xdr:from>
    <xdr:to>
      <xdr:col>24</xdr:col>
      <xdr:colOff>85726</xdr:colOff>
      <xdr:row>47</xdr:row>
      <xdr:rowOff>28575</xdr:rowOff>
    </xdr:to>
    <xdr:sp macro="" textlink="">
      <xdr:nvSpPr>
        <xdr:cNvPr id="36" name="AutoShape 5">
          <a:extLst>
            <a:ext uri="{FF2B5EF4-FFF2-40B4-BE49-F238E27FC236}">
              <a16:creationId xmlns:a16="http://schemas.microsoft.com/office/drawing/2014/main" id="{00000000-0008-0000-1E00-000024000000}"/>
            </a:ext>
          </a:extLst>
        </xdr:cNvPr>
        <xdr:cNvSpPr>
          <a:spLocks noChangeArrowheads="1"/>
        </xdr:cNvSpPr>
      </xdr:nvSpPr>
      <xdr:spPr bwMode="auto">
        <a:xfrm>
          <a:off x="323851" y="695325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0</xdr:colOff>
          <xdr:row>26</xdr:row>
          <xdr:rowOff>0</xdr:rowOff>
        </xdr:from>
        <xdr:to>
          <xdr:col>19</xdr:col>
          <xdr:colOff>28574</xdr:colOff>
          <xdr:row>27</xdr:row>
          <xdr:rowOff>38100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2037591" y="3931920"/>
              <a:ext cx="1022609" cy="196596"/>
              <a:chOff x="2914643" y="1133475"/>
              <a:chExt cx="1114422" cy="209550"/>
            </a:xfrm>
          </xdr:grpSpPr>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1F00-000001C40300}"/>
                  </a:ext>
                </a:extLst>
              </xdr:cNvPr>
              <xdr:cNvSpPr/>
            </xdr:nvSpPr>
            <xdr:spPr bwMode="auto">
              <a:xfrm>
                <a:off x="2914643" y="113347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1F00-000002C40300}"/>
                  </a:ext>
                </a:extLst>
              </xdr:cNvPr>
              <xdr:cNvSpPr/>
            </xdr:nvSpPr>
            <xdr:spPr bwMode="auto">
              <a:xfrm>
                <a:off x="3571865"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46</xdr:row>
          <xdr:rowOff>0</xdr:rowOff>
        </xdr:from>
        <xdr:to>
          <xdr:col>24</xdr:col>
          <xdr:colOff>152400</xdr:colOff>
          <xdr:row>47</xdr:row>
          <xdr:rowOff>0</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2676149" y="7162800"/>
              <a:ext cx="1328918" cy="161544"/>
              <a:chOff x="3105144" y="1085850"/>
              <a:chExt cx="1447805" cy="209550"/>
            </a:xfrm>
          </xdr:grpSpPr>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1F00-000003C40300}"/>
                  </a:ext>
                </a:extLst>
              </xdr:cNvPr>
              <xdr:cNvSpPr/>
            </xdr:nvSpPr>
            <xdr:spPr bwMode="auto">
              <a:xfrm>
                <a:off x="310514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1F00-000004C40300}"/>
                  </a:ext>
                </a:extLst>
              </xdr:cNvPr>
              <xdr:cNvSpPr/>
            </xdr:nvSpPr>
            <xdr:spPr bwMode="auto">
              <a:xfrm>
                <a:off x="387667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0</xdr:rowOff>
        </xdr:from>
        <xdr:to>
          <xdr:col>24</xdr:col>
          <xdr:colOff>95250</xdr:colOff>
          <xdr:row>25</xdr:row>
          <xdr:rowOff>38100</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1F00-000005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24</xdr:row>
          <xdr:rowOff>0</xdr:rowOff>
        </xdr:from>
        <xdr:to>
          <xdr:col>8</xdr:col>
          <xdr:colOff>28575</xdr:colOff>
          <xdr:row>25</xdr:row>
          <xdr:rowOff>38100</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1F00-000006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2</xdr:col>
      <xdr:colOff>76200</xdr:colOff>
      <xdr:row>27</xdr:row>
      <xdr:rowOff>161925</xdr:rowOff>
    </xdr:from>
    <xdr:to>
      <xdr:col>24</xdr:col>
      <xdr:colOff>123826</xdr:colOff>
      <xdr:row>30</xdr:row>
      <xdr:rowOff>66675</xdr:rowOff>
    </xdr:to>
    <xdr:sp macro="" textlink="">
      <xdr:nvSpPr>
        <xdr:cNvPr id="10" name="AutoShape 5">
          <a:extLst>
            <a:ext uri="{FF2B5EF4-FFF2-40B4-BE49-F238E27FC236}">
              <a16:creationId xmlns:a16="http://schemas.microsoft.com/office/drawing/2014/main" id="{00000000-0008-0000-1F00-00000A000000}"/>
            </a:ext>
          </a:extLst>
        </xdr:cNvPr>
        <xdr:cNvSpPr>
          <a:spLocks noChangeArrowheads="1"/>
        </xdr:cNvSpPr>
      </xdr:nvSpPr>
      <xdr:spPr bwMode="auto">
        <a:xfrm>
          <a:off x="304800" y="4638675"/>
          <a:ext cx="4029076" cy="1104900"/>
        </a:xfrm>
        <a:prstGeom prst="bracketPair">
          <a:avLst>
            <a:gd name="adj" fmla="val 60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36</xdr:row>
      <xdr:rowOff>142875</xdr:rowOff>
    </xdr:from>
    <xdr:to>
      <xdr:col>29</xdr:col>
      <xdr:colOff>76200</xdr:colOff>
      <xdr:row>40</xdr:row>
      <xdr:rowOff>0</xdr:rowOff>
    </xdr:to>
    <xdr:sp macro="" textlink="">
      <xdr:nvSpPr>
        <xdr:cNvPr id="11" name="AutoShape 5">
          <a:extLst>
            <a:ext uri="{FF2B5EF4-FFF2-40B4-BE49-F238E27FC236}">
              <a16:creationId xmlns:a16="http://schemas.microsoft.com/office/drawing/2014/main" id="{00000000-0008-0000-1F00-00000B000000}"/>
            </a:ext>
          </a:extLst>
        </xdr:cNvPr>
        <xdr:cNvSpPr>
          <a:spLocks noChangeArrowheads="1"/>
        </xdr:cNvSpPr>
      </xdr:nvSpPr>
      <xdr:spPr bwMode="auto">
        <a:xfrm>
          <a:off x="352426" y="7362825"/>
          <a:ext cx="4838699" cy="5429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41</xdr:row>
      <xdr:rowOff>142875</xdr:rowOff>
    </xdr:from>
    <xdr:to>
      <xdr:col>29</xdr:col>
      <xdr:colOff>76200</xdr:colOff>
      <xdr:row>45</xdr:row>
      <xdr:rowOff>0</xdr:rowOff>
    </xdr:to>
    <xdr:sp macro="" textlink="">
      <xdr:nvSpPr>
        <xdr:cNvPr id="12" name="AutoShape 5">
          <a:extLst>
            <a:ext uri="{FF2B5EF4-FFF2-40B4-BE49-F238E27FC236}">
              <a16:creationId xmlns:a16="http://schemas.microsoft.com/office/drawing/2014/main" id="{00000000-0008-0000-1F00-00000C000000}"/>
            </a:ext>
          </a:extLst>
        </xdr:cNvPr>
        <xdr:cNvSpPr>
          <a:spLocks noChangeArrowheads="1"/>
        </xdr:cNvSpPr>
      </xdr:nvSpPr>
      <xdr:spPr bwMode="auto">
        <a:xfrm>
          <a:off x="352426" y="8220075"/>
          <a:ext cx="4838699" cy="5429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51</xdr:row>
      <xdr:rowOff>0</xdr:rowOff>
    </xdr:from>
    <xdr:to>
      <xdr:col>24</xdr:col>
      <xdr:colOff>104776</xdr:colOff>
      <xdr:row>53</xdr:row>
      <xdr:rowOff>28575</xdr:rowOff>
    </xdr:to>
    <xdr:sp macro="" textlink="">
      <xdr:nvSpPr>
        <xdr:cNvPr id="13" name="AutoShape 5">
          <a:extLst>
            <a:ext uri="{FF2B5EF4-FFF2-40B4-BE49-F238E27FC236}">
              <a16:creationId xmlns:a16="http://schemas.microsoft.com/office/drawing/2014/main" id="{00000000-0008-0000-1F00-00000D000000}"/>
            </a:ext>
          </a:extLst>
        </xdr:cNvPr>
        <xdr:cNvSpPr>
          <a:spLocks noChangeArrowheads="1"/>
        </xdr:cNvSpPr>
      </xdr:nvSpPr>
      <xdr:spPr bwMode="auto">
        <a:xfrm>
          <a:off x="352426" y="9791700"/>
          <a:ext cx="3962400" cy="5429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123825</xdr:colOff>
      <xdr:row>19</xdr:row>
      <xdr:rowOff>9525</xdr:rowOff>
    </xdr:from>
    <xdr:to>
      <xdr:col>24</xdr:col>
      <xdr:colOff>76200</xdr:colOff>
      <xdr:row>21</xdr:row>
      <xdr:rowOff>152400</xdr:rowOff>
    </xdr:to>
    <xdr:sp macro="" textlink="">
      <xdr:nvSpPr>
        <xdr:cNvPr id="14" name="AutoShape 5">
          <a:extLst>
            <a:ext uri="{FF2B5EF4-FFF2-40B4-BE49-F238E27FC236}">
              <a16:creationId xmlns:a16="http://schemas.microsoft.com/office/drawing/2014/main" id="{00000000-0008-0000-1F00-00000E000000}"/>
            </a:ext>
          </a:extLst>
        </xdr:cNvPr>
        <xdr:cNvSpPr>
          <a:spLocks noChangeArrowheads="1"/>
        </xdr:cNvSpPr>
      </xdr:nvSpPr>
      <xdr:spPr bwMode="auto">
        <a:xfrm>
          <a:off x="352425" y="3114675"/>
          <a:ext cx="3933825" cy="48577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161925</xdr:colOff>
          <xdr:row>4</xdr:row>
          <xdr:rowOff>152400</xdr:rowOff>
        </xdr:from>
        <xdr:to>
          <xdr:col>13</xdr:col>
          <xdr:colOff>38100</xdr:colOff>
          <xdr:row>11</xdr:row>
          <xdr:rowOff>19050</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525780" y="598932"/>
              <a:ext cx="1546860" cy="1008888"/>
              <a:chOff x="571500" y="638176"/>
              <a:chExt cx="1685928" cy="1066799"/>
            </a:xfrm>
          </xdr:grpSpPr>
          <xdr:sp macro="" textlink="">
            <xdr:nvSpPr>
              <xdr:cNvPr id="246791" name="Check Box 7" hidden="1">
                <a:extLst>
                  <a:ext uri="{63B3BB69-23CF-44E3-9099-C40C66FF867C}">
                    <a14:compatExt spid="_x0000_s246791"/>
                  </a:ext>
                  <a:ext uri="{FF2B5EF4-FFF2-40B4-BE49-F238E27FC236}">
                    <a16:creationId xmlns:a16="http://schemas.microsoft.com/office/drawing/2014/main" id="{00000000-0008-0000-1F00-000007C40300}"/>
                  </a:ext>
                </a:extLst>
              </xdr:cNvPr>
              <xdr:cNvSpPr/>
            </xdr:nvSpPr>
            <xdr:spPr bwMode="auto">
              <a:xfrm>
                <a:off x="571500" y="638176"/>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6792" name="Check Box 8" hidden="1">
                <a:extLst>
                  <a:ext uri="{63B3BB69-23CF-44E3-9099-C40C66FF867C}">
                    <a14:compatExt spid="_x0000_s246792"/>
                  </a:ext>
                  <a:ext uri="{FF2B5EF4-FFF2-40B4-BE49-F238E27FC236}">
                    <a16:creationId xmlns:a16="http://schemas.microsoft.com/office/drawing/2014/main" id="{00000000-0008-0000-1F00-000008C40300}"/>
                  </a:ext>
                </a:extLst>
              </xdr:cNvPr>
              <xdr:cNvSpPr/>
            </xdr:nvSpPr>
            <xdr:spPr bwMode="auto">
              <a:xfrm>
                <a:off x="571500" y="115252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6793" name="Check Box 9" hidden="1">
                <a:extLst>
                  <a:ext uri="{63B3BB69-23CF-44E3-9099-C40C66FF867C}">
                    <a14:compatExt spid="_x0000_s246793"/>
                  </a:ext>
                  <a:ext uri="{FF2B5EF4-FFF2-40B4-BE49-F238E27FC236}">
                    <a16:creationId xmlns:a16="http://schemas.microsoft.com/office/drawing/2014/main" id="{00000000-0008-0000-1F00-000009C40300}"/>
                  </a:ext>
                </a:extLst>
              </xdr:cNvPr>
              <xdr:cNvSpPr/>
            </xdr:nvSpPr>
            <xdr:spPr bwMode="auto">
              <a:xfrm>
                <a:off x="571500" y="9810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6794" name="Check Box 10" hidden="1">
                <a:extLst>
                  <a:ext uri="{63B3BB69-23CF-44E3-9099-C40C66FF867C}">
                    <a14:compatExt spid="_x0000_s246794"/>
                  </a:ext>
                  <a:ext uri="{FF2B5EF4-FFF2-40B4-BE49-F238E27FC236}">
                    <a16:creationId xmlns:a16="http://schemas.microsoft.com/office/drawing/2014/main" id="{00000000-0008-0000-1F00-00000AC40300}"/>
                  </a:ext>
                </a:extLst>
              </xdr:cNvPr>
              <xdr:cNvSpPr/>
            </xdr:nvSpPr>
            <xdr:spPr bwMode="auto">
              <a:xfrm>
                <a:off x="952500" y="81915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sp macro="" textlink="">
            <xdr:nvSpPr>
              <xdr:cNvPr id="246795" name="Check Box 11" hidden="1">
                <a:extLst>
                  <a:ext uri="{63B3BB69-23CF-44E3-9099-C40C66FF867C}">
                    <a14:compatExt spid="_x0000_s246795"/>
                  </a:ext>
                  <a:ext uri="{FF2B5EF4-FFF2-40B4-BE49-F238E27FC236}">
                    <a16:creationId xmlns:a16="http://schemas.microsoft.com/office/drawing/2014/main" id="{00000000-0008-0000-1F00-00000BC40300}"/>
                  </a:ext>
                </a:extLst>
              </xdr:cNvPr>
              <xdr:cNvSpPr/>
            </xdr:nvSpPr>
            <xdr:spPr bwMode="auto">
              <a:xfrm>
                <a:off x="1581154" y="8191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6796" name="Check Box 12" hidden="1">
                <a:extLst>
                  <a:ext uri="{63B3BB69-23CF-44E3-9099-C40C66FF867C}">
                    <a14:compatExt spid="_x0000_s246796"/>
                  </a:ext>
                  <a:ext uri="{FF2B5EF4-FFF2-40B4-BE49-F238E27FC236}">
                    <a16:creationId xmlns:a16="http://schemas.microsoft.com/office/drawing/2014/main" id="{00000000-0008-0000-1F00-00000CC40300}"/>
                  </a:ext>
                </a:extLst>
              </xdr:cNvPr>
              <xdr:cNvSpPr/>
            </xdr:nvSpPr>
            <xdr:spPr bwMode="auto">
              <a:xfrm>
                <a:off x="571500" y="1323976"/>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6797" name="Check Box 13" hidden="1">
                <a:extLst>
                  <a:ext uri="{63B3BB69-23CF-44E3-9099-C40C66FF867C}">
                    <a14:compatExt spid="_x0000_s246797"/>
                  </a:ext>
                  <a:ext uri="{FF2B5EF4-FFF2-40B4-BE49-F238E27FC236}">
                    <a16:creationId xmlns:a16="http://schemas.microsoft.com/office/drawing/2014/main" id="{00000000-0008-0000-1F00-00000DC40300}"/>
                  </a:ext>
                </a:extLst>
              </xdr:cNvPr>
              <xdr:cNvSpPr/>
            </xdr:nvSpPr>
            <xdr:spPr bwMode="auto">
              <a:xfrm>
                <a:off x="571500" y="149542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14</xdr:row>
          <xdr:rowOff>0</xdr:rowOff>
        </xdr:from>
        <xdr:to>
          <xdr:col>17</xdr:col>
          <xdr:colOff>28575</xdr:colOff>
          <xdr:row>15</xdr:row>
          <xdr:rowOff>38100</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682752" y="2075688"/>
              <a:ext cx="2045205" cy="196596"/>
              <a:chOff x="742952" y="2200275"/>
              <a:chExt cx="2228848" cy="209550"/>
            </a:xfrm>
          </xdr:grpSpPr>
          <xdr:sp macro="" textlink="">
            <xdr:nvSpPr>
              <xdr:cNvPr id="246798" name="Check Box 14" hidden="1">
                <a:extLst>
                  <a:ext uri="{63B3BB69-23CF-44E3-9099-C40C66FF867C}">
                    <a14:compatExt spid="_x0000_s246798"/>
                  </a:ext>
                  <a:ext uri="{FF2B5EF4-FFF2-40B4-BE49-F238E27FC236}">
                    <a16:creationId xmlns:a16="http://schemas.microsoft.com/office/drawing/2014/main" id="{00000000-0008-0000-1F00-00000EC40300}"/>
                  </a:ext>
                </a:extLst>
              </xdr:cNvPr>
              <xdr:cNvSpPr/>
            </xdr:nvSpPr>
            <xdr:spPr bwMode="auto">
              <a:xfrm>
                <a:off x="742952" y="2200275"/>
                <a:ext cx="523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米飯</a:t>
                </a:r>
              </a:p>
            </xdr:txBody>
          </xdr:sp>
          <xdr:sp macro="" textlink="">
            <xdr:nvSpPr>
              <xdr:cNvPr id="246799" name="Check Box 15" hidden="1">
                <a:extLst>
                  <a:ext uri="{63B3BB69-23CF-44E3-9099-C40C66FF867C}">
                    <a14:compatExt spid="_x0000_s246799"/>
                  </a:ext>
                  <a:ext uri="{FF2B5EF4-FFF2-40B4-BE49-F238E27FC236}">
                    <a16:creationId xmlns:a16="http://schemas.microsoft.com/office/drawing/2014/main" id="{00000000-0008-0000-1F00-00000FC40300}"/>
                  </a:ext>
                </a:extLst>
              </xdr:cNvPr>
              <xdr:cNvSpPr/>
            </xdr:nvSpPr>
            <xdr:spPr bwMode="auto">
              <a:xfrm>
                <a:off x="2447925" y="2200275"/>
                <a:ext cx="523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a:t>
                </a:r>
              </a:p>
            </xdr:txBody>
          </xdr:sp>
        </xdr:grpSp>
        <xdr:clientData/>
      </xdr:twoCellAnchor>
    </mc:Choice>
    <mc:Fallback/>
  </mc:AlternateContent>
  <xdr:twoCellAnchor>
    <xdr:from>
      <xdr:col>2</xdr:col>
      <xdr:colOff>76200</xdr:colOff>
      <xdr:row>31</xdr:row>
      <xdr:rowOff>161925</xdr:rowOff>
    </xdr:from>
    <xdr:to>
      <xdr:col>24</xdr:col>
      <xdr:colOff>123826</xdr:colOff>
      <xdr:row>34</xdr:row>
      <xdr:rowOff>66675</xdr:rowOff>
    </xdr:to>
    <xdr:sp macro="" textlink="">
      <xdr:nvSpPr>
        <xdr:cNvPr id="24" name="AutoShape 5">
          <a:extLst>
            <a:ext uri="{FF2B5EF4-FFF2-40B4-BE49-F238E27FC236}">
              <a16:creationId xmlns:a16="http://schemas.microsoft.com/office/drawing/2014/main" id="{00000000-0008-0000-1F00-000018000000}"/>
            </a:ext>
          </a:extLst>
        </xdr:cNvPr>
        <xdr:cNvSpPr>
          <a:spLocks noChangeArrowheads="1"/>
        </xdr:cNvSpPr>
      </xdr:nvSpPr>
      <xdr:spPr bwMode="auto">
        <a:xfrm>
          <a:off x="304800" y="6010275"/>
          <a:ext cx="4029076" cy="933450"/>
        </a:xfrm>
        <a:prstGeom prst="bracketPair">
          <a:avLst>
            <a:gd name="adj" fmla="val 60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76199</xdr:colOff>
      <xdr:row>39</xdr:row>
      <xdr:rowOff>0</xdr:rowOff>
    </xdr:from>
    <xdr:to>
      <xdr:col>25</xdr:col>
      <xdr:colOff>95249</xdr:colOff>
      <xdr:row>42</xdr:row>
      <xdr:rowOff>47625</xdr:rowOff>
    </xdr:to>
    <xdr:sp macro="" textlink="">
      <xdr:nvSpPr>
        <xdr:cNvPr id="2" name="AutoShape 1">
          <a:extLst>
            <a:ext uri="{FF2B5EF4-FFF2-40B4-BE49-F238E27FC236}">
              <a16:creationId xmlns:a16="http://schemas.microsoft.com/office/drawing/2014/main" id="{00000000-0008-0000-2000-000002000000}"/>
            </a:ext>
          </a:extLst>
        </xdr:cNvPr>
        <xdr:cNvSpPr>
          <a:spLocks noChangeArrowheads="1"/>
        </xdr:cNvSpPr>
      </xdr:nvSpPr>
      <xdr:spPr bwMode="auto">
        <a:xfrm>
          <a:off x="485774" y="62769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60</xdr:row>
      <xdr:rowOff>0</xdr:rowOff>
    </xdr:from>
    <xdr:to>
      <xdr:col>24</xdr:col>
      <xdr:colOff>76200</xdr:colOff>
      <xdr:row>63</xdr:row>
      <xdr:rowOff>0</xdr:rowOff>
    </xdr:to>
    <xdr:sp macro="" textlink="">
      <xdr:nvSpPr>
        <xdr:cNvPr id="3" name="AutoShape 2">
          <a:extLst>
            <a:ext uri="{FF2B5EF4-FFF2-40B4-BE49-F238E27FC236}">
              <a16:creationId xmlns:a16="http://schemas.microsoft.com/office/drawing/2014/main" id="{00000000-0008-0000-2000-000003000000}"/>
            </a:ext>
          </a:extLst>
        </xdr:cNvPr>
        <xdr:cNvSpPr>
          <a:spLocks noChangeArrowheads="1"/>
        </xdr:cNvSpPr>
      </xdr:nvSpPr>
      <xdr:spPr bwMode="auto">
        <a:xfrm>
          <a:off x="466725" y="9877425"/>
          <a:ext cx="3819525" cy="514350"/>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37</xdr:row>
          <xdr:rowOff>0</xdr:rowOff>
        </xdr:from>
        <xdr:to>
          <xdr:col>25</xdr:col>
          <xdr:colOff>152400</xdr:colOff>
          <xdr:row>38</xdr:row>
          <xdr:rowOff>0</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2847388" y="5784980"/>
              <a:ext cx="1331176" cy="161730"/>
              <a:chOff x="3105131" y="1085850"/>
              <a:chExt cx="1447880" cy="209550"/>
            </a:xfrm>
          </xdr:grpSpPr>
          <xdr:sp macro="" textlink="">
            <xdr:nvSpPr>
              <xdr:cNvPr id="247809" name="Check Box 1" hidden="1">
                <a:extLst>
                  <a:ext uri="{63B3BB69-23CF-44E3-9099-C40C66FF867C}">
                    <a14:compatExt spid="_x0000_s247809"/>
                  </a:ext>
                  <a:ext uri="{FF2B5EF4-FFF2-40B4-BE49-F238E27FC236}">
                    <a16:creationId xmlns:a16="http://schemas.microsoft.com/office/drawing/2014/main" id="{00000000-0008-0000-2000-000001C80300}"/>
                  </a:ext>
                </a:extLst>
              </xdr:cNvPr>
              <xdr:cNvSpPr/>
            </xdr:nvSpPr>
            <xdr:spPr bwMode="auto">
              <a:xfrm>
                <a:off x="310513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0" name="Check Box 2" hidden="1">
                <a:extLst>
                  <a:ext uri="{63B3BB69-23CF-44E3-9099-C40C66FF867C}">
                    <a14:compatExt spid="_x0000_s247810"/>
                  </a:ext>
                  <a:ext uri="{FF2B5EF4-FFF2-40B4-BE49-F238E27FC236}">
                    <a16:creationId xmlns:a16="http://schemas.microsoft.com/office/drawing/2014/main" id="{00000000-0008-0000-2000-000002C80300}"/>
                  </a:ext>
                </a:extLst>
              </xdr:cNvPr>
              <xdr:cNvSpPr/>
            </xdr:nvSpPr>
            <xdr:spPr bwMode="auto">
              <a:xfrm>
                <a:off x="387673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26</xdr:col>
          <xdr:colOff>0</xdr:colOff>
          <xdr:row>8</xdr:row>
          <xdr:rowOff>38100</xdr:rowOff>
        </xdr:to>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2873824" y="933061"/>
              <a:ext cx="1427593" cy="195943"/>
              <a:chOff x="3105137" y="1085850"/>
              <a:chExt cx="1447857" cy="209550"/>
            </a:xfrm>
          </xdr:grpSpPr>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2000-000003C803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2000-000004C80300}"/>
                  </a:ext>
                </a:extLst>
              </xdr:cNvPr>
              <xdr:cNvSpPr/>
            </xdr:nvSpPr>
            <xdr:spPr bwMode="auto">
              <a:xfrm>
                <a:off x="387671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10</xdr:row>
          <xdr:rowOff>0</xdr:rowOff>
        </xdr:from>
        <xdr:to>
          <xdr:col>26</xdr:col>
          <xdr:colOff>0</xdr:colOff>
          <xdr:row>11</xdr:row>
          <xdr:rowOff>38100</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2873824" y="1418253"/>
              <a:ext cx="1427593" cy="195943"/>
              <a:chOff x="3105137" y="1085850"/>
              <a:chExt cx="1447857" cy="209550"/>
            </a:xfrm>
          </xdr:grpSpPr>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2000-000005C803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2000-000006C80300}"/>
                  </a:ext>
                </a:extLst>
              </xdr:cNvPr>
              <xdr:cNvSpPr/>
            </xdr:nvSpPr>
            <xdr:spPr bwMode="auto">
              <a:xfrm>
                <a:off x="387671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0</xdr:rowOff>
        </xdr:from>
        <xdr:to>
          <xdr:col>26</xdr:col>
          <xdr:colOff>0</xdr:colOff>
          <xdr:row>13</xdr:row>
          <xdr:rowOff>38100</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873824" y="1741714"/>
              <a:ext cx="1427593" cy="195943"/>
              <a:chOff x="3105137" y="1085850"/>
              <a:chExt cx="1447857" cy="209550"/>
            </a:xfrm>
          </xdr:grpSpPr>
          <xdr:sp macro="" textlink="">
            <xdr:nvSpPr>
              <xdr:cNvPr id="247815" name="Check Box 7" hidden="1">
                <a:extLst>
                  <a:ext uri="{63B3BB69-23CF-44E3-9099-C40C66FF867C}">
                    <a14:compatExt spid="_x0000_s247815"/>
                  </a:ext>
                  <a:ext uri="{FF2B5EF4-FFF2-40B4-BE49-F238E27FC236}">
                    <a16:creationId xmlns:a16="http://schemas.microsoft.com/office/drawing/2014/main" id="{00000000-0008-0000-2000-000007C803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6" name="Check Box 8" hidden="1">
                <a:extLst>
                  <a:ext uri="{63B3BB69-23CF-44E3-9099-C40C66FF867C}">
                    <a14:compatExt spid="_x0000_s247816"/>
                  </a:ext>
                  <a:ext uri="{FF2B5EF4-FFF2-40B4-BE49-F238E27FC236}">
                    <a16:creationId xmlns:a16="http://schemas.microsoft.com/office/drawing/2014/main" id="{00000000-0008-0000-2000-000008C80300}"/>
                  </a:ext>
                </a:extLst>
              </xdr:cNvPr>
              <xdr:cNvSpPr/>
            </xdr:nvSpPr>
            <xdr:spPr bwMode="auto">
              <a:xfrm>
                <a:off x="387671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0</xdr:rowOff>
        </xdr:from>
        <xdr:to>
          <xdr:col>26</xdr:col>
          <xdr:colOff>0</xdr:colOff>
          <xdr:row>16</xdr:row>
          <xdr:rowOff>38100</xdr:rowOff>
        </xdr:to>
        <xdr:grpSp>
          <xdr:nvGrpSpPr>
            <xdr:cNvPr id="16" name="グループ化 15">
              <a:extLst>
                <a:ext uri="{FF2B5EF4-FFF2-40B4-BE49-F238E27FC236}">
                  <a16:creationId xmlns:a16="http://schemas.microsoft.com/office/drawing/2014/main" id="{00000000-0008-0000-2000-000010000000}"/>
                </a:ext>
              </a:extLst>
            </xdr:cNvPr>
            <xdr:cNvGrpSpPr/>
          </xdr:nvGrpSpPr>
          <xdr:grpSpPr>
            <a:xfrm>
              <a:off x="2873824" y="2226906"/>
              <a:ext cx="1427593" cy="195943"/>
              <a:chOff x="3105137" y="1085850"/>
              <a:chExt cx="1447857"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2000-000009C803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2000-00000AC80300}"/>
                  </a:ext>
                </a:extLst>
              </xdr:cNvPr>
              <xdr:cNvSpPr/>
            </xdr:nvSpPr>
            <xdr:spPr bwMode="auto">
              <a:xfrm>
                <a:off x="387671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44</xdr:row>
          <xdr:rowOff>0</xdr:rowOff>
        </xdr:from>
        <xdr:to>
          <xdr:col>26</xdr:col>
          <xdr:colOff>0</xdr:colOff>
          <xdr:row>45</xdr:row>
          <xdr:rowOff>0</xdr:rowOff>
        </xdr:to>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2873824" y="6917094"/>
              <a:ext cx="1427593" cy="161730"/>
              <a:chOff x="3105137" y="1085850"/>
              <a:chExt cx="1447857"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2000-00000BC803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2000-00000CC80300}"/>
                  </a:ext>
                </a:extLst>
              </xdr:cNvPr>
              <xdr:cNvSpPr/>
            </xdr:nvSpPr>
            <xdr:spPr bwMode="auto">
              <a:xfrm>
                <a:off x="387671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2873824" y="771331"/>
              <a:ext cx="1427593" cy="195942"/>
              <a:chOff x="3105137" y="1085850"/>
              <a:chExt cx="1447857" cy="209550"/>
            </a:xfrm>
          </xdr:grpSpPr>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2000-00000DC803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2000-00000EC80300}"/>
                  </a:ext>
                </a:extLst>
              </xdr:cNvPr>
              <xdr:cNvSpPr/>
            </xdr:nvSpPr>
            <xdr:spPr bwMode="auto">
              <a:xfrm>
                <a:off x="387671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3</xdr:col>
      <xdr:colOff>133350</xdr:colOff>
      <xdr:row>40</xdr:row>
      <xdr:rowOff>152400</xdr:rowOff>
    </xdr:from>
    <xdr:to>
      <xdr:col>25</xdr:col>
      <xdr:colOff>104775</xdr:colOff>
      <xdr:row>44</xdr:row>
      <xdr:rowOff>0</xdr:rowOff>
    </xdr:to>
    <xdr:sp macro="" textlink="">
      <xdr:nvSpPr>
        <xdr:cNvPr id="2" name="AutoShape 5">
          <a:extLst>
            <a:ext uri="{FF2B5EF4-FFF2-40B4-BE49-F238E27FC236}">
              <a16:creationId xmlns:a16="http://schemas.microsoft.com/office/drawing/2014/main" id="{00000000-0008-0000-2100-000002000000}"/>
            </a:ext>
          </a:extLst>
        </xdr:cNvPr>
        <xdr:cNvSpPr>
          <a:spLocks noChangeArrowheads="1"/>
        </xdr:cNvSpPr>
      </xdr:nvSpPr>
      <xdr:spPr bwMode="auto">
        <a:xfrm>
          <a:off x="542925" y="6943725"/>
          <a:ext cx="3952875" cy="533400"/>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12</xdr:row>
      <xdr:rowOff>19050</xdr:rowOff>
    </xdr:from>
    <xdr:to>
      <xdr:col>25</xdr:col>
      <xdr:colOff>85725</xdr:colOff>
      <xdr:row>14</xdr:row>
      <xdr:rowOff>133350</xdr:rowOff>
    </xdr:to>
    <xdr:sp macro="" textlink="">
      <xdr:nvSpPr>
        <xdr:cNvPr id="3" name="AutoShape 2">
          <a:extLst>
            <a:ext uri="{FF2B5EF4-FFF2-40B4-BE49-F238E27FC236}">
              <a16:creationId xmlns:a16="http://schemas.microsoft.com/office/drawing/2014/main" id="{00000000-0008-0000-2100-000003000000}"/>
            </a:ext>
          </a:extLst>
        </xdr:cNvPr>
        <xdr:cNvSpPr>
          <a:spLocks noChangeArrowheads="1"/>
        </xdr:cNvSpPr>
      </xdr:nvSpPr>
      <xdr:spPr bwMode="auto">
        <a:xfrm>
          <a:off x="495300" y="2009775"/>
          <a:ext cx="3981450" cy="457200"/>
        </a:xfrm>
        <a:prstGeom prst="bracketPair">
          <a:avLst>
            <a:gd name="adj" fmla="val 909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10</xdr:row>
          <xdr:rowOff>0</xdr:rowOff>
        </xdr:from>
        <xdr:to>
          <xdr:col>25</xdr:col>
          <xdr:colOff>152400</xdr:colOff>
          <xdr:row>11</xdr:row>
          <xdr:rowOff>38100</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2842266" y="1429512"/>
              <a:ext cx="1328914" cy="196596"/>
              <a:chOff x="3105177" y="1085850"/>
              <a:chExt cx="1447764" cy="209550"/>
            </a:xfrm>
          </xdr:grpSpPr>
          <xdr:sp macro="" textlink="">
            <xdr:nvSpPr>
              <xdr:cNvPr id="248833" name="Check Box 1" hidden="1">
                <a:extLst>
                  <a:ext uri="{63B3BB69-23CF-44E3-9099-C40C66FF867C}">
                    <a14:compatExt spid="_x0000_s248833"/>
                  </a:ext>
                  <a:ext uri="{FF2B5EF4-FFF2-40B4-BE49-F238E27FC236}">
                    <a16:creationId xmlns:a16="http://schemas.microsoft.com/office/drawing/2014/main" id="{00000000-0008-0000-2100-000001CC0300}"/>
                  </a:ext>
                </a:extLst>
              </xdr:cNvPr>
              <xdr:cNvSpPr/>
            </xdr:nvSpPr>
            <xdr:spPr bwMode="auto">
              <a:xfrm>
                <a:off x="310517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4" name="Check Box 2" hidden="1">
                <a:extLst>
                  <a:ext uri="{63B3BB69-23CF-44E3-9099-C40C66FF867C}">
                    <a14:compatExt spid="_x0000_s248834"/>
                  </a:ext>
                  <a:ext uri="{FF2B5EF4-FFF2-40B4-BE49-F238E27FC236}">
                    <a16:creationId xmlns:a16="http://schemas.microsoft.com/office/drawing/2014/main" id="{00000000-0008-0000-2100-000002CC0300}"/>
                  </a:ext>
                </a:extLst>
              </xdr:cNvPr>
              <xdr:cNvSpPr/>
            </xdr:nvSpPr>
            <xdr:spPr bwMode="auto">
              <a:xfrm>
                <a:off x="387666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26</xdr:col>
          <xdr:colOff>0</xdr:colOff>
          <xdr:row>18</xdr:row>
          <xdr:rowOff>38100</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2868166" y="2560320"/>
              <a:ext cx="1566678" cy="196596"/>
              <a:chOff x="3105165" y="1085850"/>
              <a:chExt cx="1447765"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2100-000003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2100-000004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38100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868166" y="3044952"/>
              <a:ext cx="1566678" cy="196596"/>
              <a:chOff x="3105165" y="1085850"/>
              <a:chExt cx="1447765"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2100-000005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2100-000006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2868166" y="783336"/>
              <a:ext cx="1566678" cy="196596"/>
              <a:chOff x="3105165" y="1085850"/>
              <a:chExt cx="1447765" cy="209550"/>
            </a:xfrm>
          </xdr:grpSpPr>
          <xdr:sp macro="" textlink="">
            <xdr:nvSpPr>
              <xdr:cNvPr id="248839" name="Check Box 7" hidden="1">
                <a:extLst>
                  <a:ext uri="{63B3BB69-23CF-44E3-9099-C40C66FF867C}">
                    <a14:compatExt spid="_x0000_s248839"/>
                  </a:ext>
                  <a:ext uri="{FF2B5EF4-FFF2-40B4-BE49-F238E27FC236}">
                    <a16:creationId xmlns:a16="http://schemas.microsoft.com/office/drawing/2014/main" id="{00000000-0008-0000-2100-000007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0" name="Check Box 8" hidden="1">
                <a:extLst>
                  <a:ext uri="{63B3BB69-23CF-44E3-9099-C40C66FF867C}">
                    <a14:compatExt spid="_x0000_s248840"/>
                  </a:ext>
                  <a:ext uri="{FF2B5EF4-FFF2-40B4-BE49-F238E27FC236}">
                    <a16:creationId xmlns:a16="http://schemas.microsoft.com/office/drawing/2014/main" id="{00000000-0008-0000-2100-000008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26</xdr:row>
          <xdr:rowOff>133350</xdr:rowOff>
        </xdr:from>
        <xdr:to>
          <xdr:col>26</xdr:col>
          <xdr:colOff>0</xdr:colOff>
          <xdr:row>27</xdr:row>
          <xdr:rowOff>170700</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2868166" y="4134612"/>
              <a:ext cx="1566678" cy="195846"/>
              <a:chOff x="3105165" y="1085850"/>
              <a:chExt cx="1447765" cy="209550"/>
            </a:xfrm>
          </xdr:grpSpPr>
          <xdr:sp macro="" textlink="">
            <xdr:nvSpPr>
              <xdr:cNvPr id="248841" name="Check Box 9" hidden="1">
                <a:extLst>
                  <a:ext uri="{63B3BB69-23CF-44E3-9099-C40C66FF867C}">
                    <a14:compatExt spid="_x0000_s248841"/>
                  </a:ext>
                  <a:ext uri="{FF2B5EF4-FFF2-40B4-BE49-F238E27FC236}">
                    <a16:creationId xmlns:a16="http://schemas.microsoft.com/office/drawing/2014/main" id="{00000000-0008-0000-2100-000009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2" name="Check Box 10" hidden="1">
                <a:extLst>
                  <a:ext uri="{63B3BB69-23CF-44E3-9099-C40C66FF867C}">
                    <a14:compatExt spid="_x0000_s248842"/>
                  </a:ext>
                  <a:ext uri="{FF2B5EF4-FFF2-40B4-BE49-F238E27FC236}">
                    <a16:creationId xmlns:a16="http://schemas.microsoft.com/office/drawing/2014/main" id="{00000000-0008-0000-2100-00000A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0</xdr:rowOff>
        </xdr:from>
        <xdr:to>
          <xdr:col>26</xdr:col>
          <xdr:colOff>0</xdr:colOff>
          <xdr:row>37</xdr:row>
          <xdr:rowOff>38100</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2868166" y="5629656"/>
              <a:ext cx="1566678" cy="196596"/>
              <a:chOff x="3105165" y="1085850"/>
              <a:chExt cx="1447765"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2100-00000B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2100-00000C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38100</xdr:rowOff>
        </xdr:to>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2868166" y="5145024"/>
              <a:ext cx="1566678" cy="196596"/>
              <a:chOff x="3105165" y="1085850"/>
              <a:chExt cx="1447765"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2100-00000D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2100-00000E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22</xdr:row>
      <xdr:rowOff>0</xdr:rowOff>
    </xdr:from>
    <xdr:to>
      <xdr:col>25</xdr:col>
      <xdr:colOff>95249</xdr:colOff>
      <xdr:row>25</xdr:row>
      <xdr:rowOff>47625</xdr:rowOff>
    </xdr:to>
    <xdr:sp macro="" textlink="">
      <xdr:nvSpPr>
        <xdr:cNvPr id="25" name="AutoShape 1">
          <a:extLst>
            <a:ext uri="{FF2B5EF4-FFF2-40B4-BE49-F238E27FC236}">
              <a16:creationId xmlns:a16="http://schemas.microsoft.com/office/drawing/2014/main" id="{00000000-0008-0000-2100-000019000000}"/>
            </a:ext>
          </a:extLst>
        </xdr:cNvPr>
        <xdr:cNvSpPr>
          <a:spLocks noChangeArrowheads="1"/>
        </xdr:cNvSpPr>
      </xdr:nvSpPr>
      <xdr:spPr bwMode="auto">
        <a:xfrm>
          <a:off x="485774" y="370522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31</xdr:row>
          <xdr:rowOff>0</xdr:rowOff>
        </xdr:from>
        <xdr:to>
          <xdr:col>26</xdr:col>
          <xdr:colOff>0</xdr:colOff>
          <xdr:row>32</xdr:row>
          <xdr:rowOff>38100</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2868166" y="4821936"/>
              <a:ext cx="1566678" cy="196596"/>
              <a:chOff x="3105165" y="1085850"/>
              <a:chExt cx="1447765" cy="209550"/>
            </a:xfrm>
          </xdr:grpSpPr>
          <xdr:sp macro="" textlink="">
            <xdr:nvSpPr>
              <xdr:cNvPr id="248847" name="Check Box 15" hidden="1">
                <a:extLst>
                  <a:ext uri="{63B3BB69-23CF-44E3-9099-C40C66FF867C}">
                    <a14:compatExt spid="_x0000_s248847"/>
                  </a:ext>
                  <a:ext uri="{FF2B5EF4-FFF2-40B4-BE49-F238E27FC236}">
                    <a16:creationId xmlns:a16="http://schemas.microsoft.com/office/drawing/2014/main" id="{00000000-0008-0000-2100-00000F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8" name="Check Box 16" hidden="1">
                <a:extLst>
                  <a:ext uri="{63B3BB69-23CF-44E3-9099-C40C66FF867C}">
                    <a14:compatExt spid="_x0000_s248848"/>
                  </a:ext>
                  <a:ext uri="{FF2B5EF4-FFF2-40B4-BE49-F238E27FC236}">
                    <a16:creationId xmlns:a16="http://schemas.microsoft.com/office/drawing/2014/main" id="{00000000-0008-0000-2100-000010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48</xdr:row>
          <xdr:rowOff>0</xdr:rowOff>
        </xdr:from>
        <xdr:to>
          <xdr:col>26</xdr:col>
          <xdr:colOff>0</xdr:colOff>
          <xdr:row>49</xdr:row>
          <xdr:rowOff>38100</xdr:rowOff>
        </xdr:to>
        <xdr:grpSp>
          <xdr:nvGrpSpPr>
            <xdr:cNvPr id="29" name="グループ化 28">
              <a:extLst>
                <a:ext uri="{FF2B5EF4-FFF2-40B4-BE49-F238E27FC236}">
                  <a16:creationId xmlns:a16="http://schemas.microsoft.com/office/drawing/2014/main" id="{00000000-0008-0000-2100-00001D000000}"/>
                </a:ext>
              </a:extLst>
            </xdr:cNvPr>
            <xdr:cNvGrpSpPr/>
          </xdr:nvGrpSpPr>
          <xdr:grpSpPr>
            <a:xfrm>
              <a:off x="2868166" y="7568184"/>
              <a:ext cx="1566678" cy="196596"/>
              <a:chOff x="3105165" y="1085850"/>
              <a:chExt cx="1447765" cy="209550"/>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2100-000011CC03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2100-000012C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54</xdr:row>
          <xdr:rowOff>165654</xdr:rowOff>
        </xdr:from>
        <xdr:to>
          <xdr:col>24</xdr:col>
          <xdr:colOff>28575</xdr:colOff>
          <xdr:row>56</xdr:row>
          <xdr:rowOff>21869</xdr:rowOff>
        </xdr:to>
        <xdr:grpSp>
          <xdr:nvGrpSpPr>
            <xdr:cNvPr id="32" name="グループ化 31">
              <a:extLst>
                <a:ext uri="{FF2B5EF4-FFF2-40B4-BE49-F238E27FC236}">
                  <a16:creationId xmlns:a16="http://schemas.microsoft.com/office/drawing/2014/main" id="{00000000-0008-0000-2100-000020000000}"/>
                </a:ext>
              </a:extLst>
            </xdr:cNvPr>
            <xdr:cNvGrpSpPr/>
          </xdr:nvGrpSpPr>
          <xdr:grpSpPr>
            <a:xfrm>
              <a:off x="2868161" y="8687481"/>
              <a:ext cx="1022617" cy="192638"/>
              <a:chOff x="2914617" y="1133475"/>
              <a:chExt cx="1114434" cy="209550"/>
            </a:xfrm>
          </xdr:grpSpPr>
          <xdr:sp macro="" textlink="">
            <xdr:nvSpPr>
              <xdr:cNvPr id="248851" name="Check Box 19" hidden="1">
                <a:extLst>
                  <a:ext uri="{63B3BB69-23CF-44E3-9099-C40C66FF867C}">
                    <a14:compatExt spid="_x0000_s248851"/>
                  </a:ext>
                  <a:ext uri="{FF2B5EF4-FFF2-40B4-BE49-F238E27FC236}">
                    <a16:creationId xmlns:a16="http://schemas.microsoft.com/office/drawing/2014/main" id="{00000000-0008-0000-2100-000013CC0300}"/>
                  </a:ext>
                </a:extLst>
              </xdr:cNvPr>
              <xdr:cNvSpPr/>
            </xdr:nvSpPr>
            <xdr:spPr bwMode="auto">
              <a:xfrm>
                <a:off x="2914617" y="1133475"/>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52" name="Check Box 20" hidden="1">
                <a:extLst>
                  <a:ext uri="{63B3BB69-23CF-44E3-9099-C40C66FF867C}">
                    <a14:compatExt spid="_x0000_s248852"/>
                  </a:ext>
                  <a:ext uri="{FF2B5EF4-FFF2-40B4-BE49-F238E27FC236}">
                    <a16:creationId xmlns:a16="http://schemas.microsoft.com/office/drawing/2014/main" id="{00000000-0008-0000-2100-000014CC0300}"/>
                  </a:ext>
                </a:extLst>
              </xdr:cNvPr>
              <xdr:cNvSpPr/>
            </xdr:nvSpPr>
            <xdr:spPr bwMode="auto">
              <a:xfrm>
                <a:off x="3571851"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2</xdr:col>
      <xdr:colOff>133350</xdr:colOff>
      <xdr:row>57</xdr:row>
      <xdr:rowOff>0</xdr:rowOff>
    </xdr:from>
    <xdr:to>
      <xdr:col>24</xdr:col>
      <xdr:colOff>95250</xdr:colOff>
      <xdr:row>60</xdr:row>
      <xdr:rowOff>0</xdr:rowOff>
    </xdr:to>
    <xdr:sp macro="" textlink="">
      <xdr:nvSpPr>
        <xdr:cNvPr id="35" name="AutoShape 5">
          <a:extLst>
            <a:ext uri="{FF2B5EF4-FFF2-40B4-BE49-F238E27FC236}">
              <a16:creationId xmlns:a16="http://schemas.microsoft.com/office/drawing/2014/main" id="{00000000-0008-0000-2100-000023000000}"/>
            </a:ext>
          </a:extLst>
        </xdr:cNvPr>
        <xdr:cNvSpPr>
          <a:spLocks noChangeArrowheads="1"/>
        </xdr:cNvSpPr>
      </xdr:nvSpPr>
      <xdr:spPr bwMode="auto">
        <a:xfrm>
          <a:off x="542925" y="9534525"/>
          <a:ext cx="3943350" cy="514350"/>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10</xdr:col>
          <xdr:colOff>85725</xdr:colOff>
          <xdr:row>51</xdr:row>
          <xdr:rowOff>98977</xdr:rowOff>
        </xdr:from>
        <xdr:to>
          <xdr:col>12</xdr:col>
          <xdr:colOff>24848</xdr:colOff>
          <xdr:row>54</xdr:row>
          <xdr:rowOff>99391</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1618488" y="8143411"/>
              <a:ext cx="275165" cy="485044"/>
              <a:chOff x="1775377" y="8762598"/>
              <a:chExt cx="378101" cy="522175"/>
            </a:xfrm>
          </xdr:grpSpPr>
          <xdr:sp macro="" textlink="">
            <xdr:nvSpPr>
              <xdr:cNvPr id="248856" name="Check Box 24" hidden="1">
                <a:extLst>
                  <a:ext uri="{63B3BB69-23CF-44E3-9099-C40C66FF867C}">
                    <a14:compatExt spid="_x0000_s248856"/>
                  </a:ext>
                  <a:ext uri="{FF2B5EF4-FFF2-40B4-BE49-F238E27FC236}">
                    <a16:creationId xmlns:a16="http://schemas.microsoft.com/office/drawing/2014/main" id="{00000000-0008-0000-2100-000018CC0300}"/>
                  </a:ext>
                </a:extLst>
              </xdr:cNvPr>
              <xdr:cNvSpPr/>
            </xdr:nvSpPr>
            <xdr:spPr bwMode="auto">
              <a:xfrm>
                <a:off x="1775377" y="8944771"/>
                <a:ext cx="378101" cy="3400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58" name="Check Box 26" hidden="1">
                <a:extLst>
                  <a:ext uri="{63B3BB69-23CF-44E3-9099-C40C66FF867C}">
                    <a14:compatExt spid="_x0000_s248858"/>
                  </a:ext>
                  <a:ext uri="{FF2B5EF4-FFF2-40B4-BE49-F238E27FC236}">
                    <a16:creationId xmlns:a16="http://schemas.microsoft.com/office/drawing/2014/main" id="{00000000-0008-0000-2100-00001ACC0300}"/>
                  </a:ext>
                </a:extLst>
              </xdr:cNvPr>
              <xdr:cNvSpPr/>
            </xdr:nvSpPr>
            <xdr:spPr bwMode="auto">
              <a:xfrm>
                <a:off x="1775377" y="8762598"/>
                <a:ext cx="378101" cy="3400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58315</xdr:colOff>
          <xdr:row>6</xdr:row>
          <xdr:rowOff>0</xdr:rowOff>
        </xdr:from>
        <xdr:to>
          <xdr:col>25</xdr:col>
          <xdr:colOff>242984</xdr:colOff>
          <xdr:row>7</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2931826" y="783336"/>
              <a:ext cx="1332227" cy="161544"/>
              <a:chOff x="3105146" y="1085850"/>
              <a:chExt cx="1447786" cy="209550"/>
            </a:xfrm>
          </xdr:grpSpPr>
          <xdr:sp macro="" textlink="">
            <xdr:nvSpPr>
              <xdr:cNvPr id="249857" name="Check Box 1" hidden="1">
                <a:extLst>
                  <a:ext uri="{63B3BB69-23CF-44E3-9099-C40C66FF867C}">
                    <a14:compatExt spid="_x0000_s249857"/>
                  </a:ext>
                  <a:ext uri="{FF2B5EF4-FFF2-40B4-BE49-F238E27FC236}">
                    <a16:creationId xmlns:a16="http://schemas.microsoft.com/office/drawing/2014/main" id="{00000000-0008-0000-2200-000001D00300}"/>
                  </a:ext>
                </a:extLst>
              </xdr:cNvPr>
              <xdr:cNvSpPr/>
            </xdr:nvSpPr>
            <xdr:spPr bwMode="auto">
              <a:xfrm>
                <a:off x="3105146"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58" name="Check Box 2" hidden="1">
                <a:extLst>
                  <a:ext uri="{63B3BB69-23CF-44E3-9099-C40C66FF867C}">
                    <a14:compatExt spid="_x0000_s249858"/>
                  </a:ext>
                  <a:ext uri="{FF2B5EF4-FFF2-40B4-BE49-F238E27FC236}">
                    <a16:creationId xmlns:a16="http://schemas.microsoft.com/office/drawing/2014/main" id="{00000000-0008-0000-2200-000002D00300}"/>
                  </a:ext>
                </a:extLst>
              </xdr:cNvPr>
              <xdr:cNvSpPr/>
            </xdr:nvSpPr>
            <xdr:spPr bwMode="auto">
              <a:xfrm>
                <a:off x="387665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58315</xdr:colOff>
          <xdr:row>11</xdr:row>
          <xdr:rowOff>0</xdr:rowOff>
        </xdr:from>
        <xdr:to>
          <xdr:col>25</xdr:col>
          <xdr:colOff>242984</xdr:colOff>
          <xdr:row>12</xdr:row>
          <xdr:rowOff>0</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2931826" y="1591056"/>
              <a:ext cx="1332227" cy="161544"/>
              <a:chOff x="3105146" y="1085850"/>
              <a:chExt cx="1447786" cy="209550"/>
            </a:xfrm>
          </xdr:grpSpPr>
          <xdr:sp macro="" textlink="">
            <xdr:nvSpPr>
              <xdr:cNvPr id="249859" name="Check Box 3" hidden="1">
                <a:extLst>
                  <a:ext uri="{63B3BB69-23CF-44E3-9099-C40C66FF867C}">
                    <a14:compatExt spid="_x0000_s249859"/>
                  </a:ext>
                  <a:ext uri="{FF2B5EF4-FFF2-40B4-BE49-F238E27FC236}">
                    <a16:creationId xmlns:a16="http://schemas.microsoft.com/office/drawing/2014/main" id="{00000000-0008-0000-2200-000003D00300}"/>
                  </a:ext>
                </a:extLst>
              </xdr:cNvPr>
              <xdr:cNvSpPr/>
            </xdr:nvSpPr>
            <xdr:spPr bwMode="auto">
              <a:xfrm>
                <a:off x="3105146"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0" name="Check Box 4" hidden="1">
                <a:extLst>
                  <a:ext uri="{63B3BB69-23CF-44E3-9099-C40C66FF867C}">
                    <a14:compatExt spid="_x0000_s249860"/>
                  </a:ext>
                  <a:ext uri="{FF2B5EF4-FFF2-40B4-BE49-F238E27FC236}">
                    <a16:creationId xmlns:a16="http://schemas.microsoft.com/office/drawing/2014/main" id="{00000000-0008-0000-2200-000004D00300}"/>
                  </a:ext>
                </a:extLst>
              </xdr:cNvPr>
              <xdr:cNvSpPr/>
            </xdr:nvSpPr>
            <xdr:spPr bwMode="auto">
              <a:xfrm>
                <a:off x="387665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17</xdr:row>
          <xdr:rowOff>0</xdr:rowOff>
        </xdr:from>
        <xdr:to>
          <xdr:col>25</xdr:col>
          <xdr:colOff>152400</xdr:colOff>
          <xdr:row>18</xdr:row>
          <xdr:rowOff>0</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2851409" y="2560320"/>
              <a:ext cx="1328931" cy="161544"/>
              <a:chOff x="3105137" y="1085850"/>
              <a:chExt cx="1447803" cy="209550"/>
            </a:xfrm>
          </xdr:grpSpPr>
          <xdr:sp macro="" textlink="">
            <xdr:nvSpPr>
              <xdr:cNvPr id="249861" name="Check Box 5" hidden="1">
                <a:extLst>
                  <a:ext uri="{63B3BB69-23CF-44E3-9099-C40C66FF867C}">
                    <a14:compatExt spid="_x0000_s249861"/>
                  </a:ext>
                  <a:ext uri="{FF2B5EF4-FFF2-40B4-BE49-F238E27FC236}">
                    <a16:creationId xmlns:a16="http://schemas.microsoft.com/office/drawing/2014/main" id="{00000000-0008-0000-2200-000005D00300}"/>
                  </a:ext>
                </a:extLst>
              </xdr:cNvPr>
              <xdr:cNvSpPr/>
            </xdr:nvSpPr>
            <xdr:spPr bwMode="auto">
              <a:xfrm>
                <a:off x="3105137"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2" name="Check Box 6" hidden="1">
                <a:extLst>
                  <a:ext uri="{63B3BB69-23CF-44E3-9099-C40C66FF867C}">
                    <a14:compatExt spid="_x0000_s249862"/>
                  </a:ext>
                  <a:ext uri="{FF2B5EF4-FFF2-40B4-BE49-F238E27FC236}">
                    <a16:creationId xmlns:a16="http://schemas.microsoft.com/office/drawing/2014/main" id="{00000000-0008-0000-2200-000006D00300}"/>
                  </a:ext>
                </a:extLst>
              </xdr:cNvPr>
              <xdr:cNvSpPr/>
            </xdr:nvSpPr>
            <xdr:spPr bwMode="auto">
              <a:xfrm>
                <a:off x="387666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104776</xdr:colOff>
      <xdr:row>26</xdr:row>
      <xdr:rowOff>19050</xdr:rowOff>
    </xdr:from>
    <xdr:to>
      <xdr:col>25</xdr:col>
      <xdr:colOff>28576</xdr:colOff>
      <xdr:row>28</xdr:row>
      <xdr:rowOff>0</xdr:rowOff>
    </xdr:to>
    <xdr:sp macro="" textlink="">
      <xdr:nvSpPr>
        <xdr:cNvPr id="11" name="AutoShape 11">
          <a:extLst>
            <a:ext uri="{FF2B5EF4-FFF2-40B4-BE49-F238E27FC236}">
              <a16:creationId xmlns:a16="http://schemas.microsoft.com/office/drawing/2014/main" id="{00000000-0008-0000-2200-00000B000000}"/>
            </a:ext>
          </a:extLst>
        </xdr:cNvPr>
        <xdr:cNvSpPr>
          <a:spLocks noChangeArrowheads="1"/>
        </xdr:cNvSpPr>
      </xdr:nvSpPr>
      <xdr:spPr bwMode="auto">
        <a:xfrm>
          <a:off x="523876" y="3724275"/>
          <a:ext cx="3905250"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13</xdr:row>
      <xdr:rowOff>19050</xdr:rowOff>
    </xdr:from>
    <xdr:to>
      <xdr:col>25</xdr:col>
      <xdr:colOff>28576</xdr:colOff>
      <xdr:row>15</xdr:row>
      <xdr:rowOff>0</xdr:rowOff>
    </xdr:to>
    <xdr:sp macro="" textlink="">
      <xdr:nvSpPr>
        <xdr:cNvPr id="12" name="AutoShape 11">
          <a:extLst>
            <a:ext uri="{FF2B5EF4-FFF2-40B4-BE49-F238E27FC236}">
              <a16:creationId xmlns:a16="http://schemas.microsoft.com/office/drawing/2014/main" id="{00000000-0008-0000-2200-00000C000000}"/>
            </a:ext>
          </a:extLst>
        </xdr:cNvPr>
        <xdr:cNvSpPr>
          <a:spLocks noChangeArrowheads="1"/>
        </xdr:cNvSpPr>
      </xdr:nvSpPr>
      <xdr:spPr bwMode="auto">
        <a:xfrm>
          <a:off x="523876" y="2181225"/>
          <a:ext cx="3905250"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8</xdr:row>
      <xdr:rowOff>0</xdr:rowOff>
    </xdr:from>
    <xdr:to>
      <xdr:col>25</xdr:col>
      <xdr:colOff>28576</xdr:colOff>
      <xdr:row>9</xdr:row>
      <xdr:rowOff>152400</xdr:rowOff>
    </xdr:to>
    <xdr:sp macro="" textlink="">
      <xdr:nvSpPr>
        <xdr:cNvPr id="13" name="AutoShape 11">
          <a:extLst>
            <a:ext uri="{FF2B5EF4-FFF2-40B4-BE49-F238E27FC236}">
              <a16:creationId xmlns:a16="http://schemas.microsoft.com/office/drawing/2014/main" id="{00000000-0008-0000-2200-00000D000000}"/>
            </a:ext>
          </a:extLst>
        </xdr:cNvPr>
        <xdr:cNvSpPr>
          <a:spLocks noChangeArrowheads="1"/>
        </xdr:cNvSpPr>
      </xdr:nvSpPr>
      <xdr:spPr bwMode="auto">
        <a:xfrm>
          <a:off x="523876" y="1304925"/>
          <a:ext cx="3905250"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34</xdr:row>
          <xdr:rowOff>0</xdr:rowOff>
        </xdr:from>
        <xdr:to>
          <xdr:col>26</xdr:col>
          <xdr:colOff>0</xdr:colOff>
          <xdr:row>35</xdr:row>
          <xdr:rowOff>0</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2877323" y="5306568"/>
              <a:ext cx="1609343" cy="161544"/>
              <a:chOff x="3105160" y="1085850"/>
              <a:chExt cx="1447758" cy="209550"/>
            </a:xfrm>
          </xdr:grpSpPr>
          <xdr:sp macro="" textlink="">
            <xdr:nvSpPr>
              <xdr:cNvPr id="249863" name="Check Box 7" hidden="1">
                <a:extLst>
                  <a:ext uri="{63B3BB69-23CF-44E3-9099-C40C66FF867C}">
                    <a14:compatExt spid="_x0000_s249863"/>
                  </a:ext>
                  <a:ext uri="{FF2B5EF4-FFF2-40B4-BE49-F238E27FC236}">
                    <a16:creationId xmlns:a16="http://schemas.microsoft.com/office/drawing/2014/main" id="{00000000-0008-0000-2200-000007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4" name="Check Box 8" hidden="1">
                <a:extLst>
                  <a:ext uri="{63B3BB69-23CF-44E3-9099-C40C66FF867C}">
                    <a14:compatExt spid="_x0000_s249864"/>
                  </a:ext>
                  <a:ext uri="{FF2B5EF4-FFF2-40B4-BE49-F238E27FC236}">
                    <a16:creationId xmlns:a16="http://schemas.microsoft.com/office/drawing/2014/main" id="{00000000-0008-0000-2200-000008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37</xdr:row>
          <xdr:rowOff>0</xdr:rowOff>
        </xdr:from>
        <xdr:to>
          <xdr:col>26</xdr:col>
          <xdr:colOff>0</xdr:colOff>
          <xdr:row>38</xdr:row>
          <xdr:rowOff>0</xdr:rowOff>
        </xdr:to>
        <xdr:grpSp>
          <xdr:nvGrpSpPr>
            <xdr:cNvPr id="17" name="グループ化 16">
              <a:extLst>
                <a:ext uri="{FF2B5EF4-FFF2-40B4-BE49-F238E27FC236}">
                  <a16:creationId xmlns:a16="http://schemas.microsoft.com/office/drawing/2014/main" id="{00000000-0008-0000-2200-000011000000}"/>
                </a:ext>
              </a:extLst>
            </xdr:cNvPr>
            <xdr:cNvGrpSpPr/>
          </xdr:nvGrpSpPr>
          <xdr:grpSpPr>
            <a:xfrm>
              <a:off x="2877323" y="5791200"/>
              <a:ext cx="1609343" cy="161544"/>
              <a:chOff x="3105160" y="1085850"/>
              <a:chExt cx="1447758" cy="209550"/>
            </a:xfrm>
          </xdr:grpSpPr>
          <xdr:sp macro="" textlink="">
            <xdr:nvSpPr>
              <xdr:cNvPr id="249865" name="Check Box 9" hidden="1">
                <a:extLst>
                  <a:ext uri="{63B3BB69-23CF-44E3-9099-C40C66FF867C}">
                    <a14:compatExt spid="_x0000_s249865"/>
                  </a:ext>
                  <a:ext uri="{FF2B5EF4-FFF2-40B4-BE49-F238E27FC236}">
                    <a16:creationId xmlns:a16="http://schemas.microsoft.com/office/drawing/2014/main" id="{00000000-0008-0000-2200-000009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6" name="Check Box 10" hidden="1">
                <a:extLst>
                  <a:ext uri="{63B3BB69-23CF-44E3-9099-C40C66FF867C}">
                    <a14:compatExt spid="_x0000_s249866"/>
                  </a:ext>
                  <a:ext uri="{FF2B5EF4-FFF2-40B4-BE49-F238E27FC236}">
                    <a16:creationId xmlns:a16="http://schemas.microsoft.com/office/drawing/2014/main" id="{00000000-0008-0000-2200-00000A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40</xdr:row>
          <xdr:rowOff>0</xdr:rowOff>
        </xdr:from>
        <xdr:to>
          <xdr:col>26</xdr:col>
          <xdr:colOff>0</xdr:colOff>
          <xdr:row>41</xdr:row>
          <xdr:rowOff>0</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2877323" y="6275832"/>
              <a:ext cx="1609343" cy="161544"/>
              <a:chOff x="3105160" y="1085850"/>
              <a:chExt cx="1447758" cy="209550"/>
            </a:xfrm>
          </xdr:grpSpPr>
          <xdr:sp macro="" textlink="">
            <xdr:nvSpPr>
              <xdr:cNvPr id="249867" name="Check Box 11" hidden="1">
                <a:extLst>
                  <a:ext uri="{63B3BB69-23CF-44E3-9099-C40C66FF867C}">
                    <a14:compatExt spid="_x0000_s249867"/>
                  </a:ext>
                  <a:ext uri="{FF2B5EF4-FFF2-40B4-BE49-F238E27FC236}">
                    <a16:creationId xmlns:a16="http://schemas.microsoft.com/office/drawing/2014/main" id="{00000000-0008-0000-2200-00000B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8" name="Check Box 12" hidden="1">
                <a:extLst>
                  <a:ext uri="{63B3BB69-23CF-44E3-9099-C40C66FF867C}">
                    <a14:compatExt spid="_x0000_s249868"/>
                  </a:ext>
                  <a:ext uri="{FF2B5EF4-FFF2-40B4-BE49-F238E27FC236}">
                    <a16:creationId xmlns:a16="http://schemas.microsoft.com/office/drawing/2014/main" id="{00000000-0008-0000-2200-00000C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42</xdr:row>
          <xdr:rowOff>0</xdr:rowOff>
        </xdr:from>
        <xdr:to>
          <xdr:col>26</xdr:col>
          <xdr:colOff>0</xdr:colOff>
          <xdr:row>43</xdr:row>
          <xdr:rowOff>0</xdr:rowOff>
        </xdr:to>
        <xdr:grpSp>
          <xdr:nvGrpSpPr>
            <xdr:cNvPr id="23" name="グループ化 22">
              <a:extLst>
                <a:ext uri="{FF2B5EF4-FFF2-40B4-BE49-F238E27FC236}">
                  <a16:creationId xmlns:a16="http://schemas.microsoft.com/office/drawing/2014/main" id="{00000000-0008-0000-2200-000017000000}"/>
                </a:ext>
              </a:extLst>
            </xdr:cNvPr>
            <xdr:cNvGrpSpPr/>
          </xdr:nvGrpSpPr>
          <xdr:grpSpPr>
            <a:xfrm>
              <a:off x="2877323" y="6598920"/>
              <a:ext cx="1609343" cy="161544"/>
              <a:chOff x="3105160" y="1085850"/>
              <a:chExt cx="1447758" cy="209550"/>
            </a:xfrm>
          </xdr:grpSpPr>
          <xdr:sp macro="" textlink="">
            <xdr:nvSpPr>
              <xdr:cNvPr id="249869" name="Check Box 13" hidden="1">
                <a:extLst>
                  <a:ext uri="{63B3BB69-23CF-44E3-9099-C40C66FF867C}">
                    <a14:compatExt spid="_x0000_s249869"/>
                  </a:ext>
                  <a:ext uri="{FF2B5EF4-FFF2-40B4-BE49-F238E27FC236}">
                    <a16:creationId xmlns:a16="http://schemas.microsoft.com/office/drawing/2014/main" id="{00000000-0008-0000-2200-00000D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0" name="Check Box 14" hidden="1">
                <a:extLst>
                  <a:ext uri="{63B3BB69-23CF-44E3-9099-C40C66FF867C}">
                    <a14:compatExt spid="_x0000_s249870"/>
                  </a:ext>
                  <a:ext uri="{FF2B5EF4-FFF2-40B4-BE49-F238E27FC236}">
                    <a16:creationId xmlns:a16="http://schemas.microsoft.com/office/drawing/2014/main" id="{00000000-0008-0000-2200-00000E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45</xdr:row>
          <xdr:rowOff>0</xdr:rowOff>
        </xdr:from>
        <xdr:to>
          <xdr:col>26</xdr:col>
          <xdr:colOff>0</xdr:colOff>
          <xdr:row>46</xdr:row>
          <xdr:rowOff>0</xdr:rowOff>
        </xdr:to>
        <xdr:grpSp>
          <xdr:nvGrpSpPr>
            <xdr:cNvPr id="26" name="グループ化 25">
              <a:extLst>
                <a:ext uri="{FF2B5EF4-FFF2-40B4-BE49-F238E27FC236}">
                  <a16:creationId xmlns:a16="http://schemas.microsoft.com/office/drawing/2014/main" id="{00000000-0008-0000-2200-00001A000000}"/>
                </a:ext>
              </a:extLst>
            </xdr:cNvPr>
            <xdr:cNvGrpSpPr/>
          </xdr:nvGrpSpPr>
          <xdr:grpSpPr>
            <a:xfrm>
              <a:off x="2877323" y="7083552"/>
              <a:ext cx="1609343" cy="161544"/>
              <a:chOff x="3105160" y="1085850"/>
              <a:chExt cx="1447758" cy="209550"/>
            </a:xfrm>
          </xdr:grpSpPr>
          <xdr:sp macro="" textlink="">
            <xdr:nvSpPr>
              <xdr:cNvPr id="249871" name="Check Box 15" hidden="1">
                <a:extLst>
                  <a:ext uri="{63B3BB69-23CF-44E3-9099-C40C66FF867C}">
                    <a14:compatExt spid="_x0000_s249871"/>
                  </a:ext>
                  <a:ext uri="{FF2B5EF4-FFF2-40B4-BE49-F238E27FC236}">
                    <a16:creationId xmlns:a16="http://schemas.microsoft.com/office/drawing/2014/main" id="{00000000-0008-0000-2200-00000F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2" name="Check Box 16" hidden="1">
                <a:extLst>
                  <a:ext uri="{63B3BB69-23CF-44E3-9099-C40C66FF867C}">
                    <a14:compatExt spid="_x0000_s249872"/>
                  </a:ext>
                  <a:ext uri="{FF2B5EF4-FFF2-40B4-BE49-F238E27FC236}">
                    <a16:creationId xmlns:a16="http://schemas.microsoft.com/office/drawing/2014/main" id="{00000000-0008-0000-2200-000010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47</xdr:row>
          <xdr:rowOff>0</xdr:rowOff>
        </xdr:from>
        <xdr:to>
          <xdr:col>26</xdr:col>
          <xdr:colOff>0</xdr:colOff>
          <xdr:row>48</xdr:row>
          <xdr:rowOff>0</xdr:rowOff>
        </xdr:to>
        <xdr:grpSp>
          <xdr:nvGrpSpPr>
            <xdr:cNvPr id="29" name="グループ化 28">
              <a:extLst>
                <a:ext uri="{FF2B5EF4-FFF2-40B4-BE49-F238E27FC236}">
                  <a16:creationId xmlns:a16="http://schemas.microsoft.com/office/drawing/2014/main" id="{00000000-0008-0000-2200-00001D000000}"/>
                </a:ext>
              </a:extLst>
            </xdr:cNvPr>
            <xdr:cNvGrpSpPr/>
          </xdr:nvGrpSpPr>
          <xdr:grpSpPr>
            <a:xfrm>
              <a:off x="2877323" y="7406640"/>
              <a:ext cx="1609343" cy="161544"/>
              <a:chOff x="3105160" y="1085850"/>
              <a:chExt cx="1447758" cy="209550"/>
            </a:xfrm>
          </xdr:grpSpPr>
          <xdr:sp macro="" textlink="">
            <xdr:nvSpPr>
              <xdr:cNvPr id="249873" name="Check Box 17" hidden="1">
                <a:extLst>
                  <a:ext uri="{63B3BB69-23CF-44E3-9099-C40C66FF867C}">
                    <a14:compatExt spid="_x0000_s249873"/>
                  </a:ext>
                  <a:ext uri="{FF2B5EF4-FFF2-40B4-BE49-F238E27FC236}">
                    <a16:creationId xmlns:a16="http://schemas.microsoft.com/office/drawing/2014/main" id="{00000000-0008-0000-2200-000011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4" name="Check Box 18" hidden="1">
                <a:extLst>
                  <a:ext uri="{63B3BB69-23CF-44E3-9099-C40C66FF867C}">
                    <a14:compatExt spid="_x0000_s249874"/>
                  </a:ext>
                  <a:ext uri="{FF2B5EF4-FFF2-40B4-BE49-F238E27FC236}">
                    <a16:creationId xmlns:a16="http://schemas.microsoft.com/office/drawing/2014/main" id="{00000000-0008-0000-2200-000012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48</xdr:row>
          <xdr:rowOff>171449</xdr:rowOff>
        </xdr:from>
        <xdr:to>
          <xdr:col>26</xdr:col>
          <xdr:colOff>0</xdr:colOff>
          <xdr:row>50</xdr:row>
          <xdr:rowOff>30149</xdr:rowOff>
        </xdr:to>
        <xdr:grpSp>
          <xdr:nvGrpSpPr>
            <xdr:cNvPr id="32" name="グループ化 31">
              <a:extLst>
                <a:ext uri="{FF2B5EF4-FFF2-40B4-BE49-F238E27FC236}">
                  <a16:creationId xmlns:a16="http://schemas.microsoft.com/office/drawing/2014/main" id="{00000000-0008-0000-2200-000020000000}"/>
                </a:ext>
              </a:extLst>
            </xdr:cNvPr>
            <xdr:cNvGrpSpPr/>
          </xdr:nvGrpSpPr>
          <xdr:grpSpPr>
            <a:xfrm>
              <a:off x="2877323" y="7723631"/>
              <a:ext cx="1609343" cy="195123"/>
              <a:chOff x="3105160" y="1085850"/>
              <a:chExt cx="1447758" cy="209550"/>
            </a:xfrm>
          </xdr:grpSpPr>
          <xdr:sp macro="" textlink="">
            <xdr:nvSpPr>
              <xdr:cNvPr id="249875" name="Check Box 19" hidden="1">
                <a:extLst>
                  <a:ext uri="{63B3BB69-23CF-44E3-9099-C40C66FF867C}">
                    <a14:compatExt spid="_x0000_s249875"/>
                  </a:ext>
                  <a:ext uri="{FF2B5EF4-FFF2-40B4-BE49-F238E27FC236}">
                    <a16:creationId xmlns:a16="http://schemas.microsoft.com/office/drawing/2014/main" id="{00000000-0008-0000-2200-000013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6" name="Check Box 20" hidden="1">
                <a:extLst>
                  <a:ext uri="{63B3BB69-23CF-44E3-9099-C40C66FF867C}">
                    <a14:compatExt spid="_x0000_s249876"/>
                  </a:ext>
                  <a:ext uri="{FF2B5EF4-FFF2-40B4-BE49-F238E27FC236}">
                    <a16:creationId xmlns:a16="http://schemas.microsoft.com/office/drawing/2014/main" id="{00000000-0008-0000-2200-000014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26</xdr:col>
          <xdr:colOff>0</xdr:colOff>
          <xdr:row>32</xdr:row>
          <xdr:rowOff>0</xdr:rowOff>
        </xdr:to>
        <xdr:grpSp>
          <xdr:nvGrpSpPr>
            <xdr:cNvPr id="35" name="グループ化 34">
              <a:extLst>
                <a:ext uri="{FF2B5EF4-FFF2-40B4-BE49-F238E27FC236}">
                  <a16:creationId xmlns:a16="http://schemas.microsoft.com/office/drawing/2014/main" id="{00000000-0008-0000-2200-000023000000}"/>
                </a:ext>
              </a:extLst>
            </xdr:cNvPr>
            <xdr:cNvGrpSpPr/>
          </xdr:nvGrpSpPr>
          <xdr:grpSpPr>
            <a:xfrm>
              <a:off x="2877323" y="4821936"/>
              <a:ext cx="1609343" cy="161544"/>
              <a:chOff x="3105160" y="1085850"/>
              <a:chExt cx="1447758" cy="209550"/>
            </a:xfrm>
          </xdr:grpSpPr>
          <xdr:sp macro="" textlink="">
            <xdr:nvSpPr>
              <xdr:cNvPr id="249877" name="Check Box 21" hidden="1">
                <a:extLst>
                  <a:ext uri="{63B3BB69-23CF-44E3-9099-C40C66FF867C}">
                    <a14:compatExt spid="_x0000_s249877"/>
                  </a:ext>
                  <a:ext uri="{FF2B5EF4-FFF2-40B4-BE49-F238E27FC236}">
                    <a16:creationId xmlns:a16="http://schemas.microsoft.com/office/drawing/2014/main" id="{00000000-0008-0000-2200-000015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8" name="Check Box 22" hidden="1">
                <a:extLst>
                  <a:ext uri="{63B3BB69-23CF-44E3-9099-C40C66FF867C}">
                    <a14:compatExt spid="_x0000_s249878"/>
                  </a:ext>
                  <a:ext uri="{FF2B5EF4-FFF2-40B4-BE49-F238E27FC236}">
                    <a16:creationId xmlns:a16="http://schemas.microsoft.com/office/drawing/2014/main" id="{00000000-0008-0000-2200-000016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55</xdr:row>
          <xdr:rowOff>0</xdr:rowOff>
        </xdr:from>
        <xdr:to>
          <xdr:col>26</xdr:col>
          <xdr:colOff>0</xdr:colOff>
          <xdr:row>56</xdr:row>
          <xdr:rowOff>0</xdr:rowOff>
        </xdr:to>
        <xdr:grpSp>
          <xdr:nvGrpSpPr>
            <xdr:cNvPr id="41" name="グループ化 40">
              <a:extLst>
                <a:ext uri="{FF2B5EF4-FFF2-40B4-BE49-F238E27FC236}">
                  <a16:creationId xmlns:a16="http://schemas.microsoft.com/office/drawing/2014/main" id="{00000000-0008-0000-2200-000029000000}"/>
                </a:ext>
              </a:extLst>
            </xdr:cNvPr>
            <xdr:cNvGrpSpPr/>
          </xdr:nvGrpSpPr>
          <xdr:grpSpPr>
            <a:xfrm>
              <a:off x="2877323" y="8698992"/>
              <a:ext cx="1609343" cy="161544"/>
              <a:chOff x="3105160" y="1085850"/>
              <a:chExt cx="1447758" cy="209550"/>
            </a:xfrm>
          </xdr:grpSpPr>
          <xdr:sp macro="" textlink="">
            <xdr:nvSpPr>
              <xdr:cNvPr id="249881" name="Check Box 25" hidden="1">
                <a:extLst>
                  <a:ext uri="{63B3BB69-23CF-44E3-9099-C40C66FF867C}">
                    <a14:compatExt spid="_x0000_s249881"/>
                  </a:ext>
                  <a:ext uri="{FF2B5EF4-FFF2-40B4-BE49-F238E27FC236}">
                    <a16:creationId xmlns:a16="http://schemas.microsoft.com/office/drawing/2014/main" id="{00000000-0008-0000-2200-000019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2" name="Check Box 26" hidden="1">
                <a:extLst>
                  <a:ext uri="{63B3BB69-23CF-44E3-9099-C40C66FF867C}">
                    <a14:compatExt spid="_x0000_s249882"/>
                  </a:ext>
                  <a:ext uri="{FF2B5EF4-FFF2-40B4-BE49-F238E27FC236}">
                    <a16:creationId xmlns:a16="http://schemas.microsoft.com/office/drawing/2014/main" id="{00000000-0008-0000-2200-00001A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58</xdr:row>
          <xdr:rowOff>0</xdr:rowOff>
        </xdr:from>
        <xdr:to>
          <xdr:col>26</xdr:col>
          <xdr:colOff>0</xdr:colOff>
          <xdr:row>59</xdr:row>
          <xdr:rowOff>0</xdr:rowOff>
        </xdr:to>
        <xdr:grpSp>
          <xdr:nvGrpSpPr>
            <xdr:cNvPr id="44" name="グループ化 43">
              <a:extLst>
                <a:ext uri="{FF2B5EF4-FFF2-40B4-BE49-F238E27FC236}">
                  <a16:creationId xmlns:a16="http://schemas.microsoft.com/office/drawing/2014/main" id="{00000000-0008-0000-2200-00002C000000}"/>
                </a:ext>
              </a:extLst>
            </xdr:cNvPr>
            <xdr:cNvGrpSpPr/>
          </xdr:nvGrpSpPr>
          <xdr:grpSpPr>
            <a:xfrm>
              <a:off x="2877323" y="9183624"/>
              <a:ext cx="1609343" cy="161544"/>
              <a:chOff x="3105160" y="1085850"/>
              <a:chExt cx="1447758" cy="209550"/>
            </a:xfrm>
          </xdr:grpSpPr>
          <xdr:sp macro="" textlink="">
            <xdr:nvSpPr>
              <xdr:cNvPr id="249883" name="Check Box 27" hidden="1">
                <a:extLst>
                  <a:ext uri="{63B3BB69-23CF-44E3-9099-C40C66FF867C}">
                    <a14:compatExt spid="_x0000_s249883"/>
                  </a:ext>
                  <a:ext uri="{FF2B5EF4-FFF2-40B4-BE49-F238E27FC236}">
                    <a16:creationId xmlns:a16="http://schemas.microsoft.com/office/drawing/2014/main" id="{00000000-0008-0000-2200-00001B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4" name="Check Box 28" hidden="1">
                <a:extLst>
                  <a:ext uri="{63B3BB69-23CF-44E3-9099-C40C66FF867C}">
                    <a14:compatExt spid="_x0000_s249884"/>
                  </a:ext>
                  <a:ext uri="{FF2B5EF4-FFF2-40B4-BE49-F238E27FC236}">
                    <a16:creationId xmlns:a16="http://schemas.microsoft.com/office/drawing/2014/main" id="{00000000-0008-0000-2200-00001C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68620</xdr:colOff>
          <xdr:row>20</xdr:row>
          <xdr:rowOff>163192</xdr:rowOff>
        </xdr:from>
        <xdr:to>
          <xdr:col>26</xdr:col>
          <xdr:colOff>139952</xdr:colOff>
          <xdr:row>24</xdr:row>
          <xdr:rowOff>9144</xdr:rowOff>
        </xdr:to>
        <xdr:grpSp>
          <xdr:nvGrpSpPr>
            <xdr:cNvPr id="3" name="グループ化 2"/>
            <xdr:cNvGrpSpPr/>
          </xdr:nvGrpSpPr>
          <xdr:grpSpPr>
            <a:xfrm>
              <a:off x="2109643" y="3192510"/>
              <a:ext cx="2505156" cy="507368"/>
              <a:chOff x="2459596" y="2816575"/>
              <a:chExt cx="2588649" cy="545749"/>
            </a:xfrm>
          </xdr:grpSpPr>
          <xdr:sp macro="" textlink="">
            <xdr:nvSpPr>
              <xdr:cNvPr id="249885" name="Check Box 29" hidden="1">
                <a:extLst>
                  <a:ext uri="{63B3BB69-23CF-44E3-9099-C40C66FF867C}">
                    <a14:compatExt spid="_x0000_s249885"/>
                  </a:ext>
                  <a:ext uri="{FF2B5EF4-FFF2-40B4-BE49-F238E27FC236}">
                    <a16:creationId xmlns:a16="http://schemas.microsoft.com/office/drawing/2014/main" id="{00000000-0008-0000-2200-00001DD00300}"/>
                  </a:ext>
                </a:extLst>
              </xdr:cNvPr>
              <xdr:cNvSpPr/>
            </xdr:nvSpPr>
            <xdr:spPr bwMode="auto">
              <a:xfrm>
                <a:off x="2459596" y="2866199"/>
                <a:ext cx="660335" cy="4465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6" name="Check Box 30" hidden="1">
                <a:extLst>
                  <a:ext uri="{63B3BB69-23CF-44E3-9099-C40C66FF867C}">
                    <a14:compatExt spid="_x0000_s249886"/>
                  </a:ext>
                  <a:ext uri="{FF2B5EF4-FFF2-40B4-BE49-F238E27FC236}">
                    <a16:creationId xmlns:a16="http://schemas.microsoft.com/office/drawing/2014/main" id="{00000000-0008-0000-2200-00001ED00300}"/>
                  </a:ext>
                </a:extLst>
              </xdr:cNvPr>
              <xdr:cNvSpPr/>
            </xdr:nvSpPr>
            <xdr:spPr bwMode="auto">
              <a:xfrm>
                <a:off x="3266119" y="2816575"/>
                <a:ext cx="839560" cy="5457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9887" name="Check Box 31" hidden="1">
                <a:extLst>
                  <a:ext uri="{63B3BB69-23CF-44E3-9099-C40C66FF867C}">
                    <a14:compatExt spid="_x0000_s249887"/>
                  </a:ext>
                  <a:ext uri="{FF2B5EF4-FFF2-40B4-BE49-F238E27FC236}">
                    <a16:creationId xmlns:a16="http://schemas.microsoft.com/office/drawing/2014/main" id="{00000000-0008-0000-2200-00001FD00300}"/>
                  </a:ext>
                </a:extLst>
              </xdr:cNvPr>
              <xdr:cNvSpPr/>
            </xdr:nvSpPr>
            <xdr:spPr bwMode="auto">
              <a:xfrm>
                <a:off x="4208698" y="2828987"/>
                <a:ext cx="839547" cy="5209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126352</xdr:colOff>
          <xdr:row>24</xdr:row>
          <xdr:rowOff>19438</xdr:rowOff>
        </xdr:from>
        <xdr:to>
          <xdr:col>25</xdr:col>
          <xdr:colOff>242984</xdr:colOff>
          <xdr:row>25</xdr:row>
          <xdr:rowOff>19438</xdr:rowOff>
        </xdr:to>
        <xdr:grpSp>
          <xdr:nvGrpSpPr>
            <xdr:cNvPr id="51" name="グループ化 50">
              <a:extLst>
                <a:ext uri="{FF2B5EF4-FFF2-40B4-BE49-F238E27FC236}">
                  <a16:creationId xmlns:a16="http://schemas.microsoft.com/office/drawing/2014/main" id="{00000000-0008-0000-2200-000033000000}"/>
                </a:ext>
              </a:extLst>
            </xdr:cNvPr>
            <xdr:cNvGrpSpPr/>
          </xdr:nvGrpSpPr>
          <xdr:grpSpPr>
            <a:xfrm>
              <a:off x="2828018" y="3708280"/>
              <a:ext cx="1436041" cy="161544"/>
              <a:chOff x="3105163" y="1085850"/>
              <a:chExt cx="1447773" cy="209550"/>
            </a:xfrm>
          </xdr:grpSpPr>
          <xdr:sp macro="" textlink="">
            <xdr:nvSpPr>
              <xdr:cNvPr id="249888" name="Check Box 32" hidden="1">
                <a:extLst>
                  <a:ext uri="{63B3BB69-23CF-44E3-9099-C40C66FF867C}">
                    <a14:compatExt spid="_x0000_s249888"/>
                  </a:ext>
                  <a:ext uri="{FF2B5EF4-FFF2-40B4-BE49-F238E27FC236}">
                    <a16:creationId xmlns:a16="http://schemas.microsoft.com/office/drawing/2014/main" id="{00000000-0008-0000-2200-000020D00300}"/>
                  </a:ext>
                </a:extLst>
              </xdr:cNvPr>
              <xdr:cNvSpPr/>
            </xdr:nvSpPr>
            <xdr:spPr bwMode="auto">
              <a:xfrm>
                <a:off x="3105163"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9" name="Check Box 33" hidden="1">
                <a:extLst>
                  <a:ext uri="{63B3BB69-23CF-44E3-9099-C40C66FF867C}">
                    <a14:compatExt spid="_x0000_s249889"/>
                  </a:ext>
                  <a:ext uri="{FF2B5EF4-FFF2-40B4-BE49-F238E27FC236}">
                    <a16:creationId xmlns:a16="http://schemas.microsoft.com/office/drawing/2014/main" id="{00000000-0008-0000-2200-000021D00300}"/>
                  </a:ext>
                </a:extLst>
              </xdr:cNvPr>
              <xdr:cNvSpPr/>
            </xdr:nvSpPr>
            <xdr:spPr bwMode="auto">
              <a:xfrm>
                <a:off x="3876658"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xdr:colOff>
          <xdr:row>53</xdr:row>
          <xdr:rowOff>9720</xdr:rowOff>
        </xdr:from>
        <xdr:to>
          <xdr:col>26</xdr:col>
          <xdr:colOff>1</xdr:colOff>
          <xdr:row>54</xdr:row>
          <xdr:rowOff>9720</xdr:rowOff>
        </xdr:to>
        <xdr:grpSp>
          <xdr:nvGrpSpPr>
            <xdr:cNvPr id="55" name="グループ化 54">
              <a:extLst>
                <a:ext uri="{FF2B5EF4-FFF2-40B4-BE49-F238E27FC236}">
                  <a16:creationId xmlns:a16="http://schemas.microsoft.com/office/drawing/2014/main" id="{00000000-0008-0000-2200-000037000000}"/>
                </a:ext>
              </a:extLst>
            </xdr:cNvPr>
            <xdr:cNvGrpSpPr/>
          </xdr:nvGrpSpPr>
          <xdr:grpSpPr>
            <a:xfrm>
              <a:off x="2877324" y="8385243"/>
              <a:ext cx="1609343" cy="161544"/>
              <a:chOff x="3105160" y="1085850"/>
              <a:chExt cx="1447758" cy="209550"/>
            </a:xfrm>
          </xdr:grpSpPr>
          <xdr:sp macro="" textlink="">
            <xdr:nvSpPr>
              <xdr:cNvPr id="249890" name="Check Box 34" hidden="1">
                <a:extLst>
                  <a:ext uri="{63B3BB69-23CF-44E3-9099-C40C66FF867C}">
                    <a14:compatExt spid="_x0000_s249890"/>
                  </a:ext>
                  <a:ext uri="{FF2B5EF4-FFF2-40B4-BE49-F238E27FC236}">
                    <a16:creationId xmlns:a16="http://schemas.microsoft.com/office/drawing/2014/main" id="{00000000-0008-0000-2200-000022D00300}"/>
                  </a:ext>
                </a:extLst>
              </xdr:cNvPr>
              <xdr:cNvSpPr/>
            </xdr:nvSpPr>
            <xdr:spPr bwMode="auto">
              <a:xfrm>
                <a:off x="310516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1" name="Check Box 35" hidden="1">
                <a:extLst>
                  <a:ext uri="{63B3BB69-23CF-44E3-9099-C40C66FF867C}">
                    <a14:compatExt spid="_x0000_s249891"/>
                  </a:ext>
                  <a:ext uri="{FF2B5EF4-FFF2-40B4-BE49-F238E27FC236}">
                    <a16:creationId xmlns:a16="http://schemas.microsoft.com/office/drawing/2014/main" id="{00000000-0008-0000-2200-000023D00300}"/>
                  </a:ext>
                </a:extLst>
              </xdr:cNvPr>
              <xdr:cNvSpPr/>
            </xdr:nvSpPr>
            <xdr:spPr bwMode="auto">
              <a:xfrm>
                <a:off x="387664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156141</xdr:colOff>
      <xdr:row>53</xdr:row>
      <xdr:rowOff>152400</xdr:rowOff>
    </xdr:from>
    <xdr:to>
      <xdr:col>25</xdr:col>
      <xdr:colOff>82323</xdr:colOff>
      <xdr:row>59</xdr:row>
      <xdr:rowOff>9525</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555851" y="8971529"/>
          <a:ext cx="3855244" cy="860652"/>
        </a:xfrm>
        <a:prstGeom prst="bracketPair">
          <a:avLst>
            <a:gd name="adj" fmla="val 528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20</xdr:col>
          <xdr:colOff>98310</xdr:colOff>
          <xdr:row>4</xdr:row>
          <xdr:rowOff>34018</xdr:rowOff>
        </xdr:from>
        <xdr:to>
          <xdr:col>26</xdr:col>
          <xdr:colOff>107836</xdr:colOff>
          <xdr:row>5</xdr:row>
          <xdr:rowOff>72118</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3278044" y="483915"/>
              <a:ext cx="1000328" cy="194554"/>
              <a:chOff x="3067027" y="657200"/>
              <a:chExt cx="1095373" cy="209550"/>
            </a:xfrm>
          </xdr:grpSpPr>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3067027" y="657200"/>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0300-000002EC0100}"/>
                  </a:ext>
                </a:extLst>
              </xdr:cNvPr>
              <xdr:cNvSpPr/>
            </xdr:nvSpPr>
            <xdr:spPr bwMode="auto">
              <a:xfrm>
                <a:off x="3609950" y="6572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7</xdr:row>
          <xdr:rowOff>34018</xdr:rowOff>
        </xdr:from>
        <xdr:to>
          <xdr:col>26</xdr:col>
          <xdr:colOff>107836</xdr:colOff>
          <xdr:row>8</xdr:row>
          <xdr:rowOff>72118</xdr:rowOff>
        </xdr:to>
        <xdr:grpSp>
          <xdr:nvGrpSpPr>
            <xdr:cNvPr id="6" name="グループ化 5">
              <a:extLst>
                <a:ext uri="{FF2B5EF4-FFF2-40B4-BE49-F238E27FC236}">
                  <a16:creationId xmlns:a16="http://schemas.microsoft.com/office/drawing/2014/main" id="{00000000-0008-0000-0300-000006000000}"/>
                </a:ext>
              </a:extLst>
            </xdr:cNvPr>
            <xdr:cNvGrpSpPr/>
          </xdr:nvGrpSpPr>
          <xdr:grpSpPr>
            <a:xfrm>
              <a:off x="3278044" y="965435"/>
              <a:ext cx="1000328" cy="194553"/>
              <a:chOff x="3067027" y="923878"/>
              <a:chExt cx="1095373" cy="209550"/>
            </a:xfrm>
          </xdr:grpSpPr>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0300-000003EC0100}"/>
                  </a:ext>
                </a:extLst>
              </xdr:cNvPr>
              <xdr:cNvSpPr/>
            </xdr:nvSpPr>
            <xdr:spPr bwMode="auto">
              <a:xfrm>
                <a:off x="3067027" y="923878"/>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0300-000004EC0100}"/>
                  </a:ext>
                </a:extLst>
              </xdr:cNvPr>
              <xdr:cNvSpPr/>
            </xdr:nvSpPr>
            <xdr:spPr bwMode="auto">
              <a:xfrm>
                <a:off x="3609950" y="9239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9</xdr:row>
          <xdr:rowOff>34018</xdr:rowOff>
        </xdr:from>
        <xdr:to>
          <xdr:col>26</xdr:col>
          <xdr:colOff>107836</xdr:colOff>
          <xdr:row>10</xdr:row>
          <xdr:rowOff>72118</xdr:rowOff>
        </xdr:to>
        <xdr:grpSp>
          <xdr:nvGrpSpPr>
            <xdr:cNvPr id="9" name="グループ化 8">
              <a:extLst>
                <a:ext uri="{FF2B5EF4-FFF2-40B4-BE49-F238E27FC236}">
                  <a16:creationId xmlns:a16="http://schemas.microsoft.com/office/drawing/2014/main" id="{00000000-0008-0000-0300-000009000000}"/>
                </a:ext>
              </a:extLst>
            </xdr:cNvPr>
            <xdr:cNvGrpSpPr/>
          </xdr:nvGrpSpPr>
          <xdr:grpSpPr>
            <a:xfrm>
              <a:off x="3278044" y="1286441"/>
              <a:ext cx="1000328" cy="194554"/>
              <a:chOff x="3067027" y="1190570"/>
              <a:chExt cx="1095373" cy="209550"/>
            </a:xfrm>
          </xdr:grpSpPr>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0300-000005EC0100}"/>
                  </a:ext>
                </a:extLst>
              </xdr:cNvPr>
              <xdr:cNvSpPr/>
            </xdr:nvSpPr>
            <xdr:spPr bwMode="auto">
              <a:xfrm>
                <a:off x="3067027" y="1190570"/>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0300-000006EC0100}"/>
                  </a:ext>
                </a:extLst>
              </xdr:cNvPr>
              <xdr:cNvSpPr/>
            </xdr:nvSpPr>
            <xdr:spPr bwMode="auto">
              <a:xfrm>
                <a:off x="3609950" y="11906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13</xdr:row>
          <xdr:rowOff>16329</xdr:rowOff>
        </xdr:from>
        <xdr:to>
          <xdr:col>26</xdr:col>
          <xdr:colOff>107836</xdr:colOff>
          <xdr:row>14</xdr:row>
          <xdr:rowOff>53068</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3278044" y="1913651"/>
              <a:ext cx="1000328" cy="193192"/>
              <a:chOff x="3067027" y="1857321"/>
              <a:chExt cx="1095373" cy="209549"/>
            </a:xfrm>
          </xdr:grpSpPr>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0300-000007EC0100}"/>
                  </a:ext>
                </a:extLst>
              </xdr:cNvPr>
              <xdr:cNvSpPr/>
            </xdr:nvSpPr>
            <xdr:spPr bwMode="auto">
              <a:xfrm>
                <a:off x="3067027" y="1857321"/>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0300-000008EC0100}"/>
                  </a:ext>
                </a:extLst>
              </xdr:cNvPr>
              <xdr:cNvSpPr/>
            </xdr:nvSpPr>
            <xdr:spPr bwMode="auto">
              <a:xfrm>
                <a:off x="3609950" y="185737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16</xdr:row>
          <xdr:rowOff>16329</xdr:rowOff>
        </xdr:from>
        <xdr:to>
          <xdr:col>26</xdr:col>
          <xdr:colOff>107836</xdr:colOff>
          <xdr:row>17</xdr:row>
          <xdr:rowOff>34018</xdr:rowOff>
        </xdr:to>
        <xdr:grpSp>
          <xdr:nvGrpSpPr>
            <xdr:cNvPr id="15" name="グループ化 14">
              <a:extLst>
                <a:ext uri="{FF2B5EF4-FFF2-40B4-BE49-F238E27FC236}">
                  <a16:creationId xmlns:a16="http://schemas.microsoft.com/office/drawing/2014/main" id="{00000000-0008-0000-0300-00000F000000}"/>
                </a:ext>
              </a:extLst>
            </xdr:cNvPr>
            <xdr:cNvGrpSpPr/>
          </xdr:nvGrpSpPr>
          <xdr:grpSpPr>
            <a:xfrm>
              <a:off x="3278044" y="2395159"/>
              <a:ext cx="1000328" cy="175358"/>
              <a:chOff x="3067027" y="2371491"/>
              <a:chExt cx="1095373" cy="209550"/>
            </a:xfrm>
          </xdr:grpSpPr>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0300-000009EC0100}"/>
                  </a:ext>
                </a:extLst>
              </xdr:cNvPr>
              <xdr:cNvSpPr/>
            </xdr:nvSpPr>
            <xdr:spPr bwMode="auto">
              <a:xfrm>
                <a:off x="3067027" y="2371491"/>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0300-00000AEC0100}"/>
                  </a:ext>
                </a:extLst>
              </xdr:cNvPr>
              <xdr:cNvSpPr/>
            </xdr:nvSpPr>
            <xdr:spPr bwMode="auto">
              <a:xfrm>
                <a:off x="3609950" y="237173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20</xdr:row>
          <xdr:rowOff>0</xdr:rowOff>
        </xdr:from>
        <xdr:to>
          <xdr:col>26</xdr:col>
          <xdr:colOff>107836</xdr:colOff>
          <xdr:row>21</xdr:row>
          <xdr:rowOff>38100</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3278044" y="3022025"/>
              <a:ext cx="1000328" cy="194553"/>
              <a:chOff x="3067027" y="3571743"/>
              <a:chExt cx="1095373" cy="209550"/>
            </a:xfrm>
          </xdr:grpSpPr>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0300-00000DEC0100}"/>
                  </a:ext>
                </a:extLst>
              </xdr:cNvPr>
              <xdr:cNvSpPr/>
            </xdr:nvSpPr>
            <xdr:spPr bwMode="auto">
              <a:xfrm>
                <a:off x="3067027" y="3571743"/>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0300-00000EEC0100}"/>
                  </a:ext>
                </a:extLst>
              </xdr:cNvPr>
              <xdr:cNvSpPr/>
            </xdr:nvSpPr>
            <xdr:spPr bwMode="auto">
              <a:xfrm>
                <a:off x="3609950" y="357187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23</xdr:row>
          <xdr:rowOff>161925</xdr:rowOff>
        </xdr:from>
        <xdr:to>
          <xdr:col>26</xdr:col>
          <xdr:colOff>107836</xdr:colOff>
          <xdr:row>24</xdr:row>
          <xdr:rowOff>170089</xdr:rowOff>
        </xdr:to>
        <xdr:grpSp>
          <xdr:nvGrpSpPr>
            <xdr:cNvPr id="24" name="グループ化 23">
              <a:extLst>
                <a:ext uri="{FF2B5EF4-FFF2-40B4-BE49-F238E27FC236}">
                  <a16:creationId xmlns:a16="http://schemas.microsoft.com/office/drawing/2014/main" id="{00000000-0008-0000-0300-000018000000}"/>
                </a:ext>
              </a:extLst>
            </xdr:cNvPr>
            <xdr:cNvGrpSpPr/>
          </xdr:nvGrpSpPr>
          <xdr:grpSpPr>
            <a:xfrm>
              <a:off x="3278044" y="3649455"/>
              <a:ext cx="1000328" cy="167251"/>
              <a:chOff x="3067027" y="4085622"/>
              <a:chExt cx="1095373" cy="209550"/>
            </a:xfrm>
          </xdr:grpSpPr>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0300-00000FEC0100}"/>
                  </a:ext>
                </a:extLst>
              </xdr:cNvPr>
              <xdr:cNvSpPr/>
            </xdr:nvSpPr>
            <xdr:spPr bwMode="auto">
              <a:xfrm>
                <a:off x="3067027" y="4085622"/>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0300-000010EC0100}"/>
                  </a:ext>
                </a:extLst>
              </xdr:cNvPr>
              <xdr:cNvSpPr/>
            </xdr:nvSpPr>
            <xdr:spPr bwMode="auto">
              <a:xfrm>
                <a:off x="3609950" y="4086243"/>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30</xdr:row>
          <xdr:rowOff>152400</xdr:rowOff>
        </xdr:from>
        <xdr:to>
          <xdr:col>26</xdr:col>
          <xdr:colOff>107836</xdr:colOff>
          <xdr:row>32</xdr:row>
          <xdr:rowOff>19050</xdr:rowOff>
        </xdr:to>
        <xdr:grpSp>
          <xdr:nvGrpSpPr>
            <xdr:cNvPr id="27" name="グループ化 26">
              <a:extLst>
                <a:ext uri="{FF2B5EF4-FFF2-40B4-BE49-F238E27FC236}">
                  <a16:creationId xmlns:a16="http://schemas.microsoft.com/office/drawing/2014/main" id="{00000000-0008-0000-0300-00001B000000}"/>
                </a:ext>
              </a:extLst>
            </xdr:cNvPr>
            <xdr:cNvGrpSpPr/>
          </xdr:nvGrpSpPr>
          <xdr:grpSpPr>
            <a:xfrm>
              <a:off x="3278044" y="4763304"/>
              <a:ext cx="1000328" cy="196175"/>
              <a:chOff x="3067027" y="4600380"/>
              <a:chExt cx="1095373" cy="209550"/>
            </a:xfrm>
          </xdr:grpSpPr>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0300-000011EC0100}"/>
                  </a:ext>
                </a:extLst>
              </xdr:cNvPr>
              <xdr:cNvSpPr/>
            </xdr:nvSpPr>
            <xdr:spPr bwMode="auto">
              <a:xfrm>
                <a:off x="3067027" y="4600380"/>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0300-000012EC0100}"/>
                  </a:ext>
                </a:extLst>
              </xdr:cNvPr>
              <xdr:cNvSpPr/>
            </xdr:nvSpPr>
            <xdr:spPr bwMode="auto">
              <a:xfrm>
                <a:off x="3609950" y="4600584"/>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33</xdr:row>
          <xdr:rowOff>152400</xdr:rowOff>
        </xdr:from>
        <xdr:to>
          <xdr:col>26</xdr:col>
          <xdr:colOff>107836</xdr:colOff>
          <xdr:row>35</xdr:row>
          <xdr:rowOff>19050</xdr:rowOff>
        </xdr:to>
        <xdr:grpSp>
          <xdr:nvGrpSpPr>
            <xdr:cNvPr id="30" name="グループ化 29">
              <a:extLst>
                <a:ext uri="{FF2B5EF4-FFF2-40B4-BE49-F238E27FC236}">
                  <a16:creationId xmlns:a16="http://schemas.microsoft.com/office/drawing/2014/main" id="{00000000-0008-0000-0300-00001E000000}"/>
                </a:ext>
              </a:extLst>
            </xdr:cNvPr>
            <xdr:cNvGrpSpPr/>
          </xdr:nvGrpSpPr>
          <xdr:grpSpPr>
            <a:xfrm>
              <a:off x="3278044" y="5238372"/>
              <a:ext cx="1000328" cy="202660"/>
              <a:chOff x="3067027" y="5114745"/>
              <a:chExt cx="1095373" cy="209550"/>
            </a:xfrm>
          </xdr:grpSpPr>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0300-000013EC0100}"/>
                  </a:ext>
                </a:extLst>
              </xdr:cNvPr>
              <xdr:cNvSpPr/>
            </xdr:nvSpPr>
            <xdr:spPr bwMode="auto">
              <a:xfrm>
                <a:off x="3067027" y="5114745"/>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0300-000014EC0100}"/>
                  </a:ext>
                </a:extLst>
              </xdr:cNvPr>
              <xdr:cNvSpPr/>
            </xdr:nvSpPr>
            <xdr:spPr bwMode="auto">
              <a:xfrm>
                <a:off x="3609950" y="51149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36</xdr:row>
          <xdr:rowOff>152400</xdr:rowOff>
        </xdr:from>
        <xdr:to>
          <xdr:col>26</xdr:col>
          <xdr:colOff>107836</xdr:colOff>
          <xdr:row>38</xdr:row>
          <xdr:rowOff>19050</xdr:rowOff>
        </xdr:to>
        <xdr:grpSp>
          <xdr:nvGrpSpPr>
            <xdr:cNvPr id="33" name="グループ化 32">
              <a:extLst>
                <a:ext uri="{FF2B5EF4-FFF2-40B4-BE49-F238E27FC236}">
                  <a16:creationId xmlns:a16="http://schemas.microsoft.com/office/drawing/2014/main" id="{00000000-0008-0000-0300-000021000000}"/>
                </a:ext>
              </a:extLst>
            </xdr:cNvPr>
            <xdr:cNvGrpSpPr/>
          </xdr:nvGrpSpPr>
          <xdr:grpSpPr>
            <a:xfrm>
              <a:off x="3278044" y="5719903"/>
              <a:ext cx="1000328" cy="202659"/>
              <a:chOff x="3067027" y="5629088"/>
              <a:chExt cx="1095373" cy="209550"/>
            </a:xfrm>
          </xdr:grpSpPr>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0300-000015EC0100}"/>
                  </a:ext>
                </a:extLst>
              </xdr:cNvPr>
              <xdr:cNvSpPr/>
            </xdr:nvSpPr>
            <xdr:spPr bwMode="auto">
              <a:xfrm>
                <a:off x="3067027" y="5629088"/>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0300-000016EC0100}"/>
                  </a:ext>
                </a:extLst>
              </xdr:cNvPr>
              <xdr:cNvSpPr/>
            </xdr:nvSpPr>
            <xdr:spPr bwMode="auto">
              <a:xfrm>
                <a:off x="3609950" y="562927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39</xdr:row>
          <xdr:rowOff>152400</xdr:rowOff>
        </xdr:from>
        <xdr:to>
          <xdr:col>26</xdr:col>
          <xdr:colOff>107836</xdr:colOff>
          <xdr:row>41</xdr:row>
          <xdr:rowOff>19050</xdr:rowOff>
        </xdr:to>
        <xdr:grpSp>
          <xdr:nvGrpSpPr>
            <xdr:cNvPr id="36" name="グループ化 35">
              <a:extLst>
                <a:ext uri="{FF2B5EF4-FFF2-40B4-BE49-F238E27FC236}">
                  <a16:creationId xmlns:a16="http://schemas.microsoft.com/office/drawing/2014/main" id="{00000000-0008-0000-0300-000024000000}"/>
                </a:ext>
              </a:extLst>
            </xdr:cNvPr>
            <xdr:cNvGrpSpPr/>
          </xdr:nvGrpSpPr>
          <xdr:grpSpPr>
            <a:xfrm>
              <a:off x="3278044" y="6201383"/>
              <a:ext cx="1000328" cy="196174"/>
              <a:chOff x="3067027" y="6143330"/>
              <a:chExt cx="1095373" cy="209550"/>
            </a:xfrm>
          </xdr:grpSpPr>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0300-000017EC0100}"/>
                  </a:ext>
                </a:extLst>
              </xdr:cNvPr>
              <xdr:cNvSpPr/>
            </xdr:nvSpPr>
            <xdr:spPr bwMode="auto">
              <a:xfrm>
                <a:off x="3067027" y="6143330"/>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0300-000018EC0100}"/>
                  </a:ext>
                </a:extLst>
              </xdr:cNvPr>
              <xdr:cNvSpPr/>
            </xdr:nvSpPr>
            <xdr:spPr bwMode="auto">
              <a:xfrm>
                <a:off x="3609950" y="6143637"/>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42</xdr:row>
          <xdr:rowOff>152400</xdr:rowOff>
        </xdr:from>
        <xdr:to>
          <xdr:col>26</xdr:col>
          <xdr:colOff>107836</xdr:colOff>
          <xdr:row>44</xdr:row>
          <xdr:rowOff>19050</xdr:rowOff>
        </xdr:to>
        <xdr:grpSp>
          <xdr:nvGrpSpPr>
            <xdr:cNvPr id="39" name="グループ化 38">
              <a:extLst>
                <a:ext uri="{FF2B5EF4-FFF2-40B4-BE49-F238E27FC236}">
                  <a16:creationId xmlns:a16="http://schemas.microsoft.com/office/drawing/2014/main" id="{00000000-0008-0000-0300-000027000000}"/>
                </a:ext>
              </a:extLst>
            </xdr:cNvPr>
            <xdr:cNvGrpSpPr/>
          </xdr:nvGrpSpPr>
          <xdr:grpSpPr>
            <a:xfrm>
              <a:off x="3278044" y="6676453"/>
              <a:ext cx="1000328" cy="202660"/>
              <a:chOff x="3067027" y="6657695"/>
              <a:chExt cx="1095373" cy="209550"/>
            </a:xfrm>
          </xdr:grpSpPr>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0300-000019EC0100}"/>
                  </a:ext>
                </a:extLst>
              </xdr:cNvPr>
              <xdr:cNvSpPr/>
            </xdr:nvSpPr>
            <xdr:spPr bwMode="auto">
              <a:xfrm>
                <a:off x="3067027" y="6657695"/>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0300-00001AEC0100}"/>
                  </a:ext>
                </a:extLst>
              </xdr:cNvPr>
              <xdr:cNvSpPr/>
            </xdr:nvSpPr>
            <xdr:spPr bwMode="auto">
              <a:xfrm>
                <a:off x="3609950" y="665797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45</xdr:row>
          <xdr:rowOff>152400</xdr:rowOff>
        </xdr:from>
        <xdr:to>
          <xdr:col>26</xdr:col>
          <xdr:colOff>107836</xdr:colOff>
          <xdr:row>47</xdr:row>
          <xdr:rowOff>19050</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3278044" y="7157975"/>
              <a:ext cx="1000328" cy="202660"/>
              <a:chOff x="3067027" y="7172024"/>
              <a:chExt cx="1095373" cy="209550"/>
            </a:xfrm>
          </xdr:grpSpPr>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0300-00001BEC0100}"/>
                  </a:ext>
                </a:extLst>
              </xdr:cNvPr>
              <xdr:cNvSpPr/>
            </xdr:nvSpPr>
            <xdr:spPr bwMode="auto">
              <a:xfrm>
                <a:off x="3067027" y="7172024"/>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0300-00001CEC0100}"/>
                  </a:ext>
                </a:extLst>
              </xdr:cNvPr>
              <xdr:cNvSpPr/>
            </xdr:nvSpPr>
            <xdr:spPr bwMode="auto">
              <a:xfrm>
                <a:off x="3609950" y="71723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48</xdr:row>
          <xdr:rowOff>152400</xdr:rowOff>
        </xdr:from>
        <xdr:to>
          <xdr:col>26</xdr:col>
          <xdr:colOff>107836</xdr:colOff>
          <xdr:row>50</xdr:row>
          <xdr:rowOff>19050</xdr:rowOff>
        </xdr:to>
        <xdr:grpSp>
          <xdr:nvGrpSpPr>
            <xdr:cNvPr id="45" name="グループ化 44">
              <a:extLst>
                <a:ext uri="{FF2B5EF4-FFF2-40B4-BE49-F238E27FC236}">
                  <a16:creationId xmlns:a16="http://schemas.microsoft.com/office/drawing/2014/main" id="{00000000-0008-0000-0300-00002D000000}"/>
                </a:ext>
              </a:extLst>
            </xdr:cNvPr>
            <xdr:cNvGrpSpPr/>
          </xdr:nvGrpSpPr>
          <xdr:grpSpPr>
            <a:xfrm>
              <a:off x="3278044" y="7639497"/>
              <a:ext cx="1000328" cy="202660"/>
              <a:chOff x="3067027" y="7686346"/>
              <a:chExt cx="1095373" cy="209550"/>
            </a:xfrm>
          </xdr:grpSpPr>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0300-00001DEC0100}"/>
                  </a:ext>
                </a:extLst>
              </xdr:cNvPr>
              <xdr:cNvSpPr/>
            </xdr:nvSpPr>
            <xdr:spPr bwMode="auto">
              <a:xfrm>
                <a:off x="3067027" y="7686346"/>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0300-00001EEC0100}"/>
                  </a:ext>
                </a:extLst>
              </xdr:cNvPr>
              <xdr:cNvSpPr/>
            </xdr:nvSpPr>
            <xdr:spPr bwMode="auto">
              <a:xfrm>
                <a:off x="3609950" y="768667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51</xdr:row>
          <xdr:rowOff>152400</xdr:rowOff>
        </xdr:from>
        <xdr:to>
          <xdr:col>26</xdr:col>
          <xdr:colOff>107836</xdr:colOff>
          <xdr:row>53</xdr:row>
          <xdr:rowOff>19050</xdr:rowOff>
        </xdr:to>
        <xdr:grpSp>
          <xdr:nvGrpSpPr>
            <xdr:cNvPr id="48" name="グループ化 47">
              <a:extLst>
                <a:ext uri="{FF2B5EF4-FFF2-40B4-BE49-F238E27FC236}">
                  <a16:creationId xmlns:a16="http://schemas.microsoft.com/office/drawing/2014/main" id="{00000000-0008-0000-0300-000030000000}"/>
                </a:ext>
              </a:extLst>
            </xdr:cNvPr>
            <xdr:cNvGrpSpPr/>
          </xdr:nvGrpSpPr>
          <xdr:grpSpPr>
            <a:xfrm>
              <a:off x="3278044" y="8121017"/>
              <a:ext cx="1000328" cy="202660"/>
              <a:chOff x="3067027" y="8200734"/>
              <a:chExt cx="1095373" cy="209550"/>
            </a:xfrm>
          </xdr:grpSpPr>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0300-00001FEC0100}"/>
                  </a:ext>
                </a:extLst>
              </xdr:cNvPr>
              <xdr:cNvSpPr/>
            </xdr:nvSpPr>
            <xdr:spPr bwMode="auto">
              <a:xfrm>
                <a:off x="3067027" y="8200734"/>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0300-000020EC0100}"/>
                  </a:ext>
                </a:extLst>
              </xdr:cNvPr>
              <xdr:cNvSpPr/>
            </xdr:nvSpPr>
            <xdr:spPr bwMode="auto">
              <a:xfrm>
                <a:off x="3609950" y="82010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98310</xdr:colOff>
          <xdr:row>27</xdr:row>
          <xdr:rowOff>161925</xdr:rowOff>
        </xdr:from>
        <xdr:to>
          <xdr:col>26</xdr:col>
          <xdr:colOff>107836</xdr:colOff>
          <xdr:row>29</xdr:row>
          <xdr:rowOff>27825</xdr:rowOff>
        </xdr:to>
        <xdr:grpSp>
          <xdr:nvGrpSpPr>
            <xdr:cNvPr id="51" name="グループ化 50">
              <a:extLst>
                <a:ext uri="{FF2B5EF4-FFF2-40B4-BE49-F238E27FC236}">
                  <a16:creationId xmlns:a16="http://schemas.microsoft.com/office/drawing/2014/main" id="{00000000-0008-0000-0300-000033000000}"/>
                </a:ext>
              </a:extLst>
            </xdr:cNvPr>
            <xdr:cNvGrpSpPr/>
          </xdr:nvGrpSpPr>
          <xdr:grpSpPr>
            <a:xfrm>
              <a:off x="3278044" y="4291465"/>
              <a:ext cx="1000328" cy="200288"/>
              <a:chOff x="3067027" y="4086375"/>
              <a:chExt cx="1095373" cy="209539"/>
            </a:xfrm>
          </xdr:grpSpPr>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0300-000021EC0100}"/>
                  </a:ext>
                </a:extLst>
              </xdr:cNvPr>
              <xdr:cNvSpPr/>
            </xdr:nvSpPr>
            <xdr:spPr bwMode="auto">
              <a:xfrm>
                <a:off x="3067027" y="4086375"/>
                <a:ext cx="552450"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0300-000022EC0100}"/>
                  </a:ext>
                </a:extLst>
              </xdr:cNvPr>
              <xdr:cNvSpPr/>
            </xdr:nvSpPr>
            <xdr:spPr bwMode="auto">
              <a:xfrm>
                <a:off x="3609950" y="4086421"/>
                <a:ext cx="552450" cy="2000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0</xdr:colOff>
          <xdr:row>5</xdr:row>
          <xdr:rowOff>0</xdr:rowOff>
        </xdr:from>
        <xdr:to>
          <xdr:col>27</xdr:col>
          <xdr:colOff>0</xdr:colOff>
          <xdr:row>6</xdr:row>
          <xdr:rowOff>0</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048002" y="622041"/>
              <a:ext cx="1628189" cy="161730"/>
              <a:chOff x="3105135" y="1085850"/>
              <a:chExt cx="1447821" cy="209550"/>
            </a:xfrm>
          </xdr:grpSpPr>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300-000005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300-000006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0</xdr:rowOff>
        </xdr:from>
        <xdr:to>
          <xdr:col>27</xdr:col>
          <xdr:colOff>0</xdr:colOff>
          <xdr:row>11</xdr:row>
          <xdr:rowOff>0</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3048002" y="1430694"/>
              <a:ext cx="1628189" cy="161730"/>
              <a:chOff x="3105135" y="1085850"/>
              <a:chExt cx="1447821"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300-000007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300-000008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0</xdr:rowOff>
        </xdr:from>
        <xdr:to>
          <xdr:col>27</xdr:col>
          <xdr:colOff>0</xdr:colOff>
          <xdr:row>14</xdr:row>
          <xdr:rowOff>0</xdr:rowOff>
        </xdr:to>
        <xdr:grpSp>
          <xdr:nvGrpSpPr>
            <xdr:cNvPr id="13" name="グループ化 12">
              <a:extLst>
                <a:ext uri="{FF2B5EF4-FFF2-40B4-BE49-F238E27FC236}">
                  <a16:creationId xmlns:a16="http://schemas.microsoft.com/office/drawing/2014/main" id="{00000000-0008-0000-2300-00000D000000}"/>
                </a:ext>
              </a:extLst>
            </xdr:cNvPr>
            <xdr:cNvGrpSpPr/>
          </xdr:nvGrpSpPr>
          <xdr:grpSpPr>
            <a:xfrm>
              <a:off x="3048002" y="1915886"/>
              <a:ext cx="1628189" cy="161730"/>
              <a:chOff x="3105135" y="1085850"/>
              <a:chExt cx="1447821"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300-000009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300-00000A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34</xdr:row>
          <xdr:rowOff>0</xdr:rowOff>
        </xdr:from>
        <xdr:to>
          <xdr:col>27</xdr:col>
          <xdr:colOff>0</xdr:colOff>
          <xdr:row>35</xdr:row>
          <xdr:rowOff>0</xdr:rowOff>
        </xdr:to>
        <xdr:grpSp>
          <xdr:nvGrpSpPr>
            <xdr:cNvPr id="16" name="グループ化 15">
              <a:extLst>
                <a:ext uri="{FF2B5EF4-FFF2-40B4-BE49-F238E27FC236}">
                  <a16:creationId xmlns:a16="http://schemas.microsoft.com/office/drawing/2014/main" id="{00000000-0008-0000-2300-000010000000}"/>
                </a:ext>
              </a:extLst>
            </xdr:cNvPr>
            <xdr:cNvGrpSpPr/>
          </xdr:nvGrpSpPr>
          <xdr:grpSpPr>
            <a:xfrm>
              <a:off x="3048002" y="5312229"/>
              <a:ext cx="1628189" cy="161730"/>
              <a:chOff x="3105135" y="1085850"/>
              <a:chExt cx="1447821"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300-00000B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300-00000C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76201</xdr:colOff>
      <xdr:row>40</xdr:row>
      <xdr:rowOff>28575</xdr:rowOff>
    </xdr:from>
    <xdr:to>
      <xdr:col>25</xdr:col>
      <xdr:colOff>114301</xdr:colOff>
      <xdr:row>41</xdr:row>
      <xdr:rowOff>152400</xdr:rowOff>
    </xdr:to>
    <xdr:sp macro="" textlink="">
      <xdr:nvSpPr>
        <xdr:cNvPr id="22" name="大かっこ 21">
          <a:extLst>
            <a:ext uri="{FF2B5EF4-FFF2-40B4-BE49-F238E27FC236}">
              <a16:creationId xmlns:a16="http://schemas.microsoft.com/office/drawing/2014/main" id="{00000000-0008-0000-2300-000016000000}"/>
            </a:ext>
          </a:extLst>
        </xdr:cNvPr>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43</xdr:row>
          <xdr:rowOff>0</xdr:rowOff>
        </xdr:from>
        <xdr:to>
          <xdr:col>27</xdr:col>
          <xdr:colOff>0</xdr:colOff>
          <xdr:row>44</xdr:row>
          <xdr:rowOff>0</xdr:rowOff>
        </xdr:to>
        <xdr:grpSp>
          <xdr:nvGrpSpPr>
            <xdr:cNvPr id="23" name="グループ化 22">
              <a:extLst>
                <a:ext uri="{FF2B5EF4-FFF2-40B4-BE49-F238E27FC236}">
                  <a16:creationId xmlns:a16="http://schemas.microsoft.com/office/drawing/2014/main" id="{00000000-0008-0000-2300-000017000000}"/>
                </a:ext>
              </a:extLst>
            </xdr:cNvPr>
            <xdr:cNvGrpSpPr/>
          </xdr:nvGrpSpPr>
          <xdr:grpSpPr>
            <a:xfrm>
              <a:off x="3048002" y="6767804"/>
              <a:ext cx="1628189" cy="161731"/>
              <a:chOff x="3105135" y="1085850"/>
              <a:chExt cx="1447821" cy="209550"/>
            </a:xfrm>
          </xdr:grpSpPr>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2300-00000F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2300-000010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0</xdr:rowOff>
        </xdr:from>
        <xdr:to>
          <xdr:col>27</xdr:col>
          <xdr:colOff>0</xdr:colOff>
          <xdr:row>47</xdr:row>
          <xdr:rowOff>0</xdr:rowOff>
        </xdr:to>
        <xdr:grpSp>
          <xdr:nvGrpSpPr>
            <xdr:cNvPr id="29" name="グループ化 28">
              <a:extLst>
                <a:ext uri="{FF2B5EF4-FFF2-40B4-BE49-F238E27FC236}">
                  <a16:creationId xmlns:a16="http://schemas.microsoft.com/office/drawing/2014/main" id="{00000000-0008-0000-2300-00001D000000}"/>
                </a:ext>
              </a:extLst>
            </xdr:cNvPr>
            <xdr:cNvGrpSpPr/>
          </xdr:nvGrpSpPr>
          <xdr:grpSpPr>
            <a:xfrm>
              <a:off x="3048002" y="7252996"/>
              <a:ext cx="1628189" cy="161731"/>
              <a:chOff x="3105135" y="1085850"/>
              <a:chExt cx="1447821" cy="209550"/>
            </a:xfrm>
          </xdr:grpSpPr>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2300-000013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0" name="Check Box 20" hidden="1">
                <a:extLst>
                  <a:ext uri="{63B3BB69-23CF-44E3-9099-C40C66FF867C}">
                    <a14:compatExt spid="_x0000_s250900"/>
                  </a:ext>
                  <a:ext uri="{FF2B5EF4-FFF2-40B4-BE49-F238E27FC236}">
                    <a16:creationId xmlns:a16="http://schemas.microsoft.com/office/drawing/2014/main" id="{00000000-0008-0000-2300-000014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50</xdr:row>
          <xdr:rowOff>0</xdr:rowOff>
        </xdr:from>
        <xdr:to>
          <xdr:col>27</xdr:col>
          <xdr:colOff>0</xdr:colOff>
          <xdr:row>51</xdr:row>
          <xdr:rowOff>0</xdr:rowOff>
        </xdr:to>
        <xdr:grpSp>
          <xdr:nvGrpSpPr>
            <xdr:cNvPr id="32" name="グループ化 31">
              <a:extLst>
                <a:ext uri="{FF2B5EF4-FFF2-40B4-BE49-F238E27FC236}">
                  <a16:creationId xmlns:a16="http://schemas.microsoft.com/office/drawing/2014/main" id="{00000000-0008-0000-2300-000020000000}"/>
                </a:ext>
              </a:extLst>
            </xdr:cNvPr>
            <xdr:cNvGrpSpPr/>
          </xdr:nvGrpSpPr>
          <xdr:grpSpPr>
            <a:xfrm>
              <a:off x="3048002" y="7899918"/>
              <a:ext cx="1628189" cy="161731"/>
              <a:chOff x="3105135" y="1085850"/>
              <a:chExt cx="1447821"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300-000015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300-000016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60</xdr:row>
          <xdr:rowOff>0</xdr:rowOff>
        </xdr:from>
        <xdr:to>
          <xdr:col>27</xdr:col>
          <xdr:colOff>0</xdr:colOff>
          <xdr:row>61</xdr:row>
          <xdr:rowOff>0</xdr:rowOff>
        </xdr:to>
        <xdr:grpSp>
          <xdr:nvGrpSpPr>
            <xdr:cNvPr id="35" name="グループ化 34">
              <a:extLst>
                <a:ext uri="{FF2B5EF4-FFF2-40B4-BE49-F238E27FC236}">
                  <a16:creationId xmlns:a16="http://schemas.microsoft.com/office/drawing/2014/main" id="{00000000-0008-0000-2300-000023000000}"/>
                </a:ext>
              </a:extLst>
            </xdr:cNvPr>
            <xdr:cNvGrpSpPr/>
          </xdr:nvGrpSpPr>
          <xdr:grpSpPr>
            <a:xfrm>
              <a:off x="3048002" y="9517224"/>
              <a:ext cx="1628189" cy="161731"/>
              <a:chOff x="3105135" y="1085850"/>
              <a:chExt cx="1447821"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300-000017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300-000018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9525</xdr:rowOff>
        </xdr:from>
        <xdr:to>
          <xdr:col>27</xdr:col>
          <xdr:colOff>0</xdr:colOff>
          <xdr:row>55</xdr:row>
          <xdr:rowOff>19050</xdr:rowOff>
        </xdr:to>
        <xdr:grpSp>
          <xdr:nvGrpSpPr>
            <xdr:cNvPr id="38" name="グループ化 37">
              <a:extLst>
                <a:ext uri="{FF2B5EF4-FFF2-40B4-BE49-F238E27FC236}">
                  <a16:creationId xmlns:a16="http://schemas.microsoft.com/office/drawing/2014/main" id="{00000000-0008-0000-2300-000026000000}"/>
                </a:ext>
              </a:extLst>
            </xdr:cNvPr>
            <xdr:cNvGrpSpPr/>
          </xdr:nvGrpSpPr>
          <xdr:grpSpPr>
            <a:xfrm>
              <a:off x="3048002" y="8556172"/>
              <a:ext cx="1628189" cy="169505"/>
              <a:chOff x="3105135" y="1085850"/>
              <a:chExt cx="1447821"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300-000019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300-00001A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0</xdr:colOff>
          <xdr:row>58</xdr:row>
          <xdr:rowOff>9525</xdr:rowOff>
        </xdr:to>
        <xdr:grpSp>
          <xdr:nvGrpSpPr>
            <xdr:cNvPr id="41" name="グループ化 40">
              <a:extLst>
                <a:ext uri="{FF2B5EF4-FFF2-40B4-BE49-F238E27FC236}">
                  <a16:creationId xmlns:a16="http://schemas.microsoft.com/office/drawing/2014/main" id="{00000000-0008-0000-2300-000029000000}"/>
                </a:ext>
              </a:extLst>
            </xdr:cNvPr>
            <xdr:cNvGrpSpPr/>
          </xdr:nvGrpSpPr>
          <xdr:grpSpPr>
            <a:xfrm>
              <a:off x="3048002" y="9032033"/>
              <a:ext cx="1628189" cy="171061"/>
              <a:chOff x="3105135" y="1085850"/>
              <a:chExt cx="1447821"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300-00001BD4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300-00001CD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133948</xdr:colOff>
          <xdr:row>17</xdr:row>
          <xdr:rowOff>21230</xdr:rowOff>
        </xdr:from>
        <xdr:to>
          <xdr:col>25</xdr:col>
          <xdr:colOff>105937</xdr:colOff>
          <xdr:row>18</xdr:row>
          <xdr:rowOff>41835</xdr:rowOff>
        </xdr:to>
        <xdr:grpSp>
          <xdr:nvGrpSpPr>
            <xdr:cNvPr id="2" name="グループ化 1"/>
            <xdr:cNvGrpSpPr/>
          </xdr:nvGrpSpPr>
          <xdr:grpSpPr>
            <a:xfrm>
              <a:off x="2724747" y="2735852"/>
              <a:ext cx="1781740" cy="192055"/>
              <a:chOff x="2047894" y="3000445"/>
              <a:chExt cx="2238357" cy="219076"/>
            </a:xfrm>
          </xdr:grpSpPr>
          <xdr:grpSp>
            <xdr:nvGrpSpPr>
              <xdr:cNvPr id="46" name="グループ化 45">
                <a:extLst>
                  <a:ext uri="{FF2B5EF4-FFF2-40B4-BE49-F238E27FC236}">
                    <a16:creationId xmlns:a16="http://schemas.microsoft.com/office/drawing/2014/main" id="{00000000-0008-0000-2300-00002E000000}"/>
                  </a:ext>
                </a:extLst>
              </xdr:cNvPr>
              <xdr:cNvGrpSpPr/>
            </xdr:nvGrpSpPr>
            <xdr:grpSpPr>
              <a:xfrm>
                <a:off x="2047894" y="3032804"/>
                <a:ext cx="1328944" cy="158797"/>
                <a:chOff x="3105166" y="1085850"/>
                <a:chExt cx="1447814" cy="209550"/>
              </a:xfrm>
            </xdr:grpSpPr>
            <xdr:sp macro="" textlink="">
              <xdr:nvSpPr>
                <xdr:cNvPr id="250913" name="Check Box 33" hidden="1">
                  <a:extLst>
                    <a:ext uri="{63B3BB69-23CF-44E3-9099-C40C66FF867C}">
                      <a14:compatExt spid="_x0000_s250913"/>
                    </a:ext>
                    <a:ext uri="{FF2B5EF4-FFF2-40B4-BE49-F238E27FC236}">
                      <a16:creationId xmlns:a16="http://schemas.microsoft.com/office/drawing/2014/main" id="{00000000-0008-0000-2300-000021D40300}"/>
                    </a:ext>
                  </a:extLst>
                </xdr:cNvPr>
                <xdr:cNvSpPr/>
              </xdr:nvSpPr>
              <xdr:spPr bwMode="auto">
                <a:xfrm>
                  <a:off x="310516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14" name="Check Box 34" hidden="1">
                  <a:extLst>
                    <a:ext uri="{63B3BB69-23CF-44E3-9099-C40C66FF867C}">
                      <a14:compatExt spid="_x0000_s250914"/>
                    </a:ext>
                    <a:ext uri="{FF2B5EF4-FFF2-40B4-BE49-F238E27FC236}">
                      <a16:creationId xmlns:a16="http://schemas.microsoft.com/office/drawing/2014/main" id="{00000000-0008-0000-2300-000022D40300}"/>
                    </a:ext>
                  </a:extLst>
                </xdr:cNvPr>
                <xdr:cNvSpPr/>
              </xdr:nvSpPr>
              <xdr:spPr bwMode="auto">
                <a:xfrm>
                  <a:off x="3876699"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250915" name="Check Box 35" hidden="1">
                <a:extLst>
                  <a:ext uri="{63B3BB69-23CF-44E3-9099-C40C66FF867C}">
                    <a14:compatExt spid="_x0000_s250915"/>
                  </a:ext>
                  <a:ext uri="{FF2B5EF4-FFF2-40B4-BE49-F238E27FC236}">
                    <a16:creationId xmlns:a16="http://schemas.microsoft.com/office/drawing/2014/main" id="{00000000-0008-0000-2300-000023D40300}"/>
                  </a:ext>
                </a:extLst>
              </xdr:cNvPr>
              <xdr:cNvSpPr/>
            </xdr:nvSpPr>
            <xdr:spPr bwMode="auto">
              <a:xfrm>
                <a:off x="3438527" y="3000445"/>
                <a:ext cx="847724"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133350</xdr:rowOff>
        </xdr:from>
        <xdr:to>
          <xdr:col>11</xdr:col>
          <xdr:colOff>9525</xdr:colOff>
          <xdr:row>9</xdr:row>
          <xdr:rowOff>19050</xdr:rowOff>
        </xdr:to>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2300-00002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xdr:row>
          <xdr:rowOff>133350</xdr:rowOff>
        </xdr:from>
        <xdr:to>
          <xdr:col>13</xdr:col>
          <xdr:colOff>133350</xdr:colOff>
          <xdr:row>9</xdr:row>
          <xdr:rowOff>19050</xdr:rowOff>
        </xdr:to>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300-00002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7</xdr:row>
          <xdr:rowOff>133350</xdr:rowOff>
        </xdr:from>
        <xdr:to>
          <xdr:col>16</xdr:col>
          <xdr:colOff>19050</xdr:colOff>
          <xdr:row>9</xdr:row>
          <xdr:rowOff>19050</xdr:rowOff>
        </xdr:to>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300-00002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7</xdr:row>
          <xdr:rowOff>133350</xdr:rowOff>
        </xdr:from>
        <xdr:to>
          <xdr:col>25</xdr:col>
          <xdr:colOff>76200</xdr:colOff>
          <xdr:row>9</xdr:row>
          <xdr:rowOff>19050</xdr:rowOff>
        </xdr:to>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2300-00002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136461</xdr:colOff>
          <xdr:row>35</xdr:row>
          <xdr:rowOff>139376</xdr:rowOff>
        </xdr:from>
        <xdr:to>
          <xdr:col>25</xdr:col>
          <xdr:colOff>169308</xdr:colOff>
          <xdr:row>36</xdr:row>
          <xdr:rowOff>121687</xdr:rowOff>
        </xdr:to>
        <xdr:grpSp>
          <xdr:nvGrpSpPr>
            <xdr:cNvPr id="50" name="グループ化 49"/>
            <xdr:cNvGrpSpPr/>
          </xdr:nvGrpSpPr>
          <xdr:grpSpPr>
            <a:xfrm>
              <a:off x="2003361" y="5940101"/>
              <a:ext cx="2566497" cy="153761"/>
              <a:chOff x="1771651" y="6315075"/>
              <a:chExt cx="3038470" cy="171450"/>
            </a:xfrm>
          </xdr:grpSpPr>
          <xdr:grpSp>
            <xdr:nvGrpSpPr>
              <xdr:cNvPr id="51" name="グループ化 50"/>
              <xdr:cNvGrpSpPr/>
            </xdr:nvGrpSpPr>
            <xdr:grpSpPr>
              <a:xfrm>
                <a:off x="3133724" y="6315075"/>
                <a:ext cx="1676397" cy="171450"/>
                <a:chOff x="3105131" y="1085850"/>
                <a:chExt cx="1447798" cy="209550"/>
              </a:xfrm>
            </xdr:grpSpPr>
            <xdr:sp macro="" textlink="">
              <xdr:nvSpPr>
                <xdr:cNvPr id="250925" name="Check Box 45" hidden="1">
                  <a:extLst>
                    <a:ext uri="{63B3BB69-23CF-44E3-9099-C40C66FF867C}">
                      <a14:compatExt spid="_x0000_s250925"/>
                    </a:ext>
                  </a:extLst>
                </xdr:cNvPr>
                <xdr:cNvSpPr/>
              </xdr:nvSpPr>
              <xdr:spPr bwMode="auto">
                <a:xfrm>
                  <a:off x="310513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6" name="Check Box 46" hidden="1">
                  <a:extLst>
                    <a:ext uri="{63B3BB69-23CF-44E3-9099-C40C66FF867C}">
                      <a14:compatExt spid="_x0000_s250926"/>
                    </a:ext>
                  </a:extLst>
                </xdr:cNvPr>
                <xdr:cNvSpPr/>
              </xdr:nvSpPr>
              <xdr:spPr bwMode="auto">
                <a:xfrm>
                  <a:off x="387665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250927" name="Check Box 47" hidden="1">
                <a:extLst>
                  <a:ext uri="{63B3BB69-23CF-44E3-9099-C40C66FF867C}">
                    <a14:compatExt spid="_x0000_s250927"/>
                  </a:ext>
                </a:extLst>
              </xdr:cNvPr>
              <xdr:cNvSpPr/>
            </xdr:nvSpPr>
            <xdr:spPr bwMode="auto">
              <a:xfrm>
                <a:off x="1771651" y="6324600"/>
                <a:ext cx="942976"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142875</xdr:colOff>
          <xdr:row>19</xdr:row>
          <xdr:rowOff>47625</xdr:rowOff>
        </xdr:from>
        <xdr:to>
          <xdr:col>24</xdr:col>
          <xdr:colOff>142875</xdr:colOff>
          <xdr:row>20</xdr:row>
          <xdr:rowOff>47625</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2707070" y="2947448"/>
              <a:ext cx="1344894" cy="161826"/>
              <a:chOff x="3105145" y="1085850"/>
              <a:chExt cx="1447816" cy="209550"/>
            </a:xfrm>
          </xdr:grpSpPr>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400-000001D80300}"/>
                  </a:ext>
                </a:extLst>
              </xdr:cNvPr>
              <xdr:cNvSpPr/>
            </xdr:nvSpPr>
            <xdr:spPr bwMode="auto">
              <a:xfrm>
                <a:off x="310514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400-000002D8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12</xdr:row>
          <xdr:rowOff>0</xdr:rowOff>
        </xdr:from>
        <xdr:to>
          <xdr:col>25</xdr:col>
          <xdr:colOff>0</xdr:colOff>
          <xdr:row>13</xdr:row>
          <xdr:rowOff>38100</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416350" y="1770671"/>
              <a:ext cx="3901117" cy="196380"/>
              <a:chOff x="447678" y="1152534"/>
              <a:chExt cx="3952837" cy="209581"/>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400-000003D80300}"/>
                  </a:ext>
                </a:extLst>
              </xdr:cNvPr>
              <xdr:cNvSpPr/>
            </xdr:nvSpPr>
            <xdr:spPr bwMode="auto">
              <a:xfrm>
                <a:off x="447678" y="1152564"/>
                <a:ext cx="48577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400-000004D80300}"/>
                  </a:ext>
                </a:extLst>
              </xdr:cNvPr>
              <xdr:cNvSpPr/>
            </xdr:nvSpPr>
            <xdr:spPr bwMode="auto">
              <a:xfrm>
                <a:off x="3724235" y="1152534"/>
                <a:ext cx="67628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6</xdr:row>
          <xdr:rowOff>0</xdr:rowOff>
        </xdr:from>
        <xdr:to>
          <xdr:col>25</xdr:col>
          <xdr:colOff>0</xdr:colOff>
          <xdr:row>7</xdr:row>
          <xdr:rowOff>38100</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416350" y="799710"/>
              <a:ext cx="3901117" cy="196380"/>
              <a:chOff x="447678" y="1152533"/>
              <a:chExt cx="3952837" cy="209581"/>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400-000005D80300}"/>
                  </a:ext>
                </a:extLst>
              </xdr:cNvPr>
              <xdr:cNvSpPr/>
            </xdr:nvSpPr>
            <xdr:spPr bwMode="auto">
              <a:xfrm>
                <a:off x="447678" y="1152563"/>
                <a:ext cx="48577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400-000006D80300}"/>
                  </a:ext>
                </a:extLst>
              </xdr:cNvPr>
              <xdr:cNvSpPr/>
            </xdr:nvSpPr>
            <xdr:spPr bwMode="auto">
              <a:xfrm>
                <a:off x="3724235" y="1152533"/>
                <a:ext cx="67628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10</xdr:col>
          <xdr:colOff>0</xdr:colOff>
          <xdr:row>27</xdr:row>
          <xdr:rowOff>0</xdr:rowOff>
        </xdr:to>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40</xdr:row>
          <xdr:rowOff>0</xdr:rowOff>
        </xdr:from>
        <xdr:to>
          <xdr:col>24</xdr:col>
          <xdr:colOff>152400</xdr:colOff>
          <xdr:row>41</xdr:row>
          <xdr:rowOff>0</xdr:rowOff>
        </xdr:to>
        <xdr:grpSp>
          <xdr:nvGrpSpPr>
            <xdr:cNvPr id="60" name="グループ化 59">
              <a:extLst>
                <a:ext uri="{FF2B5EF4-FFF2-40B4-BE49-F238E27FC236}">
                  <a16:creationId xmlns:a16="http://schemas.microsoft.com/office/drawing/2014/main" id="{00000000-0008-0000-2400-00003C000000}"/>
                </a:ext>
              </a:extLst>
            </xdr:cNvPr>
            <xdr:cNvGrpSpPr/>
          </xdr:nvGrpSpPr>
          <xdr:grpSpPr>
            <a:xfrm>
              <a:off x="2716497" y="6812437"/>
              <a:ext cx="1344894" cy="161827"/>
              <a:chOff x="3105145" y="1085850"/>
              <a:chExt cx="1447816" cy="209550"/>
            </a:xfrm>
          </xdr:grpSpPr>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400-00002BD80300}"/>
                  </a:ext>
                </a:extLst>
              </xdr:cNvPr>
              <xdr:cNvSpPr/>
            </xdr:nvSpPr>
            <xdr:spPr bwMode="auto">
              <a:xfrm>
                <a:off x="310514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400-00002CD8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43</xdr:row>
          <xdr:rowOff>0</xdr:rowOff>
        </xdr:from>
        <xdr:to>
          <xdr:col>24</xdr:col>
          <xdr:colOff>152400</xdr:colOff>
          <xdr:row>44</xdr:row>
          <xdr:rowOff>0</xdr:rowOff>
        </xdr:to>
        <xdr:grpSp>
          <xdr:nvGrpSpPr>
            <xdr:cNvPr id="63" name="グループ化 62">
              <a:extLst>
                <a:ext uri="{FF2B5EF4-FFF2-40B4-BE49-F238E27FC236}">
                  <a16:creationId xmlns:a16="http://schemas.microsoft.com/office/drawing/2014/main" id="{00000000-0008-0000-2400-00003F000000}"/>
                </a:ext>
              </a:extLst>
            </xdr:cNvPr>
            <xdr:cNvGrpSpPr/>
          </xdr:nvGrpSpPr>
          <xdr:grpSpPr>
            <a:xfrm>
              <a:off x="2716497" y="7297918"/>
              <a:ext cx="1344894" cy="161826"/>
              <a:chOff x="3105145" y="1085850"/>
              <a:chExt cx="1447816" cy="209550"/>
            </a:xfrm>
          </xdr:grpSpPr>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400-00002DD80300}"/>
                  </a:ext>
                </a:extLst>
              </xdr:cNvPr>
              <xdr:cNvSpPr/>
            </xdr:nvSpPr>
            <xdr:spPr bwMode="auto">
              <a:xfrm>
                <a:off x="310514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400-00002ED8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46</xdr:row>
          <xdr:rowOff>0</xdr:rowOff>
        </xdr:from>
        <xdr:to>
          <xdr:col>24</xdr:col>
          <xdr:colOff>152400</xdr:colOff>
          <xdr:row>47</xdr:row>
          <xdr:rowOff>0</xdr:rowOff>
        </xdr:to>
        <xdr:grpSp>
          <xdr:nvGrpSpPr>
            <xdr:cNvPr id="66" name="グループ化 65">
              <a:extLst>
                <a:ext uri="{FF2B5EF4-FFF2-40B4-BE49-F238E27FC236}">
                  <a16:creationId xmlns:a16="http://schemas.microsoft.com/office/drawing/2014/main" id="{00000000-0008-0000-2400-000042000000}"/>
                </a:ext>
              </a:extLst>
            </xdr:cNvPr>
            <xdr:cNvGrpSpPr/>
          </xdr:nvGrpSpPr>
          <xdr:grpSpPr>
            <a:xfrm>
              <a:off x="2716497" y="7783398"/>
              <a:ext cx="1344894" cy="161827"/>
              <a:chOff x="3105145" y="1085850"/>
              <a:chExt cx="1447816" cy="209550"/>
            </a:xfrm>
          </xdr:grpSpPr>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400-00002FD80300}"/>
                  </a:ext>
                </a:extLst>
              </xdr:cNvPr>
              <xdr:cNvSpPr/>
            </xdr:nvSpPr>
            <xdr:spPr bwMode="auto">
              <a:xfrm>
                <a:off x="310514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400-000030D8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50</xdr:row>
          <xdr:rowOff>0</xdr:rowOff>
        </xdr:from>
        <xdr:to>
          <xdr:col>24</xdr:col>
          <xdr:colOff>152400</xdr:colOff>
          <xdr:row>51</xdr:row>
          <xdr:rowOff>0</xdr:rowOff>
        </xdr:to>
        <xdr:grpSp>
          <xdr:nvGrpSpPr>
            <xdr:cNvPr id="69" name="グループ化 68">
              <a:extLst>
                <a:ext uri="{FF2B5EF4-FFF2-40B4-BE49-F238E27FC236}">
                  <a16:creationId xmlns:a16="http://schemas.microsoft.com/office/drawing/2014/main" id="{00000000-0008-0000-2400-000045000000}"/>
                </a:ext>
              </a:extLst>
            </xdr:cNvPr>
            <xdr:cNvGrpSpPr/>
          </xdr:nvGrpSpPr>
          <xdr:grpSpPr>
            <a:xfrm>
              <a:off x="2716497" y="8349006"/>
              <a:ext cx="1344894" cy="161827"/>
              <a:chOff x="3105145" y="1085850"/>
              <a:chExt cx="1447816" cy="209550"/>
            </a:xfrm>
          </xdr:grpSpPr>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400-000031D80300}"/>
                  </a:ext>
                </a:extLst>
              </xdr:cNvPr>
              <xdr:cNvSpPr/>
            </xdr:nvSpPr>
            <xdr:spPr bwMode="auto">
              <a:xfrm>
                <a:off x="310514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400-000032D80300}"/>
                  </a:ext>
                </a:extLst>
              </xdr:cNvPr>
              <xdr:cNvSpPr/>
            </xdr:nvSpPr>
            <xdr:spPr bwMode="auto">
              <a:xfrm>
                <a:off x="387668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9</xdr:col>
      <xdr:colOff>47625</xdr:colOff>
      <xdr:row>20</xdr:row>
      <xdr:rowOff>161925</xdr:rowOff>
    </xdr:from>
    <xdr:to>
      <xdr:col>24</xdr:col>
      <xdr:colOff>85725</xdr:colOff>
      <xdr:row>23</xdr:row>
      <xdr:rowOff>28575</xdr:rowOff>
    </xdr:to>
    <xdr:sp macro="" textlink="">
      <xdr:nvSpPr>
        <xdr:cNvPr id="91" name="大かっこ 90">
          <a:extLst>
            <a:ext uri="{FF2B5EF4-FFF2-40B4-BE49-F238E27FC236}">
              <a16:creationId xmlns:a16="http://schemas.microsoft.com/office/drawing/2014/main" id="{00000000-0008-0000-2400-00005B000000}"/>
            </a:ext>
          </a:extLst>
        </xdr:cNvPr>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10</xdr:col>
          <xdr:colOff>0</xdr:colOff>
          <xdr:row>28</xdr:row>
          <xdr:rowOff>0</xdr:rowOff>
        </xdr:to>
        <xdr:sp macro="" textlink="">
          <xdr:nvSpPr>
            <xdr:cNvPr id="252169" name="Check Box 265" hidden="1">
              <a:extLst>
                <a:ext uri="{63B3BB69-23CF-44E3-9099-C40C66FF867C}">
                  <a14:compatExt spid="_x0000_s25216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10</xdr:col>
          <xdr:colOff>0</xdr:colOff>
          <xdr:row>29</xdr:row>
          <xdr:rowOff>0</xdr:rowOff>
        </xdr:to>
        <xdr:sp macro="" textlink="">
          <xdr:nvSpPr>
            <xdr:cNvPr id="252170" name="Check Box 266" hidden="1">
              <a:extLst>
                <a:ext uri="{63B3BB69-23CF-44E3-9099-C40C66FF867C}">
                  <a14:compatExt spid="_x0000_s25217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0</xdr:colOff>
          <xdr:row>30</xdr:row>
          <xdr:rowOff>0</xdr:rowOff>
        </xdr:to>
        <xdr:sp macro="" textlink="">
          <xdr:nvSpPr>
            <xdr:cNvPr id="252171" name="Check Box 267" hidden="1">
              <a:extLst>
                <a:ext uri="{63B3BB69-23CF-44E3-9099-C40C66FF867C}">
                  <a14:compatExt spid="_x0000_s25217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10</xdr:col>
          <xdr:colOff>0</xdr:colOff>
          <xdr:row>31</xdr:row>
          <xdr:rowOff>0</xdr:rowOff>
        </xdr:to>
        <xdr:sp macro="" textlink="">
          <xdr:nvSpPr>
            <xdr:cNvPr id="252172" name="Check Box 268" hidden="1">
              <a:extLst>
                <a:ext uri="{63B3BB69-23CF-44E3-9099-C40C66FF867C}">
                  <a14:compatExt spid="_x0000_s25217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10</xdr:col>
          <xdr:colOff>0</xdr:colOff>
          <xdr:row>32</xdr:row>
          <xdr:rowOff>0</xdr:rowOff>
        </xdr:to>
        <xdr:sp macro="" textlink="">
          <xdr:nvSpPr>
            <xdr:cNvPr id="252173" name="Check Box 269" hidden="1">
              <a:extLst>
                <a:ext uri="{63B3BB69-23CF-44E3-9099-C40C66FF867C}">
                  <a14:compatExt spid="_x0000_s25217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10</xdr:col>
          <xdr:colOff>0</xdr:colOff>
          <xdr:row>33</xdr:row>
          <xdr:rowOff>0</xdr:rowOff>
        </xdr:to>
        <xdr:sp macro="" textlink="">
          <xdr:nvSpPr>
            <xdr:cNvPr id="252174" name="Check Box 270" hidden="1">
              <a:extLst>
                <a:ext uri="{63B3BB69-23CF-44E3-9099-C40C66FF867C}">
                  <a14:compatExt spid="_x0000_s25217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0</xdr:colOff>
          <xdr:row>34</xdr:row>
          <xdr:rowOff>0</xdr:rowOff>
        </xdr:to>
        <xdr:sp macro="" textlink="">
          <xdr:nvSpPr>
            <xdr:cNvPr id="252175" name="Check Box 271" hidden="1">
              <a:extLst>
                <a:ext uri="{63B3BB69-23CF-44E3-9099-C40C66FF867C}">
                  <a14:compatExt spid="_x0000_s25217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0</xdr:colOff>
          <xdr:row>35</xdr:row>
          <xdr:rowOff>0</xdr:rowOff>
        </xdr:to>
        <xdr:sp macro="" textlink="">
          <xdr:nvSpPr>
            <xdr:cNvPr id="252176" name="Check Box 272" hidden="1">
              <a:extLst>
                <a:ext uri="{63B3BB69-23CF-44E3-9099-C40C66FF867C}">
                  <a14:compatExt spid="_x0000_s25217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0</xdr:colOff>
          <xdr:row>36</xdr:row>
          <xdr:rowOff>0</xdr:rowOff>
        </xdr:to>
        <xdr:sp macro="" textlink="">
          <xdr:nvSpPr>
            <xdr:cNvPr id="252177" name="Check Box 273" hidden="1">
              <a:extLst>
                <a:ext uri="{63B3BB69-23CF-44E3-9099-C40C66FF867C}">
                  <a14:compatExt spid="_x0000_s25217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0</xdr:colOff>
          <xdr:row>37</xdr:row>
          <xdr:rowOff>0</xdr:rowOff>
        </xdr:to>
        <xdr:sp macro="" textlink="">
          <xdr:nvSpPr>
            <xdr:cNvPr id="252178" name="Check Box 274" hidden="1">
              <a:extLst>
                <a:ext uri="{63B3BB69-23CF-44E3-9099-C40C66FF867C}">
                  <a14:compatExt spid="_x0000_s25217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0</xdr:colOff>
          <xdr:row>38</xdr:row>
          <xdr:rowOff>0</xdr:rowOff>
        </xdr:to>
        <xdr:sp macro="" textlink="">
          <xdr:nvSpPr>
            <xdr:cNvPr id="252179" name="Check Box 275" hidden="1">
              <a:extLst>
                <a:ext uri="{63B3BB69-23CF-44E3-9099-C40C66FF867C}">
                  <a14:compatExt spid="_x0000_s25217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14</xdr:col>
          <xdr:colOff>0</xdr:colOff>
          <xdr:row>27</xdr:row>
          <xdr:rowOff>0</xdr:rowOff>
        </xdr:to>
        <xdr:sp macro="" textlink="">
          <xdr:nvSpPr>
            <xdr:cNvPr id="252180" name="Check Box 276" hidden="1">
              <a:extLst>
                <a:ext uri="{63B3BB69-23CF-44E3-9099-C40C66FF867C}">
                  <a14:compatExt spid="_x0000_s25218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14</xdr:col>
          <xdr:colOff>0</xdr:colOff>
          <xdr:row>27</xdr:row>
          <xdr:rowOff>0</xdr:rowOff>
        </xdr:to>
        <xdr:sp macro="" textlink="">
          <xdr:nvSpPr>
            <xdr:cNvPr id="252181" name="Check Box 277" hidden="1">
              <a:extLst>
                <a:ext uri="{63B3BB69-23CF-44E3-9099-C40C66FF867C}">
                  <a14:compatExt spid="_x0000_s25218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14</xdr:col>
          <xdr:colOff>0</xdr:colOff>
          <xdr:row>28</xdr:row>
          <xdr:rowOff>0</xdr:rowOff>
        </xdr:to>
        <xdr:sp macro="" textlink="">
          <xdr:nvSpPr>
            <xdr:cNvPr id="252182" name="Check Box 278" hidden="1">
              <a:extLst>
                <a:ext uri="{63B3BB69-23CF-44E3-9099-C40C66FF867C}">
                  <a14:compatExt spid="_x0000_s25218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0</xdr:rowOff>
        </xdr:from>
        <xdr:to>
          <xdr:col>14</xdr:col>
          <xdr:colOff>0</xdr:colOff>
          <xdr:row>28</xdr:row>
          <xdr:rowOff>0</xdr:rowOff>
        </xdr:to>
        <xdr:sp macro="" textlink="">
          <xdr:nvSpPr>
            <xdr:cNvPr id="252183" name="Check Box 279" hidden="1">
              <a:extLst>
                <a:ext uri="{63B3BB69-23CF-44E3-9099-C40C66FF867C}">
                  <a14:compatExt spid="_x0000_s25218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14</xdr:col>
          <xdr:colOff>0</xdr:colOff>
          <xdr:row>29</xdr:row>
          <xdr:rowOff>0</xdr:rowOff>
        </xdr:to>
        <xdr:sp macro="" textlink="">
          <xdr:nvSpPr>
            <xdr:cNvPr id="252184" name="Check Box 280" hidden="1">
              <a:extLst>
                <a:ext uri="{63B3BB69-23CF-44E3-9099-C40C66FF867C}">
                  <a14:compatExt spid="_x0000_s25218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28</xdr:row>
          <xdr:rowOff>0</xdr:rowOff>
        </xdr:from>
        <xdr:to>
          <xdr:col>14</xdr:col>
          <xdr:colOff>0</xdr:colOff>
          <xdr:row>29</xdr:row>
          <xdr:rowOff>0</xdr:rowOff>
        </xdr:to>
        <xdr:sp macro="" textlink="">
          <xdr:nvSpPr>
            <xdr:cNvPr id="252185" name="Check Box 281" hidden="1">
              <a:extLst>
                <a:ext uri="{63B3BB69-23CF-44E3-9099-C40C66FF867C}">
                  <a14:compatExt spid="_x0000_s25218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0</xdr:colOff>
          <xdr:row>30</xdr:row>
          <xdr:rowOff>0</xdr:rowOff>
        </xdr:to>
        <xdr:sp macro="" textlink="">
          <xdr:nvSpPr>
            <xdr:cNvPr id="252186" name="Check Box 282" hidden="1">
              <a:extLst>
                <a:ext uri="{63B3BB69-23CF-44E3-9099-C40C66FF867C}">
                  <a14:compatExt spid="_x0000_s25218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0</xdr:colOff>
          <xdr:row>30</xdr:row>
          <xdr:rowOff>0</xdr:rowOff>
        </xdr:to>
        <xdr:sp macro="" textlink="">
          <xdr:nvSpPr>
            <xdr:cNvPr id="252187" name="Check Box 283" hidden="1">
              <a:extLst>
                <a:ext uri="{63B3BB69-23CF-44E3-9099-C40C66FF867C}">
                  <a14:compatExt spid="_x0000_s25218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14</xdr:col>
          <xdr:colOff>0</xdr:colOff>
          <xdr:row>31</xdr:row>
          <xdr:rowOff>0</xdr:rowOff>
        </xdr:to>
        <xdr:sp macro="" textlink="">
          <xdr:nvSpPr>
            <xdr:cNvPr id="252188" name="Check Box 284" hidden="1">
              <a:extLst>
                <a:ext uri="{63B3BB69-23CF-44E3-9099-C40C66FF867C}">
                  <a14:compatExt spid="_x0000_s25218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0</xdr:rowOff>
        </xdr:from>
        <xdr:to>
          <xdr:col>14</xdr:col>
          <xdr:colOff>0</xdr:colOff>
          <xdr:row>31</xdr:row>
          <xdr:rowOff>0</xdr:rowOff>
        </xdr:to>
        <xdr:sp macro="" textlink="">
          <xdr:nvSpPr>
            <xdr:cNvPr id="252189" name="Check Box 285" hidden="1">
              <a:extLst>
                <a:ext uri="{63B3BB69-23CF-44E3-9099-C40C66FF867C}">
                  <a14:compatExt spid="_x0000_s25218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14</xdr:col>
          <xdr:colOff>0</xdr:colOff>
          <xdr:row>32</xdr:row>
          <xdr:rowOff>0</xdr:rowOff>
        </xdr:to>
        <xdr:sp macro="" textlink="">
          <xdr:nvSpPr>
            <xdr:cNvPr id="252190" name="Check Box 286" hidden="1">
              <a:extLst>
                <a:ext uri="{63B3BB69-23CF-44E3-9099-C40C66FF867C}">
                  <a14:compatExt spid="_x0000_s25219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14</xdr:col>
          <xdr:colOff>0</xdr:colOff>
          <xdr:row>32</xdr:row>
          <xdr:rowOff>0</xdr:rowOff>
        </xdr:to>
        <xdr:sp macro="" textlink="">
          <xdr:nvSpPr>
            <xdr:cNvPr id="252191" name="Check Box 287" hidden="1">
              <a:extLst>
                <a:ext uri="{63B3BB69-23CF-44E3-9099-C40C66FF867C}">
                  <a14:compatExt spid="_x0000_s25219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14</xdr:col>
          <xdr:colOff>0</xdr:colOff>
          <xdr:row>33</xdr:row>
          <xdr:rowOff>0</xdr:rowOff>
        </xdr:to>
        <xdr:sp macro="" textlink="">
          <xdr:nvSpPr>
            <xdr:cNvPr id="252192" name="Check Box 288" hidden="1">
              <a:extLst>
                <a:ext uri="{63B3BB69-23CF-44E3-9099-C40C66FF867C}">
                  <a14:compatExt spid="_x0000_s25219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14</xdr:col>
          <xdr:colOff>0</xdr:colOff>
          <xdr:row>33</xdr:row>
          <xdr:rowOff>0</xdr:rowOff>
        </xdr:to>
        <xdr:sp macro="" textlink="">
          <xdr:nvSpPr>
            <xdr:cNvPr id="252193" name="Check Box 289" hidden="1">
              <a:extLst>
                <a:ext uri="{63B3BB69-23CF-44E3-9099-C40C66FF867C}">
                  <a14:compatExt spid="_x0000_s25219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14</xdr:col>
          <xdr:colOff>0</xdr:colOff>
          <xdr:row>34</xdr:row>
          <xdr:rowOff>0</xdr:rowOff>
        </xdr:to>
        <xdr:sp macro="" textlink="">
          <xdr:nvSpPr>
            <xdr:cNvPr id="252194" name="Check Box 290" hidden="1">
              <a:extLst>
                <a:ext uri="{63B3BB69-23CF-44E3-9099-C40C66FF867C}">
                  <a14:compatExt spid="_x0000_s25219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14</xdr:col>
          <xdr:colOff>0</xdr:colOff>
          <xdr:row>34</xdr:row>
          <xdr:rowOff>0</xdr:rowOff>
        </xdr:to>
        <xdr:sp macro="" textlink="">
          <xdr:nvSpPr>
            <xdr:cNvPr id="252195" name="Check Box 291" hidden="1">
              <a:extLst>
                <a:ext uri="{63B3BB69-23CF-44E3-9099-C40C66FF867C}">
                  <a14:compatExt spid="_x0000_s25219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14</xdr:col>
          <xdr:colOff>0</xdr:colOff>
          <xdr:row>35</xdr:row>
          <xdr:rowOff>0</xdr:rowOff>
        </xdr:to>
        <xdr:sp macro="" textlink="">
          <xdr:nvSpPr>
            <xdr:cNvPr id="252196" name="Check Box 292" hidden="1">
              <a:extLst>
                <a:ext uri="{63B3BB69-23CF-44E3-9099-C40C66FF867C}">
                  <a14:compatExt spid="_x0000_s25219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0</xdr:rowOff>
        </xdr:from>
        <xdr:to>
          <xdr:col>14</xdr:col>
          <xdr:colOff>0</xdr:colOff>
          <xdr:row>35</xdr:row>
          <xdr:rowOff>0</xdr:rowOff>
        </xdr:to>
        <xdr:sp macro="" textlink="">
          <xdr:nvSpPr>
            <xdr:cNvPr id="252197" name="Check Box 293" hidden="1">
              <a:extLst>
                <a:ext uri="{63B3BB69-23CF-44E3-9099-C40C66FF867C}">
                  <a14:compatExt spid="_x0000_s25219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14</xdr:col>
          <xdr:colOff>0</xdr:colOff>
          <xdr:row>36</xdr:row>
          <xdr:rowOff>0</xdr:rowOff>
        </xdr:to>
        <xdr:sp macro="" textlink="">
          <xdr:nvSpPr>
            <xdr:cNvPr id="252198" name="Check Box 294" hidden="1">
              <a:extLst>
                <a:ext uri="{63B3BB69-23CF-44E3-9099-C40C66FF867C}">
                  <a14:compatExt spid="_x0000_s25219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14</xdr:col>
          <xdr:colOff>0</xdr:colOff>
          <xdr:row>36</xdr:row>
          <xdr:rowOff>0</xdr:rowOff>
        </xdr:to>
        <xdr:sp macro="" textlink="">
          <xdr:nvSpPr>
            <xdr:cNvPr id="252199" name="Check Box 295" hidden="1">
              <a:extLst>
                <a:ext uri="{63B3BB69-23CF-44E3-9099-C40C66FF867C}">
                  <a14:compatExt spid="_x0000_s25219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14</xdr:col>
          <xdr:colOff>0</xdr:colOff>
          <xdr:row>37</xdr:row>
          <xdr:rowOff>0</xdr:rowOff>
        </xdr:to>
        <xdr:sp macro="" textlink="">
          <xdr:nvSpPr>
            <xdr:cNvPr id="252200" name="Check Box 296" hidden="1">
              <a:extLst>
                <a:ext uri="{63B3BB69-23CF-44E3-9099-C40C66FF867C}">
                  <a14:compatExt spid="_x0000_s25220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14</xdr:col>
          <xdr:colOff>0</xdr:colOff>
          <xdr:row>37</xdr:row>
          <xdr:rowOff>0</xdr:rowOff>
        </xdr:to>
        <xdr:sp macro="" textlink="">
          <xdr:nvSpPr>
            <xdr:cNvPr id="252201" name="Check Box 297" hidden="1">
              <a:extLst>
                <a:ext uri="{63B3BB69-23CF-44E3-9099-C40C66FF867C}">
                  <a14:compatExt spid="_x0000_s25220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14</xdr:col>
          <xdr:colOff>0</xdr:colOff>
          <xdr:row>38</xdr:row>
          <xdr:rowOff>0</xdr:rowOff>
        </xdr:to>
        <xdr:sp macro="" textlink="">
          <xdr:nvSpPr>
            <xdr:cNvPr id="252202" name="Check Box 298" hidden="1">
              <a:extLst>
                <a:ext uri="{63B3BB69-23CF-44E3-9099-C40C66FF867C}">
                  <a14:compatExt spid="_x0000_s25220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14</xdr:col>
          <xdr:colOff>0</xdr:colOff>
          <xdr:row>38</xdr:row>
          <xdr:rowOff>0</xdr:rowOff>
        </xdr:to>
        <xdr:sp macro="" textlink="">
          <xdr:nvSpPr>
            <xdr:cNvPr id="252203" name="Check Box 299" hidden="1">
              <a:extLst>
                <a:ext uri="{63B3BB69-23CF-44E3-9099-C40C66FF867C}">
                  <a14:compatExt spid="_x0000_s25220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0</xdr:rowOff>
        </xdr:from>
        <xdr:to>
          <xdr:col>18</xdr:col>
          <xdr:colOff>0</xdr:colOff>
          <xdr:row>27</xdr:row>
          <xdr:rowOff>0</xdr:rowOff>
        </xdr:to>
        <xdr:sp macro="" textlink="">
          <xdr:nvSpPr>
            <xdr:cNvPr id="252204" name="Check Box 300" hidden="1">
              <a:extLst>
                <a:ext uri="{63B3BB69-23CF-44E3-9099-C40C66FF867C}">
                  <a14:compatExt spid="_x0000_s25220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0</xdr:rowOff>
        </xdr:from>
        <xdr:to>
          <xdr:col>18</xdr:col>
          <xdr:colOff>0</xdr:colOff>
          <xdr:row>27</xdr:row>
          <xdr:rowOff>0</xdr:rowOff>
        </xdr:to>
        <xdr:sp macro="" textlink="">
          <xdr:nvSpPr>
            <xdr:cNvPr id="252205" name="Check Box 301" hidden="1">
              <a:extLst>
                <a:ext uri="{63B3BB69-23CF-44E3-9099-C40C66FF867C}">
                  <a14:compatExt spid="_x0000_s25220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0</xdr:rowOff>
        </xdr:from>
        <xdr:to>
          <xdr:col>18</xdr:col>
          <xdr:colOff>0</xdr:colOff>
          <xdr:row>28</xdr:row>
          <xdr:rowOff>0</xdr:rowOff>
        </xdr:to>
        <xdr:sp macro="" textlink="">
          <xdr:nvSpPr>
            <xdr:cNvPr id="252206" name="Check Box 302" hidden="1">
              <a:extLst>
                <a:ext uri="{63B3BB69-23CF-44E3-9099-C40C66FF867C}">
                  <a14:compatExt spid="_x0000_s25220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0</xdr:rowOff>
        </xdr:from>
        <xdr:to>
          <xdr:col>18</xdr:col>
          <xdr:colOff>0</xdr:colOff>
          <xdr:row>28</xdr:row>
          <xdr:rowOff>0</xdr:rowOff>
        </xdr:to>
        <xdr:sp macro="" textlink="">
          <xdr:nvSpPr>
            <xdr:cNvPr id="252207" name="Check Box 303" hidden="1">
              <a:extLst>
                <a:ext uri="{63B3BB69-23CF-44E3-9099-C40C66FF867C}">
                  <a14:compatExt spid="_x0000_s25220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0</xdr:rowOff>
        </xdr:from>
        <xdr:to>
          <xdr:col>18</xdr:col>
          <xdr:colOff>0</xdr:colOff>
          <xdr:row>28</xdr:row>
          <xdr:rowOff>0</xdr:rowOff>
        </xdr:to>
        <xdr:sp macro="" textlink="">
          <xdr:nvSpPr>
            <xdr:cNvPr id="252208" name="Check Box 304" hidden="1">
              <a:extLst>
                <a:ext uri="{63B3BB69-23CF-44E3-9099-C40C66FF867C}">
                  <a14:compatExt spid="_x0000_s25220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0</xdr:rowOff>
        </xdr:from>
        <xdr:to>
          <xdr:col>18</xdr:col>
          <xdr:colOff>0</xdr:colOff>
          <xdr:row>29</xdr:row>
          <xdr:rowOff>0</xdr:rowOff>
        </xdr:to>
        <xdr:sp macro="" textlink="">
          <xdr:nvSpPr>
            <xdr:cNvPr id="252209" name="Check Box 305" hidden="1">
              <a:extLst>
                <a:ext uri="{63B3BB69-23CF-44E3-9099-C40C66FF867C}">
                  <a14:compatExt spid="_x0000_s25220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28</xdr:row>
          <xdr:rowOff>0</xdr:rowOff>
        </xdr:from>
        <xdr:to>
          <xdr:col>18</xdr:col>
          <xdr:colOff>0</xdr:colOff>
          <xdr:row>29</xdr:row>
          <xdr:rowOff>0</xdr:rowOff>
        </xdr:to>
        <xdr:sp macro="" textlink="">
          <xdr:nvSpPr>
            <xdr:cNvPr id="252210" name="Check Box 306" hidden="1">
              <a:extLst>
                <a:ext uri="{63B3BB69-23CF-44E3-9099-C40C66FF867C}">
                  <a14:compatExt spid="_x0000_s25221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0</xdr:rowOff>
        </xdr:from>
        <xdr:to>
          <xdr:col>18</xdr:col>
          <xdr:colOff>0</xdr:colOff>
          <xdr:row>30</xdr:row>
          <xdr:rowOff>0</xdr:rowOff>
        </xdr:to>
        <xdr:sp macro="" textlink="">
          <xdr:nvSpPr>
            <xdr:cNvPr id="252211" name="Check Box 307" hidden="1">
              <a:extLst>
                <a:ext uri="{63B3BB69-23CF-44E3-9099-C40C66FF867C}">
                  <a14:compatExt spid="_x0000_s25221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0</xdr:rowOff>
        </xdr:from>
        <xdr:to>
          <xdr:col>18</xdr:col>
          <xdr:colOff>0</xdr:colOff>
          <xdr:row>30</xdr:row>
          <xdr:rowOff>0</xdr:rowOff>
        </xdr:to>
        <xdr:sp macro="" textlink="">
          <xdr:nvSpPr>
            <xdr:cNvPr id="252212" name="Check Box 308" hidden="1">
              <a:extLst>
                <a:ext uri="{63B3BB69-23CF-44E3-9099-C40C66FF867C}">
                  <a14:compatExt spid="_x0000_s25221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0</xdr:rowOff>
        </xdr:from>
        <xdr:to>
          <xdr:col>18</xdr:col>
          <xdr:colOff>0</xdr:colOff>
          <xdr:row>31</xdr:row>
          <xdr:rowOff>0</xdr:rowOff>
        </xdr:to>
        <xdr:sp macro="" textlink="">
          <xdr:nvSpPr>
            <xdr:cNvPr id="252213" name="Check Box 309" hidden="1">
              <a:extLst>
                <a:ext uri="{63B3BB69-23CF-44E3-9099-C40C66FF867C}">
                  <a14:compatExt spid="_x0000_s25221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0</xdr:rowOff>
        </xdr:from>
        <xdr:to>
          <xdr:col>18</xdr:col>
          <xdr:colOff>0</xdr:colOff>
          <xdr:row>31</xdr:row>
          <xdr:rowOff>0</xdr:rowOff>
        </xdr:to>
        <xdr:sp macro="" textlink="">
          <xdr:nvSpPr>
            <xdr:cNvPr id="252214" name="Check Box 310" hidden="1">
              <a:extLst>
                <a:ext uri="{63B3BB69-23CF-44E3-9099-C40C66FF867C}">
                  <a14:compatExt spid="_x0000_s25221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0</xdr:rowOff>
        </xdr:from>
        <xdr:to>
          <xdr:col>18</xdr:col>
          <xdr:colOff>0</xdr:colOff>
          <xdr:row>32</xdr:row>
          <xdr:rowOff>0</xdr:rowOff>
        </xdr:to>
        <xdr:sp macro="" textlink="">
          <xdr:nvSpPr>
            <xdr:cNvPr id="252215" name="Check Box 311" hidden="1">
              <a:extLst>
                <a:ext uri="{63B3BB69-23CF-44E3-9099-C40C66FF867C}">
                  <a14:compatExt spid="_x0000_s25221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0</xdr:rowOff>
        </xdr:from>
        <xdr:to>
          <xdr:col>18</xdr:col>
          <xdr:colOff>0</xdr:colOff>
          <xdr:row>32</xdr:row>
          <xdr:rowOff>0</xdr:rowOff>
        </xdr:to>
        <xdr:sp macro="" textlink="">
          <xdr:nvSpPr>
            <xdr:cNvPr id="252216" name="Check Box 312" hidden="1">
              <a:extLst>
                <a:ext uri="{63B3BB69-23CF-44E3-9099-C40C66FF867C}">
                  <a14:compatExt spid="_x0000_s25221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0</xdr:rowOff>
        </xdr:from>
        <xdr:to>
          <xdr:col>18</xdr:col>
          <xdr:colOff>0</xdr:colOff>
          <xdr:row>33</xdr:row>
          <xdr:rowOff>0</xdr:rowOff>
        </xdr:to>
        <xdr:sp macro="" textlink="">
          <xdr:nvSpPr>
            <xdr:cNvPr id="252217" name="Check Box 313" hidden="1">
              <a:extLst>
                <a:ext uri="{63B3BB69-23CF-44E3-9099-C40C66FF867C}">
                  <a14:compatExt spid="_x0000_s25221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0</xdr:rowOff>
        </xdr:from>
        <xdr:to>
          <xdr:col>18</xdr:col>
          <xdr:colOff>0</xdr:colOff>
          <xdr:row>33</xdr:row>
          <xdr:rowOff>0</xdr:rowOff>
        </xdr:to>
        <xdr:sp macro="" textlink="">
          <xdr:nvSpPr>
            <xdr:cNvPr id="252218" name="Check Box 314" hidden="1">
              <a:extLst>
                <a:ext uri="{63B3BB69-23CF-44E3-9099-C40C66FF867C}">
                  <a14:compatExt spid="_x0000_s25221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18</xdr:col>
          <xdr:colOff>0</xdr:colOff>
          <xdr:row>34</xdr:row>
          <xdr:rowOff>0</xdr:rowOff>
        </xdr:to>
        <xdr:sp macro="" textlink="">
          <xdr:nvSpPr>
            <xdr:cNvPr id="252219" name="Check Box 315" hidden="1">
              <a:extLst>
                <a:ext uri="{63B3BB69-23CF-44E3-9099-C40C66FF867C}">
                  <a14:compatExt spid="_x0000_s25221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18</xdr:col>
          <xdr:colOff>0</xdr:colOff>
          <xdr:row>34</xdr:row>
          <xdr:rowOff>0</xdr:rowOff>
        </xdr:to>
        <xdr:sp macro="" textlink="">
          <xdr:nvSpPr>
            <xdr:cNvPr id="252220" name="Check Box 316" hidden="1">
              <a:extLst>
                <a:ext uri="{63B3BB69-23CF-44E3-9099-C40C66FF867C}">
                  <a14:compatExt spid="_x0000_s25222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0</xdr:rowOff>
        </xdr:from>
        <xdr:to>
          <xdr:col>18</xdr:col>
          <xdr:colOff>0</xdr:colOff>
          <xdr:row>35</xdr:row>
          <xdr:rowOff>0</xdr:rowOff>
        </xdr:to>
        <xdr:sp macro="" textlink="">
          <xdr:nvSpPr>
            <xdr:cNvPr id="252221" name="Check Box 317" hidden="1">
              <a:extLst>
                <a:ext uri="{63B3BB69-23CF-44E3-9099-C40C66FF867C}">
                  <a14:compatExt spid="_x0000_s25222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0</xdr:rowOff>
        </xdr:from>
        <xdr:to>
          <xdr:col>18</xdr:col>
          <xdr:colOff>0</xdr:colOff>
          <xdr:row>35</xdr:row>
          <xdr:rowOff>0</xdr:rowOff>
        </xdr:to>
        <xdr:sp macro="" textlink="">
          <xdr:nvSpPr>
            <xdr:cNvPr id="252222" name="Check Box 318" hidden="1">
              <a:extLst>
                <a:ext uri="{63B3BB69-23CF-44E3-9099-C40C66FF867C}">
                  <a14:compatExt spid="_x0000_s25222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18</xdr:col>
          <xdr:colOff>0</xdr:colOff>
          <xdr:row>36</xdr:row>
          <xdr:rowOff>0</xdr:rowOff>
        </xdr:to>
        <xdr:sp macro="" textlink="">
          <xdr:nvSpPr>
            <xdr:cNvPr id="252223" name="Check Box 319" hidden="1">
              <a:extLst>
                <a:ext uri="{63B3BB69-23CF-44E3-9099-C40C66FF867C}">
                  <a14:compatExt spid="_x0000_s25222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18</xdr:col>
          <xdr:colOff>0</xdr:colOff>
          <xdr:row>36</xdr:row>
          <xdr:rowOff>0</xdr:rowOff>
        </xdr:to>
        <xdr:sp macro="" textlink="">
          <xdr:nvSpPr>
            <xdr:cNvPr id="252224" name="Check Box 320" hidden="1">
              <a:extLst>
                <a:ext uri="{63B3BB69-23CF-44E3-9099-C40C66FF867C}">
                  <a14:compatExt spid="_x0000_s25222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0</xdr:rowOff>
        </xdr:from>
        <xdr:to>
          <xdr:col>18</xdr:col>
          <xdr:colOff>0</xdr:colOff>
          <xdr:row>37</xdr:row>
          <xdr:rowOff>0</xdr:rowOff>
        </xdr:to>
        <xdr:sp macro="" textlink="">
          <xdr:nvSpPr>
            <xdr:cNvPr id="252225" name="Check Box 321" hidden="1">
              <a:extLst>
                <a:ext uri="{63B3BB69-23CF-44E3-9099-C40C66FF867C}">
                  <a14:compatExt spid="_x0000_s25222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0</xdr:rowOff>
        </xdr:from>
        <xdr:to>
          <xdr:col>18</xdr:col>
          <xdr:colOff>0</xdr:colOff>
          <xdr:row>37</xdr:row>
          <xdr:rowOff>0</xdr:rowOff>
        </xdr:to>
        <xdr:sp macro="" textlink="">
          <xdr:nvSpPr>
            <xdr:cNvPr id="252226" name="Check Box 322" hidden="1">
              <a:extLst>
                <a:ext uri="{63B3BB69-23CF-44E3-9099-C40C66FF867C}">
                  <a14:compatExt spid="_x0000_s25222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18</xdr:col>
          <xdr:colOff>0</xdr:colOff>
          <xdr:row>38</xdr:row>
          <xdr:rowOff>0</xdr:rowOff>
        </xdr:to>
        <xdr:sp macro="" textlink="">
          <xdr:nvSpPr>
            <xdr:cNvPr id="252227" name="Check Box 323" hidden="1">
              <a:extLst>
                <a:ext uri="{63B3BB69-23CF-44E3-9099-C40C66FF867C}">
                  <a14:compatExt spid="_x0000_s25222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18</xdr:col>
          <xdr:colOff>0</xdr:colOff>
          <xdr:row>38</xdr:row>
          <xdr:rowOff>0</xdr:rowOff>
        </xdr:to>
        <xdr:sp macro="" textlink="">
          <xdr:nvSpPr>
            <xdr:cNvPr id="252228" name="Check Box 324" hidden="1">
              <a:extLst>
                <a:ext uri="{63B3BB69-23CF-44E3-9099-C40C66FF867C}">
                  <a14:compatExt spid="_x0000_s25222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52</xdr:row>
          <xdr:rowOff>161925</xdr:rowOff>
        </xdr:from>
        <xdr:to>
          <xdr:col>19</xdr:col>
          <xdr:colOff>171450</xdr:colOff>
          <xdr:row>54</xdr:row>
          <xdr:rowOff>47625</xdr:rowOff>
        </xdr:to>
        <xdr:sp macro="" textlink="">
          <xdr:nvSpPr>
            <xdr:cNvPr id="252251" name="Check Box 347" hidden="1">
              <a:extLst>
                <a:ext uri="{63B3BB69-23CF-44E3-9099-C40C66FF867C}">
                  <a14:compatExt spid="_x0000_s25225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52</xdr:row>
          <xdr:rowOff>161925</xdr:rowOff>
        </xdr:from>
        <xdr:to>
          <xdr:col>22</xdr:col>
          <xdr:colOff>171450</xdr:colOff>
          <xdr:row>54</xdr:row>
          <xdr:rowOff>47625</xdr:rowOff>
        </xdr:to>
        <xdr:sp macro="" textlink="">
          <xdr:nvSpPr>
            <xdr:cNvPr id="252252" name="Check Box 348" hidden="1">
              <a:extLst>
                <a:ext uri="{63B3BB69-23CF-44E3-9099-C40C66FF867C}">
                  <a14:compatExt spid="_x0000_s25225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53</xdr:row>
          <xdr:rowOff>161925</xdr:rowOff>
        </xdr:from>
        <xdr:to>
          <xdr:col>22</xdr:col>
          <xdr:colOff>171450</xdr:colOff>
          <xdr:row>55</xdr:row>
          <xdr:rowOff>47625</xdr:rowOff>
        </xdr:to>
        <xdr:sp macro="" textlink="">
          <xdr:nvSpPr>
            <xdr:cNvPr id="252253" name="Check Box 349" hidden="1">
              <a:extLst>
                <a:ext uri="{63B3BB69-23CF-44E3-9099-C40C66FF867C}">
                  <a14:compatExt spid="_x0000_s25225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53</xdr:row>
          <xdr:rowOff>161925</xdr:rowOff>
        </xdr:from>
        <xdr:to>
          <xdr:col>19</xdr:col>
          <xdr:colOff>171450</xdr:colOff>
          <xdr:row>55</xdr:row>
          <xdr:rowOff>47625</xdr:rowOff>
        </xdr:to>
        <xdr:sp macro="" textlink="">
          <xdr:nvSpPr>
            <xdr:cNvPr id="252254" name="Check Box 350" hidden="1">
              <a:extLst>
                <a:ext uri="{63B3BB69-23CF-44E3-9099-C40C66FF867C}">
                  <a14:compatExt spid="_x0000_s25225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53</xdr:row>
          <xdr:rowOff>161925</xdr:rowOff>
        </xdr:from>
        <xdr:to>
          <xdr:col>19</xdr:col>
          <xdr:colOff>171450</xdr:colOff>
          <xdr:row>55</xdr:row>
          <xdr:rowOff>47625</xdr:rowOff>
        </xdr:to>
        <xdr:sp macro="" textlink="">
          <xdr:nvSpPr>
            <xdr:cNvPr id="252255" name="Check Box 351" hidden="1">
              <a:extLst>
                <a:ext uri="{63B3BB69-23CF-44E3-9099-C40C66FF867C}">
                  <a14:compatExt spid="_x0000_s25225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55</xdr:row>
          <xdr:rowOff>161925</xdr:rowOff>
        </xdr:from>
        <xdr:to>
          <xdr:col>16</xdr:col>
          <xdr:colOff>171450</xdr:colOff>
          <xdr:row>57</xdr:row>
          <xdr:rowOff>47625</xdr:rowOff>
        </xdr:to>
        <xdr:sp macro="" textlink="">
          <xdr:nvSpPr>
            <xdr:cNvPr id="252258" name="Check Box 354" hidden="1">
              <a:extLst>
                <a:ext uri="{63B3BB69-23CF-44E3-9099-C40C66FF867C}">
                  <a14:compatExt spid="_x0000_s25225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55</xdr:row>
          <xdr:rowOff>161925</xdr:rowOff>
        </xdr:from>
        <xdr:to>
          <xdr:col>16</xdr:col>
          <xdr:colOff>171450</xdr:colOff>
          <xdr:row>57</xdr:row>
          <xdr:rowOff>47625</xdr:rowOff>
        </xdr:to>
        <xdr:sp macro="" textlink="">
          <xdr:nvSpPr>
            <xdr:cNvPr id="252259" name="Check Box 355" hidden="1">
              <a:extLst>
                <a:ext uri="{63B3BB69-23CF-44E3-9099-C40C66FF867C}">
                  <a14:compatExt spid="_x0000_s25225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55</xdr:row>
          <xdr:rowOff>161925</xdr:rowOff>
        </xdr:from>
        <xdr:to>
          <xdr:col>20</xdr:col>
          <xdr:colOff>171450</xdr:colOff>
          <xdr:row>57</xdr:row>
          <xdr:rowOff>47625</xdr:rowOff>
        </xdr:to>
        <xdr:sp macro="" textlink="">
          <xdr:nvSpPr>
            <xdr:cNvPr id="252260" name="Check Box 356" hidden="1">
              <a:extLst>
                <a:ext uri="{63B3BB69-23CF-44E3-9099-C40C66FF867C}">
                  <a14:compatExt spid="_x0000_s25226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55</xdr:row>
          <xdr:rowOff>161925</xdr:rowOff>
        </xdr:from>
        <xdr:to>
          <xdr:col>20</xdr:col>
          <xdr:colOff>171450</xdr:colOff>
          <xdr:row>57</xdr:row>
          <xdr:rowOff>47625</xdr:rowOff>
        </xdr:to>
        <xdr:sp macro="" textlink="">
          <xdr:nvSpPr>
            <xdr:cNvPr id="252261" name="Check Box 357" hidden="1">
              <a:extLst>
                <a:ext uri="{63B3BB69-23CF-44E3-9099-C40C66FF867C}">
                  <a14:compatExt spid="_x0000_s25226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57</xdr:row>
          <xdr:rowOff>161925</xdr:rowOff>
        </xdr:from>
        <xdr:to>
          <xdr:col>16</xdr:col>
          <xdr:colOff>171450</xdr:colOff>
          <xdr:row>59</xdr:row>
          <xdr:rowOff>47625</xdr:rowOff>
        </xdr:to>
        <xdr:sp macro="" textlink="">
          <xdr:nvSpPr>
            <xdr:cNvPr id="252270" name="Check Box 366" hidden="1">
              <a:extLst>
                <a:ext uri="{63B3BB69-23CF-44E3-9099-C40C66FF867C}">
                  <a14:compatExt spid="_x0000_s25227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57</xdr:row>
          <xdr:rowOff>161925</xdr:rowOff>
        </xdr:from>
        <xdr:to>
          <xdr:col>16</xdr:col>
          <xdr:colOff>171450</xdr:colOff>
          <xdr:row>59</xdr:row>
          <xdr:rowOff>47625</xdr:rowOff>
        </xdr:to>
        <xdr:sp macro="" textlink="">
          <xdr:nvSpPr>
            <xdr:cNvPr id="252271" name="Check Box 367" hidden="1">
              <a:extLst>
                <a:ext uri="{63B3BB69-23CF-44E3-9099-C40C66FF867C}">
                  <a14:compatExt spid="_x0000_s25227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57</xdr:row>
          <xdr:rowOff>161925</xdr:rowOff>
        </xdr:from>
        <xdr:to>
          <xdr:col>20</xdr:col>
          <xdr:colOff>171450</xdr:colOff>
          <xdr:row>59</xdr:row>
          <xdr:rowOff>47625</xdr:rowOff>
        </xdr:to>
        <xdr:sp macro="" textlink="">
          <xdr:nvSpPr>
            <xdr:cNvPr id="252272" name="Check Box 368" hidden="1">
              <a:extLst>
                <a:ext uri="{63B3BB69-23CF-44E3-9099-C40C66FF867C}">
                  <a14:compatExt spid="_x0000_s252272"/>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57</xdr:row>
          <xdr:rowOff>161925</xdr:rowOff>
        </xdr:from>
        <xdr:to>
          <xdr:col>20</xdr:col>
          <xdr:colOff>171450</xdr:colOff>
          <xdr:row>59</xdr:row>
          <xdr:rowOff>47625</xdr:rowOff>
        </xdr:to>
        <xdr:sp macro="" textlink="">
          <xdr:nvSpPr>
            <xdr:cNvPr id="252273" name="Check Box 369" hidden="1">
              <a:extLst>
                <a:ext uri="{63B3BB69-23CF-44E3-9099-C40C66FF867C}">
                  <a14:compatExt spid="_x0000_s252273"/>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59</xdr:row>
          <xdr:rowOff>161925</xdr:rowOff>
        </xdr:from>
        <xdr:to>
          <xdr:col>16</xdr:col>
          <xdr:colOff>171450</xdr:colOff>
          <xdr:row>61</xdr:row>
          <xdr:rowOff>47625</xdr:rowOff>
        </xdr:to>
        <xdr:sp macro="" textlink="">
          <xdr:nvSpPr>
            <xdr:cNvPr id="252274" name="Check Box 370" hidden="1">
              <a:extLst>
                <a:ext uri="{63B3BB69-23CF-44E3-9099-C40C66FF867C}">
                  <a14:compatExt spid="_x0000_s252274"/>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59</xdr:row>
          <xdr:rowOff>161925</xdr:rowOff>
        </xdr:from>
        <xdr:to>
          <xdr:col>16</xdr:col>
          <xdr:colOff>171450</xdr:colOff>
          <xdr:row>61</xdr:row>
          <xdr:rowOff>47625</xdr:rowOff>
        </xdr:to>
        <xdr:sp macro="" textlink="">
          <xdr:nvSpPr>
            <xdr:cNvPr id="252275" name="Check Box 371" hidden="1">
              <a:extLst>
                <a:ext uri="{63B3BB69-23CF-44E3-9099-C40C66FF867C}">
                  <a14:compatExt spid="_x0000_s252275"/>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59</xdr:row>
          <xdr:rowOff>161925</xdr:rowOff>
        </xdr:from>
        <xdr:to>
          <xdr:col>20</xdr:col>
          <xdr:colOff>171450</xdr:colOff>
          <xdr:row>61</xdr:row>
          <xdr:rowOff>47625</xdr:rowOff>
        </xdr:to>
        <xdr:sp macro="" textlink="">
          <xdr:nvSpPr>
            <xdr:cNvPr id="252276" name="Check Box 372" hidden="1">
              <a:extLst>
                <a:ext uri="{63B3BB69-23CF-44E3-9099-C40C66FF867C}">
                  <a14:compatExt spid="_x0000_s252276"/>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59</xdr:row>
          <xdr:rowOff>161925</xdr:rowOff>
        </xdr:from>
        <xdr:to>
          <xdr:col>20</xdr:col>
          <xdr:colOff>171450</xdr:colOff>
          <xdr:row>61</xdr:row>
          <xdr:rowOff>47625</xdr:rowOff>
        </xdr:to>
        <xdr:sp macro="" textlink="">
          <xdr:nvSpPr>
            <xdr:cNvPr id="252277" name="Check Box 373" hidden="1">
              <a:extLst>
                <a:ext uri="{63B3BB69-23CF-44E3-9099-C40C66FF867C}">
                  <a14:compatExt spid="_x0000_s252277"/>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59</xdr:row>
          <xdr:rowOff>161925</xdr:rowOff>
        </xdr:from>
        <xdr:to>
          <xdr:col>16</xdr:col>
          <xdr:colOff>171450</xdr:colOff>
          <xdr:row>61</xdr:row>
          <xdr:rowOff>47625</xdr:rowOff>
        </xdr:to>
        <xdr:sp macro="" textlink="">
          <xdr:nvSpPr>
            <xdr:cNvPr id="252278" name="Check Box 374" hidden="1">
              <a:extLst>
                <a:ext uri="{63B3BB69-23CF-44E3-9099-C40C66FF867C}">
                  <a14:compatExt spid="_x0000_s252278"/>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59</xdr:row>
          <xdr:rowOff>161925</xdr:rowOff>
        </xdr:from>
        <xdr:to>
          <xdr:col>16</xdr:col>
          <xdr:colOff>171450</xdr:colOff>
          <xdr:row>61</xdr:row>
          <xdr:rowOff>47625</xdr:rowOff>
        </xdr:to>
        <xdr:sp macro="" textlink="">
          <xdr:nvSpPr>
            <xdr:cNvPr id="252279" name="Check Box 375" hidden="1">
              <a:extLst>
                <a:ext uri="{63B3BB69-23CF-44E3-9099-C40C66FF867C}">
                  <a14:compatExt spid="_x0000_s252279"/>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59</xdr:row>
          <xdr:rowOff>161925</xdr:rowOff>
        </xdr:from>
        <xdr:to>
          <xdr:col>20</xdr:col>
          <xdr:colOff>171450</xdr:colOff>
          <xdr:row>61</xdr:row>
          <xdr:rowOff>47625</xdr:rowOff>
        </xdr:to>
        <xdr:sp macro="" textlink="">
          <xdr:nvSpPr>
            <xdr:cNvPr id="252280" name="Check Box 376" hidden="1">
              <a:extLst>
                <a:ext uri="{63B3BB69-23CF-44E3-9099-C40C66FF867C}">
                  <a14:compatExt spid="_x0000_s252280"/>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59</xdr:row>
          <xdr:rowOff>161925</xdr:rowOff>
        </xdr:from>
        <xdr:to>
          <xdr:col>20</xdr:col>
          <xdr:colOff>171450</xdr:colOff>
          <xdr:row>61</xdr:row>
          <xdr:rowOff>47625</xdr:rowOff>
        </xdr:to>
        <xdr:sp macro="" textlink="">
          <xdr:nvSpPr>
            <xdr:cNvPr id="252281" name="Check Box 377" hidden="1">
              <a:extLst>
                <a:ext uri="{63B3BB69-23CF-44E3-9099-C40C66FF867C}">
                  <a14:compatExt spid="_x0000_s252281"/>
                </a:ext>
                <a:ext uri="{FF2B5EF4-FFF2-40B4-BE49-F238E27FC236}">
                  <a16:creationId xmlns:a16="http://schemas.microsoft.com/office/drawing/2014/main" id="{00000000-0008-0000-24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24</xdr:col>
      <xdr:colOff>76200</xdr:colOff>
      <xdr:row>19</xdr:row>
      <xdr:rowOff>28575</xdr:rowOff>
    </xdr:to>
    <xdr:sp macro="" textlink="">
      <xdr:nvSpPr>
        <xdr:cNvPr id="2" name="AutoShape 5">
          <a:extLst>
            <a:ext uri="{FF2B5EF4-FFF2-40B4-BE49-F238E27FC236}">
              <a16:creationId xmlns:a16="http://schemas.microsoft.com/office/drawing/2014/main" id="{00000000-0008-0000-2500-000002000000}"/>
            </a:ext>
          </a:extLst>
        </xdr:cNvPr>
        <xdr:cNvSpPr>
          <a:spLocks noChangeArrowheads="1"/>
        </xdr:cNvSpPr>
      </xdr:nvSpPr>
      <xdr:spPr bwMode="auto">
        <a:xfrm>
          <a:off x="323850" y="2162175"/>
          <a:ext cx="3971925" cy="107632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8</xdr:row>
          <xdr:rowOff>0</xdr:rowOff>
        </xdr:from>
        <xdr:to>
          <xdr:col>6</xdr:col>
          <xdr:colOff>152400</xdr:colOff>
          <xdr:row>9</xdr:row>
          <xdr:rowOff>38100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5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0</xdr:rowOff>
        </xdr:from>
        <xdr:to>
          <xdr:col>24</xdr:col>
          <xdr:colOff>180975</xdr:colOff>
          <xdr:row>8</xdr:row>
          <xdr:rowOff>171450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5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3</xdr:col>
      <xdr:colOff>57150</xdr:colOff>
      <xdr:row>51</xdr:row>
      <xdr:rowOff>0</xdr:rowOff>
    </xdr:from>
    <xdr:to>
      <xdr:col>24</xdr:col>
      <xdr:colOff>114300</xdr:colOff>
      <xdr:row>54</xdr:row>
      <xdr:rowOff>19050</xdr:rowOff>
    </xdr:to>
    <xdr:sp macro="" textlink="">
      <xdr:nvSpPr>
        <xdr:cNvPr id="17" name="AutoShape 5">
          <a:extLst>
            <a:ext uri="{FF2B5EF4-FFF2-40B4-BE49-F238E27FC236}">
              <a16:creationId xmlns:a16="http://schemas.microsoft.com/office/drawing/2014/main" id="{00000000-0008-0000-25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57</xdr:row>
      <xdr:rowOff>0</xdr:rowOff>
    </xdr:from>
    <xdr:to>
      <xdr:col>24</xdr:col>
      <xdr:colOff>95250</xdr:colOff>
      <xdr:row>60</xdr:row>
      <xdr:rowOff>38100</xdr:rowOff>
    </xdr:to>
    <xdr:sp macro="" textlink="">
      <xdr:nvSpPr>
        <xdr:cNvPr id="18" name="AutoShape 6">
          <a:extLst>
            <a:ext uri="{FF2B5EF4-FFF2-40B4-BE49-F238E27FC236}">
              <a16:creationId xmlns:a16="http://schemas.microsoft.com/office/drawing/2014/main" id="{00000000-0008-0000-2500-000012000000}"/>
            </a:ext>
          </a:extLst>
        </xdr:cNvPr>
        <xdr:cNvSpPr>
          <a:spLocks noChangeArrowheads="1"/>
        </xdr:cNvSpPr>
      </xdr:nvSpPr>
      <xdr:spPr bwMode="auto">
        <a:xfrm>
          <a:off x="476250" y="9382125"/>
          <a:ext cx="3838575" cy="5524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20</xdr:col>
          <xdr:colOff>0</xdr:colOff>
          <xdr:row>49</xdr:row>
          <xdr:rowOff>0</xdr:rowOff>
        </xdr:from>
        <xdr:to>
          <xdr:col>25</xdr:col>
          <xdr:colOff>26117</xdr:colOff>
          <xdr:row>50</xdr:row>
          <xdr:rowOff>47625</xdr:rowOff>
        </xdr:to>
        <xdr:grpSp>
          <xdr:nvGrpSpPr>
            <xdr:cNvPr id="19" name="グループ化 18">
              <a:extLst>
                <a:ext uri="{FF2B5EF4-FFF2-40B4-BE49-F238E27FC236}">
                  <a16:creationId xmlns:a16="http://schemas.microsoft.com/office/drawing/2014/main" id="{00000000-0008-0000-2500-000013000000}"/>
                </a:ext>
              </a:extLst>
            </xdr:cNvPr>
            <xdr:cNvGrpSpPr/>
          </xdr:nvGrpSpPr>
          <xdr:grpSpPr>
            <a:xfrm>
              <a:off x="3209545" y="7744968"/>
              <a:ext cx="1222832" cy="204216"/>
              <a:chOff x="3105008" y="1085850"/>
              <a:chExt cx="1447864"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2500-00000BDC0300}"/>
                  </a:ext>
                </a:extLst>
              </xdr:cNvPr>
              <xdr:cNvSpPr/>
            </xdr:nvSpPr>
            <xdr:spPr bwMode="auto">
              <a:xfrm>
                <a:off x="310500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2500-00000CDC0300}"/>
                  </a:ext>
                </a:extLst>
              </xdr:cNvPr>
              <xdr:cNvSpPr/>
            </xdr:nvSpPr>
            <xdr:spPr bwMode="auto">
              <a:xfrm>
                <a:off x="38765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55</xdr:row>
          <xdr:rowOff>0</xdr:rowOff>
        </xdr:from>
        <xdr:to>
          <xdr:col>25</xdr:col>
          <xdr:colOff>26117</xdr:colOff>
          <xdr:row>56</xdr:row>
          <xdr:rowOff>47625</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3209545" y="8714232"/>
              <a:ext cx="1222832" cy="204216"/>
              <a:chOff x="3105008" y="1085850"/>
              <a:chExt cx="1447864"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2500-00000DDC0300}"/>
                  </a:ext>
                </a:extLst>
              </xdr:cNvPr>
              <xdr:cNvSpPr/>
            </xdr:nvSpPr>
            <xdr:spPr bwMode="auto">
              <a:xfrm>
                <a:off x="310500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2500-00000EDC0300}"/>
                  </a:ext>
                </a:extLst>
              </xdr:cNvPr>
              <xdr:cNvSpPr/>
            </xdr:nvSpPr>
            <xdr:spPr bwMode="auto">
              <a:xfrm>
                <a:off x="38765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40</xdr:row>
      <xdr:rowOff>0</xdr:rowOff>
    </xdr:from>
    <xdr:to>
      <xdr:col>24</xdr:col>
      <xdr:colOff>114300</xdr:colOff>
      <xdr:row>44</xdr:row>
      <xdr:rowOff>152400</xdr:rowOff>
    </xdr:to>
    <xdr:sp macro="" textlink="">
      <xdr:nvSpPr>
        <xdr:cNvPr id="25" name="AutoShape 1">
          <a:extLst>
            <a:ext uri="{FF2B5EF4-FFF2-40B4-BE49-F238E27FC236}">
              <a16:creationId xmlns:a16="http://schemas.microsoft.com/office/drawing/2014/main" id="{00000000-0008-0000-25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29" name="AutoShape 5">
          <a:extLst>
            <a:ext uri="{FF2B5EF4-FFF2-40B4-BE49-F238E27FC236}">
              <a16:creationId xmlns:a16="http://schemas.microsoft.com/office/drawing/2014/main" id="{00000000-0008-0000-2500-00001D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24</xdr:col>
      <xdr:colOff>76200</xdr:colOff>
      <xdr:row>27</xdr:row>
      <xdr:rowOff>0</xdr:rowOff>
    </xdr:to>
    <xdr:sp macro="" textlink="">
      <xdr:nvSpPr>
        <xdr:cNvPr id="30" name="AutoShape 5">
          <a:extLst>
            <a:ext uri="{FF2B5EF4-FFF2-40B4-BE49-F238E27FC236}">
              <a16:creationId xmlns:a16="http://schemas.microsoft.com/office/drawing/2014/main" id="{00000000-0008-0000-2500-00001E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6</xdr:col>
          <xdr:colOff>152400</xdr:colOff>
          <xdr:row>6</xdr:row>
          <xdr:rowOff>38100</xdr:rowOff>
        </xdr:to>
        <xdr:sp macro="" textlink="">
          <xdr:nvSpPr>
            <xdr:cNvPr id="252950" name="Check Box 22" hidden="1">
              <a:extLst>
                <a:ext uri="{63B3BB69-23CF-44E3-9099-C40C66FF867C}">
                  <a14:compatExt spid="_x0000_s25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xdr:row>
          <xdr:rowOff>0</xdr:rowOff>
        </xdr:from>
        <xdr:to>
          <xdr:col>24</xdr:col>
          <xdr:colOff>180975</xdr:colOff>
          <xdr:row>6</xdr:row>
          <xdr:rowOff>0</xdr:rowOff>
        </xdr:to>
        <xdr:sp macro="" textlink="">
          <xdr:nvSpPr>
            <xdr:cNvPr id="252951" name="Check Box 23" hidden="1">
              <a:extLst>
                <a:ext uri="{63B3BB69-23CF-44E3-9099-C40C66FF867C}">
                  <a14:compatExt spid="_x0000_s25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9</xdr:row>
          <xdr:rowOff>142875</xdr:rowOff>
        </xdr:from>
        <xdr:to>
          <xdr:col>25</xdr:col>
          <xdr:colOff>26117</xdr:colOff>
          <xdr:row>11</xdr:row>
          <xdr:rowOff>19050</xdr:rowOff>
        </xdr:to>
        <xdr:grpSp>
          <xdr:nvGrpSpPr>
            <xdr:cNvPr id="45" name="グループ化 44">
              <a:extLst>
                <a:ext uri="{FF2B5EF4-FFF2-40B4-BE49-F238E27FC236}">
                  <a16:creationId xmlns:a16="http://schemas.microsoft.com/office/drawing/2014/main" id="{00000000-0008-0000-2500-000013000000}"/>
                </a:ext>
              </a:extLst>
            </xdr:cNvPr>
            <xdr:cNvGrpSpPr/>
          </xdr:nvGrpSpPr>
          <xdr:grpSpPr>
            <a:xfrm>
              <a:off x="3209545" y="1412748"/>
              <a:ext cx="1222832" cy="210312"/>
              <a:chOff x="3105008" y="1085850"/>
              <a:chExt cx="1447864" cy="209550"/>
            </a:xfrm>
          </xdr:grpSpPr>
          <xdr:sp macro="" textlink="">
            <xdr:nvSpPr>
              <xdr:cNvPr id="252960" name="Check Box 32" hidden="1">
                <a:extLst>
                  <a:ext uri="{63B3BB69-23CF-44E3-9099-C40C66FF867C}">
                    <a14:compatExt spid="_x0000_s252960"/>
                  </a:ext>
                  <a:ext uri="{FF2B5EF4-FFF2-40B4-BE49-F238E27FC236}">
                    <a16:creationId xmlns:a16="http://schemas.microsoft.com/office/drawing/2014/main" id="{00000000-0008-0000-2500-00000BDC0300}"/>
                  </a:ext>
                </a:extLst>
              </xdr:cNvPr>
              <xdr:cNvSpPr/>
            </xdr:nvSpPr>
            <xdr:spPr bwMode="auto">
              <a:xfrm>
                <a:off x="310500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61" name="Check Box 33" hidden="1">
                <a:extLst>
                  <a:ext uri="{63B3BB69-23CF-44E3-9099-C40C66FF867C}">
                    <a14:compatExt spid="_x0000_s252961"/>
                  </a:ext>
                  <a:ext uri="{FF2B5EF4-FFF2-40B4-BE49-F238E27FC236}">
                    <a16:creationId xmlns:a16="http://schemas.microsoft.com/office/drawing/2014/main" id="{00000000-0008-0000-2500-00000CDC0300}"/>
                  </a:ext>
                </a:extLst>
              </xdr:cNvPr>
              <xdr:cNvSpPr/>
            </xdr:nvSpPr>
            <xdr:spPr bwMode="auto">
              <a:xfrm>
                <a:off x="38765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24</xdr:col>
          <xdr:colOff>361950</xdr:colOff>
          <xdr:row>30</xdr:row>
          <xdr:rowOff>0</xdr:rowOff>
        </xdr:to>
        <xdr:grpSp>
          <xdr:nvGrpSpPr>
            <xdr:cNvPr id="32" name="グループ化 31">
              <a:extLst>
                <a:ext uri="{FF2B5EF4-FFF2-40B4-BE49-F238E27FC236}">
                  <a16:creationId xmlns:a16="http://schemas.microsoft.com/office/drawing/2014/main" id="{00000000-0008-0000-2400-000045000000}"/>
                </a:ext>
              </a:extLst>
            </xdr:cNvPr>
            <xdr:cNvGrpSpPr/>
          </xdr:nvGrpSpPr>
          <xdr:grpSpPr>
            <a:xfrm>
              <a:off x="2877306" y="4514088"/>
              <a:ext cx="1330451" cy="161544"/>
              <a:chOff x="3105139" y="1085850"/>
              <a:chExt cx="1447809" cy="209550"/>
            </a:xfrm>
          </xdr:grpSpPr>
          <xdr:sp macro="" textlink="">
            <xdr:nvSpPr>
              <xdr:cNvPr id="252962" name="Check Box 34" hidden="1">
                <a:extLst>
                  <a:ext uri="{63B3BB69-23CF-44E3-9099-C40C66FF867C}">
                    <a14:compatExt spid="_x0000_s252962"/>
                  </a:ext>
                  <a:ext uri="{FF2B5EF4-FFF2-40B4-BE49-F238E27FC236}">
                    <a16:creationId xmlns:a16="http://schemas.microsoft.com/office/drawing/2014/main" id="{00000000-0008-0000-2400-000031D80300}"/>
                  </a:ext>
                </a:extLst>
              </xdr:cNvPr>
              <xdr:cNvSpPr/>
            </xdr:nvSpPr>
            <xdr:spPr bwMode="auto">
              <a:xfrm>
                <a:off x="3105139"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 uri="{FF2B5EF4-FFF2-40B4-BE49-F238E27FC236}">
                    <a16:creationId xmlns:a16="http://schemas.microsoft.com/office/drawing/2014/main" id="{00000000-0008-0000-2400-000032D80300}"/>
                  </a:ext>
                </a:extLst>
              </xdr:cNvPr>
              <xdr:cNvSpPr/>
            </xdr:nvSpPr>
            <xdr:spPr bwMode="auto">
              <a:xfrm>
                <a:off x="387667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0</xdr:rowOff>
        </xdr:from>
        <xdr:to>
          <xdr:col>24</xdr:col>
          <xdr:colOff>361950</xdr:colOff>
          <xdr:row>35</xdr:row>
          <xdr:rowOff>0</xdr:rowOff>
        </xdr:to>
        <xdr:grpSp>
          <xdr:nvGrpSpPr>
            <xdr:cNvPr id="35" name="グループ化 34">
              <a:extLst>
                <a:ext uri="{FF2B5EF4-FFF2-40B4-BE49-F238E27FC236}">
                  <a16:creationId xmlns:a16="http://schemas.microsoft.com/office/drawing/2014/main" id="{00000000-0008-0000-2400-000045000000}"/>
                </a:ext>
              </a:extLst>
            </xdr:cNvPr>
            <xdr:cNvGrpSpPr/>
          </xdr:nvGrpSpPr>
          <xdr:grpSpPr>
            <a:xfrm>
              <a:off x="2877306" y="5321808"/>
              <a:ext cx="1330451" cy="161544"/>
              <a:chOff x="3105139" y="1085850"/>
              <a:chExt cx="1447809" cy="209550"/>
            </a:xfrm>
          </xdr:grpSpPr>
          <xdr:sp macro="" textlink="">
            <xdr:nvSpPr>
              <xdr:cNvPr id="252964" name="Check Box 36" hidden="1">
                <a:extLst>
                  <a:ext uri="{63B3BB69-23CF-44E3-9099-C40C66FF867C}">
                    <a14:compatExt spid="_x0000_s252964"/>
                  </a:ext>
                  <a:ext uri="{FF2B5EF4-FFF2-40B4-BE49-F238E27FC236}">
                    <a16:creationId xmlns:a16="http://schemas.microsoft.com/office/drawing/2014/main" id="{00000000-0008-0000-2400-000031D80300}"/>
                  </a:ext>
                </a:extLst>
              </xdr:cNvPr>
              <xdr:cNvSpPr/>
            </xdr:nvSpPr>
            <xdr:spPr bwMode="auto">
              <a:xfrm>
                <a:off x="3105139"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 uri="{FF2B5EF4-FFF2-40B4-BE49-F238E27FC236}">
                    <a16:creationId xmlns:a16="http://schemas.microsoft.com/office/drawing/2014/main" id="{00000000-0008-0000-2400-000032D80300}"/>
                  </a:ext>
                </a:extLst>
              </xdr:cNvPr>
              <xdr:cNvSpPr/>
            </xdr:nvSpPr>
            <xdr:spPr bwMode="auto">
              <a:xfrm>
                <a:off x="387667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24</xdr:col>
          <xdr:colOff>361950</xdr:colOff>
          <xdr:row>39</xdr:row>
          <xdr:rowOff>0</xdr:rowOff>
        </xdr:to>
        <xdr:grpSp>
          <xdr:nvGrpSpPr>
            <xdr:cNvPr id="41" name="グループ化 40">
              <a:extLst>
                <a:ext uri="{FF2B5EF4-FFF2-40B4-BE49-F238E27FC236}">
                  <a16:creationId xmlns:a16="http://schemas.microsoft.com/office/drawing/2014/main" id="{00000000-0008-0000-2400-000045000000}"/>
                </a:ext>
              </a:extLst>
            </xdr:cNvPr>
            <xdr:cNvGrpSpPr/>
          </xdr:nvGrpSpPr>
          <xdr:grpSpPr>
            <a:xfrm>
              <a:off x="2877306" y="5967984"/>
              <a:ext cx="1330451" cy="161544"/>
              <a:chOff x="3105139" y="1085850"/>
              <a:chExt cx="1447809" cy="209550"/>
            </a:xfrm>
          </xdr:grpSpPr>
          <xdr:sp macro="" textlink="">
            <xdr:nvSpPr>
              <xdr:cNvPr id="252966" name="Check Box 38" hidden="1">
                <a:extLst>
                  <a:ext uri="{63B3BB69-23CF-44E3-9099-C40C66FF867C}">
                    <a14:compatExt spid="_x0000_s252966"/>
                  </a:ext>
                  <a:ext uri="{FF2B5EF4-FFF2-40B4-BE49-F238E27FC236}">
                    <a16:creationId xmlns:a16="http://schemas.microsoft.com/office/drawing/2014/main" id="{00000000-0008-0000-2400-000031D80300}"/>
                  </a:ext>
                </a:extLst>
              </xdr:cNvPr>
              <xdr:cNvSpPr/>
            </xdr:nvSpPr>
            <xdr:spPr bwMode="auto">
              <a:xfrm>
                <a:off x="3105139"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7" name="Check Box 39" hidden="1">
                <a:extLst>
                  <a:ext uri="{63B3BB69-23CF-44E3-9099-C40C66FF867C}">
                    <a14:compatExt spid="_x0000_s252967"/>
                  </a:ext>
                  <a:ext uri="{FF2B5EF4-FFF2-40B4-BE49-F238E27FC236}">
                    <a16:creationId xmlns:a16="http://schemas.microsoft.com/office/drawing/2014/main" id="{00000000-0008-0000-2400-000032D80300}"/>
                  </a:ext>
                </a:extLst>
              </xdr:cNvPr>
              <xdr:cNvSpPr/>
            </xdr:nvSpPr>
            <xdr:spPr bwMode="auto">
              <a:xfrm>
                <a:off x="387667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57149</xdr:colOff>
      <xdr:row>24</xdr:row>
      <xdr:rowOff>171449</xdr:rowOff>
    </xdr:from>
    <xdr:to>
      <xdr:col>24</xdr:col>
      <xdr:colOff>95249</xdr:colOff>
      <xdr:row>27</xdr:row>
      <xdr:rowOff>0</xdr:rowOff>
    </xdr:to>
    <xdr:sp macro="" textlink="">
      <xdr:nvSpPr>
        <xdr:cNvPr id="2" name="AutoShape 2">
          <a:extLst>
            <a:ext uri="{FF2B5EF4-FFF2-40B4-BE49-F238E27FC236}">
              <a16:creationId xmlns:a16="http://schemas.microsoft.com/office/drawing/2014/main" id="{00000000-0008-0000-2600-000002000000}"/>
            </a:ext>
          </a:extLst>
        </xdr:cNvPr>
        <xdr:cNvSpPr>
          <a:spLocks noChangeArrowheads="1"/>
        </xdr:cNvSpPr>
      </xdr:nvSpPr>
      <xdr:spPr bwMode="auto">
        <a:xfrm>
          <a:off x="476249" y="40481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35</xdr:row>
          <xdr:rowOff>0</xdr:rowOff>
        </xdr:from>
        <xdr:to>
          <xdr:col>24</xdr:col>
          <xdr:colOff>152400</xdr:colOff>
          <xdr:row>36</xdr:row>
          <xdr:rowOff>0</xdr:rowOff>
        </xdr:to>
        <xdr:grpSp>
          <xdr:nvGrpSpPr>
            <xdr:cNvPr id="3" name="グループ化 2">
              <a:extLst>
                <a:ext uri="{FF2B5EF4-FFF2-40B4-BE49-F238E27FC236}">
                  <a16:creationId xmlns:a16="http://schemas.microsoft.com/office/drawing/2014/main" id="{00000000-0008-0000-2600-000003000000}"/>
                </a:ext>
              </a:extLst>
            </xdr:cNvPr>
            <xdr:cNvGrpSpPr/>
          </xdr:nvGrpSpPr>
          <xdr:grpSpPr>
            <a:xfrm>
              <a:off x="2688767" y="5309118"/>
              <a:ext cx="1331174" cy="161731"/>
              <a:chOff x="3105128" y="1085850"/>
              <a:chExt cx="1447815"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600-000001E0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600-000002E003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37</xdr:row>
      <xdr:rowOff>19050</xdr:rowOff>
    </xdr:from>
    <xdr:to>
      <xdr:col>24</xdr:col>
      <xdr:colOff>114300</xdr:colOff>
      <xdr:row>42</xdr:row>
      <xdr:rowOff>76200</xdr:rowOff>
    </xdr:to>
    <xdr:sp macro="" textlink="">
      <xdr:nvSpPr>
        <xdr:cNvPr id="6" name="AutoShape 10">
          <a:extLst>
            <a:ext uri="{FF2B5EF4-FFF2-40B4-BE49-F238E27FC236}">
              <a16:creationId xmlns:a16="http://schemas.microsoft.com/office/drawing/2014/main" id="{00000000-0008-0000-2600-000006000000}"/>
            </a:ext>
          </a:extLst>
        </xdr:cNvPr>
        <xdr:cNvSpPr>
          <a:spLocks noChangeArrowheads="1"/>
        </xdr:cNvSpPr>
      </xdr:nvSpPr>
      <xdr:spPr bwMode="auto">
        <a:xfrm>
          <a:off x="523875" y="5991225"/>
          <a:ext cx="3810000" cy="91440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40</xdr:row>
      <xdr:rowOff>0</xdr:rowOff>
    </xdr:from>
    <xdr:to>
      <xdr:col>24</xdr:col>
      <xdr:colOff>47624</xdr:colOff>
      <xdr:row>42</xdr:row>
      <xdr:rowOff>9525</xdr:rowOff>
    </xdr:to>
    <xdr:sp macro="" textlink="">
      <xdr:nvSpPr>
        <xdr:cNvPr id="7" name="AutoShape 10">
          <a:extLst>
            <a:ext uri="{FF2B5EF4-FFF2-40B4-BE49-F238E27FC236}">
              <a16:creationId xmlns:a16="http://schemas.microsoft.com/office/drawing/2014/main" id="{00000000-0008-0000-2600-000007000000}"/>
            </a:ext>
          </a:extLst>
        </xdr:cNvPr>
        <xdr:cNvSpPr>
          <a:spLocks noChangeArrowheads="1"/>
        </xdr:cNvSpPr>
      </xdr:nvSpPr>
      <xdr:spPr bwMode="auto">
        <a:xfrm>
          <a:off x="828674" y="6486525"/>
          <a:ext cx="3438525" cy="3524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104775</xdr:colOff>
          <xdr:row>39</xdr:row>
          <xdr:rowOff>19050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6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104775</xdr:colOff>
          <xdr:row>38</xdr:row>
          <xdr:rowOff>19050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6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38</xdr:row>
          <xdr:rowOff>152400</xdr:rowOff>
        </xdr:from>
        <xdr:to>
          <xdr:col>5</xdr:col>
          <xdr:colOff>104775</xdr:colOff>
          <xdr:row>40</xdr:row>
          <xdr:rowOff>19050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6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29</xdr:row>
          <xdr:rowOff>0</xdr:rowOff>
        </xdr:from>
        <xdr:to>
          <xdr:col>24</xdr:col>
          <xdr:colOff>152400</xdr:colOff>
          <xdr:row>30</xdr:row>
          <xdr:rowOff>0</xdr:rowOff>
        </xdr:to>
        <xdr:grpSp>
          <xdr:nvGrpSpPr>
            <xdr:cNvPr id="12" name="グループ化 11">
              <a:extLst>
                <a:ext uri="{FF2B5EF4-FFF2-40B4-BE49-F238E27FC236}">
                  <a16:creationId xmlns:a16="http://schemas.microsoft.com/office/drawing/2014/main" id="{00000000-0008-0000-2600-00000C000000}"/>
                </a:ext>
              </a:extLst>
            </xdr:cNvPr>
            <xdr:cNvGrpSpPr/>
          </xdr:nvGrpSpPr>
          <xdr:grpSpPr>
            <a:xfrm>
              <a:off x="2688767" y="4338735"/>
              <a:ext cx="1331174" cy="161730"/>
              <a:chOff x="3105128" y="1085850"/>
              <a:chExt cx="1447815"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600-000007E0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600-000008E003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30</xdr:row>
      <xdr:rowOff>171449</xdr:rowOff>
    </xdr:from>
    <xdr:to>
      <xdr:col>24</xdr:col>
      <xdr:colOff>95249</xdr:colOff>
      <xdr:row>33</xdr:row>
      <xdr:rowOff>0</xdr:rowOff>
    </xdr:to>
    <xdr:sp macro="" textlink="">
      <xdr:nvSpPr>
        <xdr:cNvPr id="15" name="AutoShape 2">
          <a:extLst>
            <a:ext uri="{FF2B5EF4-FFF2-40B4-BE49-F238E27FC236}">
              <a16:creationId xmlns:a16="http://schemas.microsoft.com/office/drawing/2014/main" id="{00000000-0008-0000-2600-00000F000000}"/>
            </a:ext>
          </a:extLst>
        </xdr:cNvPr>
        <xdr:cNvSpPr>
          <a:spLocks noChangeArrowheads="1"/>
        </xdr:cNvSpPr>
      </xdr:nvSpPr>
      <xdr:spPr bwMode="auto">
        <a:xfrm>
          <a:off x="476249" y="50768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66675</xdr:colOff>
      <xdr:row>59</xdr:row>
      <xdr:rowOff>133350</xdr:rowOff>
    </xdr:from>
    <xdr:to>
      <xdr:col>24</xdr:col>
      <xdr:colOff>95250</xdr:colOff>
      <xdr:row>62</xdr:row>
      <xdr:rowOff>114300</xdr:rowOff>
    </xdr:to>
    <xdr:sp macro="" textlink="">
      <xdr:nvSpPr>
        <xdr:cNvPr id="17" name="AutoShape 13">
          <a:extLst>
            <a:ext uri="{FF2B5EF4-FFF2-40B4-BE49-F238E27FC236}">
              <a16:creationId xmlns:a16="http://schemas.microsoft.com/office/drawing/2014/main" id="{00000000-0008-0000-2600-000011000000}"/>
            </a:ext>
          </a:extLst>
        </xdr:cNvPr>
        <xdr:cNvSpPr>
          <a:spLocks noChangeArrowheads="1"/>
        </xdr:cNvSpPr>
      </xdr:nvSpPr>
      <xdr:spPr bwMode="auto">
        <a:xfrm>
          <a:off x="485775" y="9858375"/>
          <a:ext cx="3829050" cy="495300"/>
        </a:xfrm>
        <a:prstGeom prst="bracketPair">
          <a:avLst>
            <a:gd name="adj" fmla="val 710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53</xdr:row>
          <xdr:rowOff>0</xdr:rowOff>
        </xdr:from>
        <xdr:to>
          <xdr:col>24</xdr:col>
          <xdr:colOff>152400</xdr:colOff>
          <xdr:row>54</xdr:row>
          <xdr:rowOff>0</xdr:rowOff>
        </xdr:to>
        <xdr:grpSp>
          <xdr:nvGrpSpPr>
            <xdr:cNvPr id="18" name="グループ化 17">
              <a:extLst>
                <a:ext uri="{FF2B5EF4-FFF2-40B4-BE49-F238E27FC236}">
                  <a16:creationId xmlns:a16="http://schemas.microsoft.com/office/drawing/2014/main" id="{00000000-0008-0000-2600-000012000000}"/>
                </a:ext>
              </a:extLst>
            </xdr:cNvPr>
            <xdr:cNvGrpSpPr/>
          </xdr:nvGrpSpPr>
          <xdr:grpSpPr>
            <a:xfrm>
              <a:off x="2688767" y="8196943"/>
              <a:ext cx="1331174" cy="161730"/>
              <a:chOff x="3105128" y="1085850"/>
              <a:chExt cx="1447815"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600-000009E0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600-00000AE003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12</xdr:row>
      <xdr:rowOff>0</xdr:rowOff>
    </xdr:from>
    <xdr:to>
      <xdr:col>24</xdr:col>
      <xdr:colOff>95250</xdr:colOff>
      <xdr:row>14</xdr:row>
      <xdr:rowOff>57150</xdr:rowOff>
    </xdr:to>
    <xdr:sp macro="" textlink="">
      <xdr:nvSpPr>
        <xdr:cNvPr id="21" name="AutoShape 4">
          <a:extLst>
            <a:ext uri="{FF2B5EF4-FFF2-40B4-BE49-F238E27FC236}">
              <a16:creationId xmlns:a16="http://schemas.microsoft.com/office/drawing/2014/main" id="{00000000-0008-0000-2600-000015000000}"/>
            </a:ext>
          </a:extLst>
        </xdr:cNvPr>
        <xdr:cNvSpPr>
          <a:spLocks noChangeArrowheads="1"/>
        </xdr:cNvSpPr>
      </xdr:nvSpPr>
      <xdr:spPr bwMode="auto">
        <a:xfrm>
          <a:off x="514350" y="1819275"/>
          <a:ext cx="3800475" cy="4000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9</xdr:row>
          <xdr:rowOff>0</xdr:rowOff>
        </xdr:from>
        <xdr:to>
          <xdr:col>24</xdr:col>
          <xdr:colOff>152400</xdr:colOff>
          <xdr:row>10</xdr:row>
          <xdr:rowOff>0</xdr:rowOff>
        </xdr:to>
        <xdr:grpSp>
          <xdr:nvGrpSpPr>
            <xdr:cNvPr id="22" name="グループ化 21">
              <a:extLst>
                <a:ext uri="{FF2B5EF4-FFF2-40B4-BE49-F238E27FC236}">
                  <a16:creationId xmlns:a16="http://schemas.microsoft.com/office/drawing/2014/main" id="{00000000-0008-0000-2600-000016000000}"/>
                </a:ext>
              </a:extLst>
            </xdr:cNvPr>
            <xdr:cNvGrpSpPr/>
          </xdr:nvGrpSpPr>
          <xdr:grpSpPr>
            <a:xfrm>
              <a:off x="2688767" y="1104122"/>
              <a:ext cx="1331174" cy="161731"/>
              <a:chOff x="3105128" y="1085850"/>
              <a:chExt cx="1447815"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600-00000BE0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600-00000CE003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17</xdr:row>
          <xdr:rowOff>0</xdr:rowOff>
        </xdr:from>
        <xdr:to>
          <xdr:col>24</xdr:col>
          <xdr:colOff>152400</xdr:colOff>
          <xdr:row>18</xdr:row>
          <xdr:rowOff>0</xdr:rowOff>
        </xdr:to>
        <xdr:grpSp>
          <xdr:nvGrpSpPr>
            <xdr:cNvPr id="25" name="グループ化 24">
              <a:extLst>
                <a:ext uri="{FF2B5EF4-FFF2-40B4-BE49-F238E27FC236}">
                  <a16:creationId xmlns:a16="http://schemas.microsoft.com/office/drawing/2014/main" id="{00000000-0008-0000-2600-000019000000}"/>
                </a:ext>
              </a:extLst>
            </xdr:cNvPr>
            <xdr:cNvGrpSpPr/>
          </xdr:nvGrpSpPr>
          <xdr:grpSpPr>
            <a:xfrm>
              <a:off x="2688767" y="2397967"/>
              <a:ext cx="1331174" cy="161731"/>
              <a:chOff x="3105128" y="1085850"/>
              <a:chExt cx="1447815" cy="209550"/>
            </a:xfrm>
          </xdr:grpSpPr>
          <xdr:sp macro="" textlink="">
            <xdr:nvSpPr>
              <xdr:cNvPr id="253965" name="Check Box 13" hidden="1">
                <a:extLst>
                  <a:ext uri="{63B3BB69-23CF-44E3-9099-C40C66FF867C}">
                    <a14:compatExt spid="_x0000_s253965"/>
                  </a:ext>
                  <a:ext uri="{FF2B5EF4-FFF2-40B4-BE49-F238E27FC236}">
                    <a16:creationId xmlns:a16="http://schemas.microsoft.com/office/drawing/2014/main" id="{00000000-0008-0000-2600-00000DE0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14" hidden="1">
                <a:extLst>
                  <a:ext uri="{63B3BB69-23CF-44E3-9099-C40C66FF867C}">
                    <a14:compatExt spid="_x0000_s253966"/>
                  </a:ext>
                  <a:ext uri="{FF2B5EF4-FFF2-40B4-BE49-F238E27FC236}">
                    <a16:creationId xmlns:a16="http://schemas.microsoft.com/office/drawing/2014/main" id="{00000000-0008-0000-2600-00000EE003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27</xdr:col>
      <xdr:colOff>28575</xdr:colOff>
      <xdr:row>54</xdr:row>
      <xdr:rowOff>142874</xdr:rowOff>
    </xdr:from>
    <xdr:to>
      <xdr:col>37</xdr:col>
      <xdr:colOff>91796</xdr:colOff>
      <xdr:row>61</xdr:row>
      <xdr:rowOff>28575</xdr:rowOff>
    </xdr:to>
    <xdr:sp macro="" textlink="">
      <xdr:nvSpPr>
        <xdr:cNvPr id="28" name="吹き出し: 線 27">
          <a:extLst>
            <a:ext uri="{FF2B5EF4-FFF2-40B4-BE49-F238E27FC236}">
              <a16:creationId xmlns:a16="http://schemas.microsoft.com/office/drawing/2014/main" id="{00000000-0008-0000-2600-00001C000000}"/>
            </a:ext>
          </a:extLst>
        </xdr:cNvPr>
        <xdr:cNvSpPr/>
      </xdr:nvSpPr>
      <xdr:spPr>
        <a:xfrm>
          <a:off x="4791075" y="9010649"/>
          <a:ext cx="1872971" cy="1085851"/>
        </a:xfrm>
        <a:prstGeom prst="borderCallout1">
          <a:avLst>
            <a:gd name="adj1" fmla="val 55006"/>
            <a:gd name="adj2" fmla="val -1908"/>
            <a:gd name="adj3" fmla="val 42788"/>
            <a:gd name="adj4" fmla="val -25972"/>
          </a:avLst>
        </a:prstGeom>
        <a:solidFill>
          <a:sysClr val="window" lastClr="FFFFFF"/>
        </a:solidFill>
        <a:ln w="31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solidFill>
                <a:srgbClr val="FF0000"/>
              </a:solidFill>
            </a:rPr>
            <a:t>赤字追加した為、セルの</a:t>
          </a:r>
          <a:r>
            <a:rPr kumimoji="1" lang="en-US" altLang="ja-JP" sz="800">
              <a:solidFill>
                <a:srgbClr val="FF0000"/>
              </a:solidFill>
            </a:rPr>
            <a:t>58</a:t>
          </a:r>
          <a:r>
            <a:rPr kumimoji="1" lang="ja-JP" altLang="en-US" sz="800">
              <a:solidFill>
                <a:srgbClr val="FF0000"/>
              </a:solidFill>
            </a:rPr>
            <a:t>と</a:t>
          </a:r>
          <a:r>
            <a:rPr kumimoji="1" lang="en-US" altLang="ja-JP" sz="800">
              <a:solidFill>
                <a:srgbClr val="FF0000"/>
              </a:solidFill>
            </a:rPr>
            <a:t>59</a:t>
          </a:r>
          <a:r>
            <a:rPr kumimoji="1" lang="ja-JP" altLang="en-US" sz="800">
              <a:solidFill>
                <a:srgbClr val="FF0000"/>
              </a:solidFill>
            </a:rPr>
            <a:t>を結合し、折返して全体を表示しています。</a:t>
          </a:r>
          <a:endParaRPr kumimoji="1" lang="en-US" altLang="ja-JP" sz="800">
            <a:solidFill>
              <a:srgbClr val="FF0000"/>
            </a:solidFill>
          </a:endParaRPr>
        </a:p>
        <a:p>
          <a:pPr algn="l"/>
          <a:r>
            <a:rPr kumimoji="1" lang="ja-JP" altLang="en-US" sz="800">
              <a:solidFill>
                <a:srgbClr val="FF0000"/>
              </a:solidFill>
            </a:rPr>
            <a:t>オと下カッコに余白があるように見えますが、印刷したら改行されています。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104775</xdr:colOff>
      <xdr:row>22</xdr:row>
      <xdr:rowOff>161925</xdr:rowOff>
    </xdr:from>
    <xdr:to>
      <xdr:col>26</xdr:col>
      <xdr:colOff>114300</xdr:colOff>
      <xdr:row>26</xdr:row>
      <xdr:rowOff>0</xdr:rowOff>
    </xdr:to>
    <xdr:sp macro="" textlink="">
      <xdr:nvSpPr>
        <xdr:cNvPr id="26" name="AutoShape 12">
          <a:extLst>
            <a:ext uri="{FF2B5EF4-FFF2-40B4-BE49-F238E27FC236}">
              <a16:creationId xmlns:a16="http://schemas.microsoft.com/office/drawing/2014/main" id="{00000000-0008-0000-2700-00001A000000}"/>
            </a:ext>
          </a:extLst>
        </xdr:cNvPr>
        <xdr:cNvSpPr>
          <a:spLocks noChangeArrowheads="1"/>
        </xdr:cNvSpPr>
      </xdr:nvSpPr>
      <xdr:spPr bwMode="auto">
        <a:xfrm>
          <a:off x="523875" y="3733800"/>
          <a:ext cx="4171950" cy="523875"/>
        </a:xfrm>
        <a:prstGeom prst="bracketPair">
          <a:avLst>
            <a:gd name="adj" fmla="val 588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45</xdr:row>
      <xdr:rowOff>161925</xdr:rowOff>
    </xdr:from>
    <xdr:to>
      <xdr:col>26</xdr:col>
      <xdr:colOff>95250</xdr:colOff>
      <xdr:row>48</xdr:row>
      <xdr:rowOff>104775</xdr:rowOff>
    </xdr:to>
    <xdr:sp macro="" textlink="">
      <xdr:nvSpPr>
        <xdr:cNvPr id="30" name="AutoShape 7">
          <a:extLst>
            <a:ext uri="{FF2B5EF4-FFF2-40B4-BE49-F238E27FC236}">
              <a16:creationId xmlns:a16="http://schemas.microsoft.com/office/drawing/2014/main" id="{00000000-0008-0000-2700-00001E000000}"/>
            </a:ext>
          </a:extLst>
        </xdr:cNvPr>
        <xdr:cNvSpPr>
          <a:spLocks noChangeArrowheads="1"/>
        </xdr:cNvSpPr>
      </xdr:nvSpPr>
      <xdr:spPr bwMode="auto">
        <a:xfrm>
          <a:off x="523875" y="7677150"/>
          <a:ext cx="4152900" cy="457200"/>
        </a:xfrm>
        <a:prstGeom prst="bracketPair">
          <a:avLst>
            <a:gd name="adj" fmla="val 686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47625</xdr:colOff>
          <xdr:row>49</xdr:row>
          <xdr:rowOff>142875</xdr:rowOff>
        </xdr:from>
        <xdr:to>
          <xdr:col>27</xdr:col>
          <xdr:colOff>133350</xdr:colOff>
          <xdr:row>51</xdr:row>
          <xdr:rowOff>9525</xdr:rowOff>
        </xdr:to>
        <xdr:grpSp>
          <xdr:nvGrpSpPr>
            <xdr:cNvPr id="8" name="グループ化 7">
              <a:extLst>
                <a:ext uri="{FF2B5EF4-FFF2-40B4-BE49-F238E27FC236}">
                  <a16:creationId xmlns:a16="http://schemas.microsoft.com/office/drawing/2014/main" id="{00000000-0008-0000-2700-000008000000}"/>
                </a:ext>
              </a:extLst>
            </xdr:cNvPr>
            <xdr:cNvGrpSpPr/>
          </xdr:nvGrpSpPr>
          <xdr:grpSpPr>
            <a:xfrm>
              <a:off x="2093310" y="7840682"/>
              <a:ext cx="3153106" cy="201448"/>
              <a:chOff x="1323974" y="8343211"/>
              <a:chExt cx="2619370" cy="209549"/>
            </a:xfrm>
          </xdr:grpSpPr>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2700-00001DE40300}"/>
                  </a:ext>
                </a:extLst>
              </xdr:cNvPr>
              <xdr:cNvSpPr/>
            </xdr:nvSpPr>
            <xdr:spPr bwMode="auto">
              <a:xfrm>
                <a:off x="1323974" y="8372475"/>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 uri="{FF2B5EF4-FFF2-40B4-BE49-F238E27FC236}">
                    <a16:creationId xmlns:a16="http://schemas.microsoft.com/office/drawing/2014/main" id="{00000000-0008-0000-2700-00001EE40300}"/>
                  </a:ext>
                </a:extLst>
              </xdr:cNvPr>
              <xdr:cNvSpPr/>
            </xdr:nvSpPr>
            <xdr:spPr bwMode="auto">
              <a:xfrm>
                <a:off x="3019419" y="8343211"/>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 uri="{FF2B5EF4-FFF2-40B4-BE49-F238E27FC236}">
                    <a16:creationId xmlns:a16="http://schemas.microsoft.com/office/drawing/2014/main" id="{00000000-0008-0000-2700-00001FE40300}"/>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60</xdr:row>
          <xdr:rowOff>0</xdr:rowOff>
        </xdr:from>
        <xdr:to>
          <xdr:col>22</xdr:col>
          <xdr:colOff>85725</xdr:colOff>
          <xdr:row>61</xdr:row>
          <xdr:rowOff>57150</xdr:rowOff>
        </xdr:to>
        <xdr:sp macro="" textlink="">
          <xdr:nvSpPr>
            <xdr:cNvPr id="255008" name="Check Box 32" hidden="1">
              <a:extLst>
                <a:ext uri="{63B3BB69-23CF-44E3-9099-C40C66FF867C}">
                  <a14:compatExt spid="_x0000_s255008"/>
                </a:ext>
                <a:ext uri="{FF2B5EF4-FFF2-40B4-BE49-F238E27FC236}">
                  <a16:creationId xmlns:a16="http://schemas.microsoft.com/office/drawing/2014/main" id="{00000000-0008-0000-2700-000020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60</xdr:row>
          <xdr:rowOff>19050</xdr:rowOff>
        </xdr:from>
        <xdr:to>
          <xdr:col>25</xdr:col>
          <xdr:colOff>76200</xdr:colOff>
          <xdr:row>61</xdr:row>
          <xdr:rowOff>38100</xdr:rowOff>
        </xdr:to>
        <xdr:sp macro="" textlink="">
          <xdr:nvSpPr>
            <xdr:cNvPr id="255009" name="Check Box 33" hidden="1">
              <a:extLst>
                <a:ext uri="{63B3BB69-23CF-44E3-9099-C40C66FF867C}">
                  <a14:compatExt spid="_x0000_s255009"/>
                </a:ext>
                <a:ext uri="{FF2B5EF4-FFF2-40B4-BE49-F238E27FC236}">
                  <a16:creationId xmlns:a16="http://schemas.microsoft.com/office/drawing/2014/main" id="{00000000-0008-0000-2700-00002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clientData/>
      </xdr:twoCellAnchor>
    </mc:Choice>
    <mc:Fallback/>
  </mc:AlternateContent>
  <xdr:twoCellAnchor>
    <xdr:from>
      <xdr:col>2</xdr:col>
      <xdr:colOff>95250</xdr:colOff>
      <xdr:row>9</xdr:row>
      <xdr:rowOff>161926</xdr:rowOff>
    </xdr:from>
    <xdr:to>
      <xdr:col>36</xdr:col>
      <xdr:colOff>95250</xdr:colOff>
      <xdr:row>12</xdr:row>
      <xdr:rowOff>104776</xdr:rowOff>
    </xdr:to>
    <xdr:sp macro="" textlink="">
      <xdr:nvSpPr>
        <xdr:cNvPr id="56" name="AutoShape 9">
          <a:extLst>
            <a:ext uri="{FF2B5EF4-FFF2-40B4-BE49-F238E27FC236}">
              <a16:creationId xmlns:a16="http://schemas.microsoft.com/office/drawing/2014/main" id="{00000000-0008-0000-2700-000038000000}"/>
            </a:ext>
          </a:extLst>
        </xdr:cNvPr>
        <xdr:cNvSpPr>
          <a:spLocks noChangeArrowheads="1"/>
        </xdr:cNvSpPr>
      </xdr:nvSpPr>
      <xdr:spPr bwMode="auto">
        <a:xfrm>
          <a:off x="333375" y="1504951"/>
          <a:ext cx="6153150" cy="457200"/>
        </a:xfrm>
        <a:prstGeom prst="bracketPair">
          <a:avLst>
            <a:gd name="adj" fmla="val 1342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26</xdr:col>
      <xdr:colOff>133350</xdr:colOff>
      <xdr:row>21</xdr:row>
      <xdr:rowOff>38100</xdr:rowOff>
    </xdr:to>
    <xdr:grpSp>
      <xdr:nvGrpSpPr>
        <xdr:cNvPr id="7" name="グループ化 6">
          <a:extLst>
            <a:ext uri="{FF2B5EF4-FFF2-40B4-BE49-F238E27FC236}">
              <a16:creationId xmlns:a16="http://schemas.microsoft.com/office/drawing/2014/main" id="{00000000-0008-0000-2700-000007000000}"/>
            </a:ext>
          </a:extLst>
        </xdr:cNvPr>
        <xdr:cNvGrpSpPr/>
      </xdr:nvGrpSpPr>
      <xdr:grpSpPr>
        <a:xfrm>
          <a:off x="481724" y="2370083"/>
          <a:ext cx="4528207" cy="863598"/>
          <a:chOff x="523875" y="2524134"/>
          <a:chExt cx="4191000" cy="914391"/>
        </a:xfrm>
      </xdr:grpSpPr>
      <xdr:sp macro="" textlink="">
        <xdr:nvSpPr>
          <xdr:cNvPr id="17" name="AutoShape 10">
            <a:extLst>
              <a:ext uri="{FF2B5EF4-FFF2-40B4-BE49-F238E27FC236}">
                <a16:creationId xmlns:a16="http://schemas.microsoft.com/office/drawing/2014/main" id="{00000000-0008-0000-2700-000011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a:extLst>
              <a:ext uri="{FF2B5EF4-FFF2-40B4-BE49-F238E27FC236}">
                <a16:creationId xmlns:a16="http://schemas.microsoft.com/office/drawing/2014/main" id="{00000000-0008-0000-2700-000012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14" name="Check Box 38" hidden="1">
                <a:extLst>
                  <a:ext uri="{63B3BB69-23CF-44E3-9099-C40C66FF867C}">
                    <a14:compatExt spid="_x0000_s255014"/>
                  </a:ext>
                  <a:ext uri="{FF2B5EF4-FFF2-40B4-BE49-F238E27FC236}">
                    <a16:creationId xmlns:a16="http://schemas.microsoft.com/office/drawing/2014/main" id="{00000000-0008-0000-2700-000026E40300}"/>
                  </a:ext>
                </a:extLst>
              </xdr:cNvPr>
              <xdr:cNvSpPr/>
            </xdr:nvSpPr>
            <xdr:spPr bwMode="auto">
              <a:xfrm>
                <a:off x="581025" y="2524134"/>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6" name="Check Box 40" hidden="1">
                <a:extLst>
                  <a:ext uri="{63B3BB69-23CF-44E3-9099-C40C66FF867C}">
                    <a14:compatExt spid="_x0000_s255016"/>
                  </a:ext>
                  <a:ext uri="{FF2B5EF4-FFF2-40B4-BE49-F238E27FC236}">
                    <a16:creationId xmlns:a16="http://schemas.microsoft.com/office/drawing/2014/main" id="{00000000-0008-0000-2700-000028E40300}"/>
                  </a:ext>
                </a:extLst>
              </xdr:cNvPr>
              <xdr:cNvSpPr/>
            </xdr:nvSpPr>
            <xdr:spPr bwMode="auto">
              <a:xfrm>
                <a:off x="581025" y="2695574"/>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7" name="Check Box 41" hidden="1">
                <a:extLst>
                  <a:ext uri="{63B3BB69-23CF-44E3-9099-C40C66FF867C}">
                    <a14:compatExt spid="_x0000_s255017"/>
                  </a:ext>
                  <a:ext uri="{FF2B5EF4-FFF2-40B4-BE49-F238E27FC236}">
                    <a16:creationId xmlns:a16="http://schemas.microsoft.com/office/drawing/2014/main" id="{00000000-0008-0000-2700-000029E40300}"/>
                  </a:ext>
                </a:extLst>
              </xdr:cNvPr>
              <xdr:cNvSpPr/>
            </xdr:nvSpPr>
            <xdr:spPr bwMode="auto">
              <a:xfrm>
                <a:off x="581025" y="286702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8" name="Check Box 42" hidden="1">
                <a:extLst>
                  <a:ext uri="{63B3BB69-23CF-44E3-9099-C40C66FF867C}">
                    <a14:compatExt spid="_x0000_s255018"/>
                  </a:ext>
                  <a:ext uri="{FF2B5EF4-FFF2-40B4-BE49-F238E27FC236}">
                    <a16:creationId xmlns:a16="http://schemas.microsoft.com/office/drawing/2014/main" id="{00000000-0008-0000-2700-00002AE40300}"/>
                  </a:ext>
                </a:extLst>
              </xdr:cNvPr>
              <xdr:cNvSpPr/>
            </xdr:nvSpPr>
            <xdr:spPr bwMode="auto">
              <a:xfrm>
                <a:off x="581025" y="30384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114300</xdr:colOff>
      <xdr:row>38</xdr:row>
      <xdr:rowOff>152400</xdr:rowOff>
    </xdr:from>
    <xdr:to>
      <xdr:col>26</xdr:col>
      <xdr:colOff>123825</xdr:colOff>
      <xdr:row>44</xdr:row>
      <xdr:rowOff>47625</xdr:rowOff>
    </xdr:to>
    <xdr:grpSp>
      <xdr:nvGrpSpPr>
        <xdr:cNvPr id="6" name="グループ化 5">
          <a:extLst>
            <a:ext uri="{FF2B5EF4-FFF2-40B4-BE49-F238E27FC236}">
              <a16:creationId xmlns:a16="http://schemas.microsoft.com/office/drawing/2014/main" id="{00000000-0008-0000-2700-000006000000}"/>
            </a:ext>
          </a:extLst>
        </xdr:cNvPr>
        <xdr:cNvGrpSpPr/>
      </xdr:nvGrpSpPr>
      <xdr:grpSpPr>
        <a:xfrm>
          <a:off x="490482" y="6076731"/>
          <a:ext cx="4510690" cy="872359"/>
          <a:chOff x="533400" y="6467478"/>
          <a:chExt cx="4171950" cy="923922"/>
        </a:xfrm>
      </xdr:grpSpPr>
      <xdr:sp macro="" textlink="">
        <xdr:nvSpPr>
          <xdr:cNvPr id="32" name="AutoShape 10">
            <a:extLst>
              <a:ext uri="{FF2B5EF4-FFF2-40B4-BE49-F238E27FC236}">
                <a16:creationId xmlns:a16="http://schemas.microsoft.com/office/drawing/2014/main" id="{00000000-0008-0000-2700-000020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19" name="Check Box 43" hidden="1">
                <a:extLst>
                  <a:ext uri="{63B3BB69-23CF-44E3-9099-C40C66FF867C}">
                    <a14:compatExt spid="_x0000_s255019"/>
                  </a:ext>
                  <a:ext uri="{FF2B5EF4-FFF2-40B4-BE49-F238E27FC236}">
                    <a16:creationId xmlns:a16="http://schemas.microsoft.com/office/drawing/2014/main" id="{00000000-0008-0000-2700-00002BE40300}"/>
                  </a:ext>
                </a:extLst>
              </xdr:cNvPr>
              <xdr:cNvSpPr/>
            </xdr:nvSpPr>
            <xdr:spPr bwMode="auto">
              <a:xfrm>
                <a:off x="581025" y="6467478"/>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0" name="Check Box 44" hidden="1">
                <a:extLst>
                  <a:ext uri="{63B3BB69-23CF-44E3-9099-C40C66FF867C}">
                    <a14:compatExt spid="_x0000_s255020"/>
                  </a:ext>
                  <a:ext uri="{FF2B5EF4-FFF2-40B4-BE49-F238E27FC236}">
                    <a16:creationId xmlns:a16="http://schemas.microsoft.com/office/drawing/2014/main" id="{00000000-0008-0000-2700-00002CE40300}"/>
                  </a:ext>
                </a:extLst>
              </xdr:cNvPr>
              <xdr:cNvSpPr/>
            </xdr:nvSpPr>
            <xdr:spPr bwMode="auto">
              <a:xfrm>
                <a:off x="581025" y="663892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1" name="Check Box 45" hidden="1">
                <a:extLst>
                  <a:ext uri="{63B3BB69-23CF-44E3-9099-C40C66FF867C}">
                    <a14:compatExt spid="_x0000_s255021"/>
                  </a:ext>
                  <a:ext uri="{FF2B5EF4-FFF2-40B4-BE49-F238E27FC236}">
                    <a16:creationId xmlns:a16="http://schemas.microsoft.com/office/drawing/2014/main" id="{00000000-0008-0000-2700-00002DE40300}"/>
                  </a:ext>
                </a:extLst>
              </xdr:cNvPr>
              <xdr:cNvSpPr/>
            </xdr:nvSpPr>
            <xdr:spPr bwMode="auto">
              <a:xfrm>
                <a:off x="581025" y="68103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2" name="Check Box 46" hidden="1">
                <a:extLst>
                  <a:ext uri="{63B3BB69-23CF-44E3-9099-C40C66FF867C}">
                    <a14:compatExt spid="_x0000_s255022"/>
                  </a:ext>
                  <a:ext uri="{FF2B5EF4-FFF2-40B4-BE49-F238E27FC236}">
                    <a16:creationId xmlns:a16="http://schemas.microsoft.com/office/drawing/2014/main" id="{00000000-0008-0000-2700-00002EE40300}"/>
                  </a:ext>
                </a:extLst>
              </xdr:cNvPr>
              <xdr:cNvSpPr/>
            </xdr:nvSpPr>
            <xdr:spPr bwMode="auto">
              <a:xfrm>
                <a:off x="581025" y="698182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2" name="AutoShape 10">
            <a:extLst>
              <a:ext uri="{FF2B5EF4-FFF2-40B4-BE49-F238E27FC236}">
                <a16:creationId xmlns:a16="http://schemas.microsoft.com/office/drawing/2014/main" id="{00000000-0008-0000-2700-000048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14</xdr:row>
          <xdr:rowOff>0</xdr:rowOff>
        </xdr:from>
        <xdr:to>
          <xdr:col>27</xdr:col>
          <xdr:colOff>0</xdr:colOff>
          <xdr:row>15</xdr:row>
          <xdr:rowOff>0</xdr:rowOff>
        </xdr:to>
        <xdr:grpSp>
          <xdr:nvGrpSpPr>
            <xdr:cNvPr id="78" name="グループ化 77">
              <a:extLst>
                <a:ext uri="{FF2B5EF4-FFF2-40B4-BE49-F238E27FC236}">
                  <a16:creationId xmlns:a16="http://schemas.microsoft.com/office/drawing/2014/main" id="{00000000-0008-0000-2700-00004E000000}"/>
                </a:ext>
              </a:extLst>
            </xdr:cNvPr>
            <xdr:cNvGrpSpPr/>
          </xdr:nvGrpSpPr>
          <xdr:grpSpPr>
            <a:xfrm>
              <a:off x="3047999" y="2070538"/>
              <a:ext cx="2075794" cy="161159"/>
              <a:chOff x="3105148" y="1085850"/>
              <a:chExt cx="1447808"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700-000031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700-000032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27</xdr:col>
          <xdr:colOff>0</xdr:colOff>
          <xdr:row>29</xdr:row>
          <xdr:rowOff>0</xdr:rowOff>
        </xdr:to>
        <xdr:grpSp>
          <xdr:nvGrpSpPr>
            <xdr:cNvPr id="81" name="グループ化 80">
              <a:extLst>
                <a:ext uri="{FF2B5EF4-FFF2-40B4-BE49-F238E27FC236}">
                  <a16:creationId xmlns:a16="http://schemas.microsoft.com/office/drawing/2014/main" id="{00000000-0008-0000-2700-000051000000}"/>
                </a:ext>
              </a:extLst>
            </xdr:cNvPr>
            <xdr:cNvGrpSpPr/>
          </xdr:nvGrpSpPr>
          <xdr:grpSpPr>
            <a:xfrm>
              <a:off x="3047999" y="4326759"/>
              <a:ext cx="2075794" cy="161158"/>
              <a:chOff x="3105148" y="1085850"/>
              <a:chExt cx="1447808"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id="{00000000-0008-0000-2700-000033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id="{00000000-0008-0000-2700-000034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33</xdr:row>
          <xdr:rowOff>0</xdr:rowOff>
        </xdr:from>
        <xdr:to>
          <xdr:col>27</xdr:col>
          <xdr:colOff>0</xdr:colOff>
          <xdr:row>34</xdr:row>
          <xdr:rowOff>0</xdr:rowOff>
        </xdr:to>
        <xdr:grpSp>
          <xdr:nvGrpSpPr>
            <xdr:cNvPr id="84" name="グループ化 83">
              <a:extLst>
                <a:ext uri="{FF2B5EF4-FFF2-40B4-BE49-F238E27FC236}">
                  <a16:creationId xmlns:a16="http://schemas.microsoft.com/office/drawing/2014/main" id="{00000000-0008-0000-2700-000054000000}"/>
                </a:ext>
              </a:extLst>
            </xdr:cNvPr>
            <xdr:cNvGrpSpPr/>
          </xdr:nvGrpSpPr>
          <xdr:grpSpPr>
            <a:xfrm>
              <a:off x="3047999" y="5132552"/>
              <a:ext cx="2075794" cy="161158"/>
              <a:chOff x="3105148" y="1085850"/>
              <a:chExt cx="1447808"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700-000035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700-000036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0</xdr:rowOff>
        </xdr:from>
        <xdr:to>
          <xdr:col>27</xdr:col>
          <xdr:colOff>0</xdr:colOff>
          <xdr:row>36</xdr:row>
          <xdr:rowOff>0</xdr:rowOff>
        </xdr:to>
        <xdr:grpSp>
          <xdr:nvGrpSpPr>
            <xdr:cNvPr id="87" name="グループ化 86">
              <a:extLst>
                <a:ext uri="{FF2B5EF4-FFF2-40B4-BE49-F238E27FC236}">
                  <a16:creationId xmlns:a16="http://schemas.microsoft.com/office/drawing/2014/main" id="{00000000-0008-0000-2700-000057000000}"/>
                </a:ext>
              </a:extLst>
            </xdr:cNvPr>
            <xdr:cNvGrpSpPr/>
          </xdr:nvGrpSpPr>
          <xdr:grpSpPr>
            <a:xfrm>
              <a:off x="3047999" y="5454869"/>
              <a:ext cx="2075794" cy="161159"/>
              <a:chOff x="3105148" y="1085850"/>
              <a:chExt cx="1447808"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700-000037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700-000038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0</xdr:rowOff>
        </xdr:from>
        <xdr:to>
          <xdr:col>27</xdr:col>
          <xdr:colOff>0</xdr:colOff>
          <xdr:row>38</xdr:row>
          <xdr:rowOff>0</xdr:rowOff>
        </xdr:to>
        <xdr:grpSp>
          <xdr:nvGrpSpPr>
            <xdr:cNvPr id="93" name="グループ化 92">
              <a:extLst>
                <a:ext uri="{FF2B5EF4-FFF2-40B4-BE49-F238E27FC236}">
                  <a16:creationId xmlns:a16="http://schemas.microsoft.com/office/drawing/2014/main" id="{00000000-0008-0000-2700-00005D000000}"/>
                </a:ext>
              </a:extLst>
            </xdr:cNvPr>
            <xdr:cNvGrpSpPr/>
          </xdr:nvGrpSpPr>
          <xdr:grpSpPr>
            <a:xfrm>
              <a:off x="3047999" y="5777186"/>
              <a:ext cx="2075794" cy="161159"/>
              <a:chOff x="3105148" y="1085850"/>
              <a:chExt cx="1447808"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700-00003B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700-00003C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xdr:row>
          <xdr:rowOff>161925</xdr:rowOff>
        </xdr:from>
        <xdr:to>
          <xdr:col>20</xdr:col>
          <xdr:colOff>152400</xdr:colOff>
          <xdr:row>7</xdr:row>
          <xdr:rowOff>47625</xdr:rowOff>
        </xdr:to>
        <xdr:sp macro="" textlink="">
          <xdr:nvSpPr>
            <xdr:cNvPr id="255039" name="Check Box 63" hidden="1">
              <a:extLst>
                <a:ext uri="{63B3BB69-23CF-44E3-9099-C40C66FF867C}">
                  <a14:compatExt spid="_x0000_s25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40" name="Check Box 64" hidden="1">
              <a:extLst>
                <a:ext uri="{63B3BB69-23CF-44E3-9099-C40C66FF867C}">
                  <a14:compatExt spid="_x0000_s25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41" name="Check Box 65" hidden="1">
              <a:extLst>
                <a:ext uri="{63B3BB69-23CF-44E3-9099-C40C66FF867C}">
                  <a14:compatExt spid="_x0000_s25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161925</xdr:rowOff>
        </xdr:from>
        <xdr:to>
          <xdr:col>20</xdr:col>
          <xdr:colOff>152400</xdr:colOff>
          <xdr:row>8</xdr:row>
          <xdr:rowOff>47625</xdr:rowOff>
        </xdr:to>
        <xdr:sp macro="" textlink="">
          <xdr:nvSpPr>
            <xdr:cNvPr id="255042" name="Check Box 66" hidden="1">
              <a:extLst>
                <a:ext uri="{63B3BB69-23CF-44E3-9099-C40C66FF867C}">
                  <a14:compatExt spid="_x0000_s25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43" name="Check Box 67" hidden="1">
              <a:extLst>
                <a:ext uri="{63B3BB69-23CF-44E3-9099-C40C66FF867C}">
                  <a14:compatExt spid="_x0000_s25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44" name="Check Box 68" hidden="1">
              <a:extLst>
                <a:ext uri="{63B3BB69-23CF-44E3-9099-C40C66FF867C}">
                  <a14:compatExt spid="_x0000_s25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xdr:row>
          <xdr:rowOff>142875</xdr:rowOff>
        </xdr:from>
        <xdr:to>
          <xdr:col>28</xdr:col>
          <xdr:colOff>9525</xdr:colOff>
          <xdr:row>7</xdr:row>
          <xdr:rowOff>28575</xdr:rowOff>
        </xdr:to>
        <xdr:sp macro="" textlink="">
          <xdr:nvSpPr>
            <xdr:cNvPr id="255045" name="Check Box 69" hidden="1">
              <a:extLst>
                <a:ext uri="{63B3BB69-23CF-44E3-9099-C40C66FF867C}">
                  <a14:compatExt spid="_x0000_s25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5</xdr:row>
          <xdr:rowOff>161925</xdr:rowOff>
        </xdr:from>
        <xdr:to>
          <xdr:col>30</xdr:col>
          <xdr:colOff>152400</xdr:colOff>
          <xdr:row>7</xdr:row>
          <xdr:rowOff>47625</xdr:rowOff>
        </xdr:to>
        <xdr:sp macro="" textlink="">
          <xdr:nvSpPr>
            <xdr:cNvPr id="255046" name="Check Box 70" hidden="1">
              <a:extLst>
                <a:ext uri="{63B3BB69-23CF-44E3-9099-C40C66FF867C}">
                  <a14:compatExt spid="_x0000_s25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5</xdr:row>
          <xdr:rowOff>161925</xdr:rowOff>
        </xdr:from>
        <xdr:to>
          <xdr:col>30</xdr:col>
          <xdr:colOff>152400</xdr:colOff>
          <xdr:row>7</xdr:row>
          <xdr:rowOff>47625</xdr:rowOff>
        </xdr:to>
        <xdr:sp macro="" textlink="">
          <xdr:nvSpPr>
            <xdr:cNvPr id="255047" name="Check Box 71" hidden="1">
              <a:extLst>
                <a:ext uri="{63B3BB69-23CF-44E3-9099-C40C66FF867C}">
                  <a14:compatExt spid="_x0000_s25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6</xdr:row>
          <xdr:rowOff>161925</xdr:rowOff>
        </xdr:from>
        <xdr:to>
          <xdr:col>30</xdr:col>
          <xdr:colOff>152400</xdr:colOff>
          <xdr:row>8</xdr:row>
          <xdr:rowOff>47625</xdr:rowOff>
        </xdr:to>
        <xdr:sp macro="" textlink="">
          <xdr:nvSpPr>
            <xdr:cNvPr id="255049" name="Check Box 73" hidden="1">
              <a:extLst>
                <a:ext uri="{63B3BB69-23CF-44E3-9099-C40C66FF867C}">
                  <a14:compatExt spid="_x0000_s25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6</xdr:row>
          <xdr:rowOff>161925</xdr:rowOff>
        </xdr:from>
        <xdr:to>
          <xdr:col>30</xdr:col>
          <xdr:colOff>152400</xdr:colOff>
          <xdr:row>8</xdr:row>
          <xdr:rowOff>47625</xdr:rowOff>
        </xdr:to>
        <xdr:sp macro="" textlink="">
          <xdr:nvSpPr>
            <xdr:cNvPr id="255050" name="Check Box 74" hidden="1">
              <a:extLst>
                <a:ext uri="{63B3BB69-23CF-44E3-9099-C40C66FF867C}">
                  <a14:compatExt spid="_x0000_s25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6</xdr:row>
          <xdr:rowOff>142875</xdr:rowOff>
        </xdr:from>
        <xdr:to>
          <xdr:col>28</xdr:col>
          <xdr:colOff>9525</xdr:colOff>
          <xdr:row>8</xdr:row>
          <xdr:rowOff>28575</xdr:rowOff>
        </xdr:to>
        <xdr:sp macro="" textlink="">
          <xdr:nvSpPr>
            <xdr:cNvPr id="255051" name="Check Box 75" hidden="1">
              <a:extLst>
                <a:ext uri="{63B3BB69-23CF-44E3-9099-C40C66FF867C}">
                  <a14:compatExt spid="_x0000_s25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104775</xdr:colOff>
      <xdr:row>22</xdr:row>
      <xdr:rowOff>161925</xdr:rowOff>
    </xdr:from>
    <xdr:to>
      <xdr:col>26</xdr:col>
      <xdr:colOff>114300</xdr:colOff>
      <xdr:row>26</xdr:row>
      <xdr:rowOff>0</xdr:rowOff>
    </xdr:to>
    <xdr:sp macro="" textlink="">
      <xdr:nvSpPr>
        <xdr:cNvPr id="60" name="AutoShape 12">
          <a:extLst>
            <a:ext uri="{FF2B5EF4-FFF2-40B4-BE49-F238E27FC236}">
              <a16:creationId xmlns:a16="http://schemas.microsoft.com/office/drawing/2014/main" id="{00000000-0008-0000-2700-00001A000000}"/>
            </a:ext>
          </a:extLst>
        </xdr:cNvPr>
        <xdr:cNvSpPr>
          <a:spLocks noChangeArrowheads="1"/>
        </xdr:cNvSpPr>
      </xdr:nvSpPr>
      <xdr:spPr bwMode="auto">
        <a:xfrm>
          <a:off x="523875" y="3733800"/>
          <a:ext cx="4905375" cy="523875"/>
        </a:xfrm>
        <a:prstGeom prst="bracketPair">
          <a:avLst>
            <a:gd name="adj" fmla="val 588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45</xdr:row>
      <xdr:rowOff>161925</xdr:rowOff>
    </xdr:from>
    <xdr:to>
      <xdr:col>26</xdr:col>
      <xdr:colOff>95250</xdr:colOff>
      <xdr:row>48</xdr:row>
      <xdr:rowOff>104775</xdr:rowOff>
    </xdr:to>
    <xdr:sp macro="" textlink="">
      <xdr:nvSpPr>
        <xdr:cNvPr id="61" name="AutoShape 7">
          <a:extLst>
            <a:ext uri="{FF2B5EF4-FFF2-40B4-BE49-F238E27FC236}">
              <a16:creationId xmlns:a16="http://schemas.microsoft.com/office/drawing/2014/main" id="{00000000-0008-0000-2700-00001E000000}"/>
            </a:ext>
          </a:extLst>
        </xdr:cNvPr>
        <xdr:cNvSpPr>
          <a:spLocks noChangeArrowheads="1"/>
        </xdr:cNvSpPr>
      </xdr:nvSpPr>
      <xdr:spPr bwMode="auto">
        <a:xfrm>
          <a:off x="523875" y="7677150"/>
          <a:ext cx="4886325" cy="457200"/>
        </a:xfrm>
        <a:prstGeom prst="bracketPair">
          <a:avLst>
            <a:gd name="adj" fmla="val 686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47625</xdr:colOff>
          <xdr:row>49</xdr:row>
          <xdr:rowOff>142875</xdr:rowOff>
        </xdr:from>
        <xdr:to>
          <xdr:col>27</xdr:col>
          <xdr:colOff>133350</xdr:colOff>
          <xdr:row>51</xdr:row>
          <xdr:rowOff>9525</xdr:rowOff>
        </xdr:to>
        <xdr:grpSp>
          <xdr:nvGrpSpPr>
            <xdr:cNvPr id="62" name="グループ化 61">
              <a:extLst>
                <a:ext uri="{FF2B5EF4-FFF2-40B4-BE49-F238E27FC236}">
                  <a16:creationId xmlns:a16="http://schemas.microsoft.com/office/drawing/2014/main" id="{00000000-0008-0000-2700-000008000000}"/>
                </a:ext>
              </a:extLst>
            </xdr:cNvPr>
            <xdr:cNvGrpSpPr/>
          </xdr:nvGrpSpPr>
          <xdr:grpSpPr>
            <a:xfrm>
              <a:off x="2093310" y="7840682"/>
              <a:ext cx="3153106" cy="201448"/>
              <a:chOff x="1323974" y="8343201"/>
              <a:chExt cx="2619370" cy="209549"/>
            </a:xfrm>
          </xdr:grpSpPr>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700-00001DE40300}"/>
                  </a:ext>
                </a:extLst>
              </xdr:cNvPr>
              <xdr:cNvSpPr/>
            </xdr:nvSpPr>
            <xdr:spPr bwMode="auto">
              <a:xfrm>
                <a:off x="1323974" y="8372475"/>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54" name="Check Box 78" hidden="1">
                <a:extLst>
                  <a:ext uri="{63B3BB69-23CF-44E3-9099-C40C66FF867C}">
                    <a14:compatExt spid="_x0000_s255054"/>
                  </a:ext>
                  <a:ext uri="{FF2B5EF4-FFF2-40B4-BE49-F238E27FC236}">
                    <a16:creationId xmlns:a16="http://schemas.microsoft.com/office/drawing/2014/main" id="{00000000-0008-0000-2700-00001EE40300}"/>
                  </a:ext>
                </a:extLst>
              </xdr:cNvPr>
              <xdr:cNvSpPr/>
            </xdr:nvSpPr>
            <xdr:spPr bwMode="auto">
              <a:xfrm>
                <a:off x="3019419" y="8343201"/>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700-00001FE40300}"/>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9</xdr:row>
      <xdr:rowOff>161926</xdr:rowOff>
    </xdr:from>
    <xdr:to>
      <xdr:col>36</xdr:col>
      <xdr:colOff>95250</xdr:colOff>
      <xdr:row>12</xdr:row>
      <xdr:rowOff>104776</xdr:rowOff>
    </xdr:to>
    <xdr:sp macro="" textlink="">
      <xdr:nvSpPr>
        <xdr:cNvPr id="69" name="AutoShape 9">
          <a:extLst>
            <a:ext uri="{FF2B5EF4-FFF2-40B4-BE49-F238E27FC236}">
              <a16:creationId xmlns:a16="http://schemas.microsoft.com/office/drawing/2014/main" id="{00000000-0008-0000-2700-000038000000}"/>
            </a:ext>
          </a:extLst>
        </xdr:cNvPr>
        <xdr:cNvSpPr>
          <a:spLocks noChangeArrowheads="1"/>
        </xdr:cNvSpPr>
      </xdr:nvSpPr>
      <xdr:spPr bwMode="auto">
        <a:xfrm>
          <a:off x="333375" y="1504951"/>
          <a:ext cx="7181850" cy="457200"/>
        </a:xfrm>
        <a:prstGeom prst="bracketPair">
          <a:avLst>
            <a:gd name="adj" fmla="val 1342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26</xdr:col>
      <xdr:colOff>133350</xdr:colOff>
      <xdr:row>21</xdr:row>
      <xdr:rowOff>38100</xdr:rowOff>
    </xdr:to>
    <xdr:grpSp>
      <xdr:nvGrpSpPr>
        <xdr:cNvPr id="70" name="グループ化 69">
          <a:extLst>
            <a:ext uri="{FF2B5EF4-FFF2-40B4-BE49-F238E27FC236}">
              <a16:creationId xmlns:a16="http://schemas.microsoft.com/office/drawing/2014/main" id="{00000000-0008-0000-2700-000007000000}"/>
            </a:ext>
          </a:extLst>
        </xdr:cNvPr>
        <xdr:cNvGrpSpPr/>
      </xdr:nvGrpSpPr>
      <xdr:grpSpPr>
        <a:xfrm>
          <a:off x="481724" y="2370083"/>
          <a:ext cx="4528207" cy="863598"/>
          <a:chOff x="523875" y="2524134"/>
          <a:chExt cx="4191000" cy="914391"/>
        </a:xfrm>
      </xdr:grpSpPr>
      <xdr:sp macro="" textlink="">
        <xdr:nvSpPr>
          <xdr:cNvPr id="71" name="AutoShape 10">
            <a:extLst>
              <a:ext uri="{FF2B5EF4-FFF2-40B4-BE49-F238E27FC236}">
                <a16:creationId xmlns:a16="http://schemas.microsoft.com/office/drawing/2014/main" id="{00000000-0008-0000-2700-000011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3" name="AutoShape 10">
            <a:extLst>
              <a:ext uri="{FF2B5EF4-FFF2-40B4-BE49-F238E27FC236}">
                <a16:creationId xmlns:a16="http://schemas.microsoft.com/office/drawing/2014/main" id="{00000000-0008-0000-2700-000012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58" name="Check Box 82" hidden="1">
                <a:extLst>
                  <a:ext uri="{63B3BB69-23CF-44E3-9099-C40C66FF867C}">
                    <a14:compatExt spid="_x0000_s255058"/>
                  </a:ext>
                  <a:ext uri="{FF2B5EF4-FFF2-40B4-BE49-F238E27FC236}">
                    <a16:creationId xmlns:a16="http://schemas.microsoft.com/office/drawing/2014/main" id="{00000000-0008-0000-2700-000026E40300}"/>
                  </a:ext>
                </a:extLst>
              </xdr:cNvPr>
              <xdr:cNvSpPr/>
            </xdr:nvSpPr>
            <xdr:spPr bwMode="auto">
              <a:xfrm>
                <a:off x="581025" y="2524134"/>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700-000028E40300}"/>
                  </a:ext>
                </a:extLst>
              </xdr:cNvPr>
              <xdr:cNvSpPr/>
            </xdr:nvSpPr>
            <xdr:spPr bwMode="auto">
              <a:xfrm>
                <a:off x="581025" y="2695574"/>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0" name="Check Box 84" hidden="1">
                <a:extLst>
                  <a:ext uri="{63B3BB69-23CF-44E3-9099-C40C66FF867C}">
                    <a14:compatExt spid="_x0000_s255060"/>
                  </a:ext>
                  <a:ext uri="{FF2B5EF4-FFF2-40B4-BE49-F238E27FC236}">
                    <a16:creationId xmlns:a16="http://schemas.microsoft.com/office/drawing/2014/main" id="{00000000-0008-0000-2700-000029E40300}"/>
                  </a:ext>
                </a:extLst>
              </xdr:cNvPr>
              <xdr:cNvSpPr/>
            </xdr:nvSpPr>
            <xdr:spPr bwMode="auto">
              <a:xfrm>
                <a:off x="581025" y="286702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1" name="Check Box 85" hidden="1">
                <a:extLst>
                  <a:ext uri="{63B3BB69-23CF-44E3-9099-C40C66FF867C}">
                    <a14:compatExt spid="_x0000_s255061"/>
                  </a:ext>
                  <a:ext uri="{FF2B5EF4-FFF2-40B4-BE49-F238E27FC236}">
                    <a16:creationId xmlns:a16="http://schemas.microsoft.com/office/drawing/2014/main" id="{00000000-0008-0000-2700-00002AE40300}"/>
                  </a:ext>
                </a:extLst>
              </xdr:cNvPr>
              <xdr:cNvSpPr/>
            </xdr:nvSpPr>
            <xdr:spPr bwMode="auto">
              <a:xfrm>
                <a:off x="581025" y="30384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114300</xdr:colOff>
      <xdr:row>38</xdr:row>
      <xdr:rowOff>152400</xdr:rowOff>
    </xdr:from>
    <xdr:to>
      <xdr:col>26</xdr:col>
      <xdr:colOff>123825</xdr:colOff>
      <xdr:row>44</xdr:row>
      <xdr:rowOff>47625</xdr:rowOff>
    </xdr:to>
    <xdr:grpSp>
      <xdr:nvGrpSpPr>
        <xdr:cNvPr id="77" name="グループ化 76">
          <a:extLst>
            <a:ext uri="{FF2B5EF4-FFF2-40B4-BE49-F238E27FC236}">
              <a16:creationId xmlns:a16="http://schemas.microsoft.com/office/drawing/2014/main" id="{00000000-0008-0000-2700-000006000000}"/>
            </a:ext>
          </a:extLst>
        </xdr:cNvPr>
        <xdr:cNvGrpSpPr/>
      </xdr:nvGrpSpPr>
      <xdr:grpSpPr>
        <a:xfrm>
          <a:off x="490482" y="6076731"/>
          <a:ext cx="4510690" cy="872359"/>
          <a:chOff x="533400" y="6467478"/>
          <a:chExt cx="4171950" cy="923922"/>
        </a:xfrm>
      </xdr:grpSpPr>
      <xdr:sp macro="" textlink="">
        <xdr:nvSpPr>
          <xdr:cNvPr id="79" name="AutoShape 10">
            <a:extLst>
              <a:ext uri="{FF2B5EF4-FFF2-40B4-BE49-F238E27FC236}">
                <a16:creationId xmlns:a16="http://schemas.microsoft.com/office/drawing/2014/main" id="{00000000-0008-0000-2700-000020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2" name="Check Box 86" hidden="1">
                <a:extLst>
                  <a:ext uri="{63B3BB69-23CF-44E3-9099-C40C66FF867C}">
                    <a14:compatExt spid="_x0000_s255062"/>
                  </a:ext>
                  <a:ext uri="{FF2B5EF4-FFF2-40B4-BE49-F238E27FC236}">
                    <a16:creationId xmlns:a16="http://schemas.microsoft.com/office/drawing/2014/main" id="{00000000-0008-0000-2700-00002BE40300}"/>
                  </a:ext>
                </a:extLst>
              </xdr:cNvPr>
              <xdr:cNvSpPr/>
            </xdr:nvSpPr>
            <xdr:spPr bwMode="auto">
              <a:xfrm>
                <a:off x="581025" y="6467478"/>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3" name="Check Box 87" hidden="1">
                <a:extLst>
                  <a:ext uri="{63B3BB69-23CF-44E3-9099-C40C66FF867C}">
                    <a14:compatExt spid="_x0000_s255063"/>
                  </a:ext>
                  <a:ext uri="{FF2B5EF4-FFF2-40B4-BE49-F238E27FC236}">
                    <a16:creationId xmlns:a16="http://schemas.microsoft.com/office/drawing/2014/main" id="{00000000-0008-0000-2700-00002CE40300}"/>
                  </a:ext>
                </a:extLst>
              </xdr:cNvPr>
              <xdr:cNvSpPr/>
            </xdr:nvSpPr>
            <xdr:spPr bwMode="auto">
              <a:xfrm>
                <a:off x="581025" y="663892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4" name="Check Box 88" hidden="1">
                <a:extLst>
                  <a:ext uri="{63B3BB69-23CF-44E3-9099-C40C66FF867C}">
                    <a14:compatExt spid="_x0000_s255064"/>
                  </a:ext>
                  <a:ext uri="{FF2B5EF4-FFF2-40B4-BE49-F238E27FC236}">
                    <a16:creationId xmlns:a16="http://schemas.microsoft.com/office/drawing/2014/main" id="{00000000-0008-0000-2700-00002DE40300}"/>
                  </a:ext>
                </a:extLst>
              </xdr:cNvPr>
              <xdr:cNvSpPr/>
            </xdr:nvSpPr>
            <xdr:spPr bwMode="auto">
              <a:xfrm>
                <a:off x="581025" y="68103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5" name="Check Box 89" hidden="1">
                <a:extLst>
                  <a:ext uri="{63B3BB69-23CF-44E3-9099-C40C66FF867C}">
                    <a14:compatExt spid="_x0000_s255065"/>
                  </a:ext>
                  <a:ext uri="{FF2B5EF4-FFF2-40B4-BE49-F238E27FC236}">
                    <a16:creationId xmlns:a16="http://schemas.microsoft.com/office/drawing/2014/main" id="{00000000-0008-0000-2700-00002EE40300}"/>
                  </a:ext>
                </a:extLst>
              </xdr:cNvPr>
              <xdr:cNvSpPr/>
            </xdr:nvSpPr>
            <xdr:spPr bwMode="auto">
              <a:xfrm>
                <a:off x="581025" y="698182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 name="AutoShape 10">
            <a:extLst>
              <a:ext uri="{FF2B5EF4-FFF2-40B4-BE49-F238E27FC236}">
                <a16:creationId xmlns:a16="http://schemas.microsoft.com/office/drawing/2014/main" id="{00000000-0008-0000-2700-000048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14</xdr:row>
          <xdr:rowOff>0</xdr:rowOff>
        </xdr:from>
        <xdr:to>
          <xdr:col>27</xdr:col>
          <xdr:colOff>0</xdr:colOff>
          <xdr:row>15</xdr:row>
          <xdr:rowOff>0</xdr:rowOff>
        </xdr:to>
        <xdr:grpSp>
          <xdr:nvGrpSpPr>
            <xdr:cNvPr id="85" name="グループ化 84">
              <a:extLst>
                <a:ext uri="{FF2B5EF4-FFF2-40B4-BE49-F238E27FC236}">
                  <a16:creationId xmlns:a16="http://schemas.microsoft.com/office/drawing/2014/main" id="{00000000-0008-0000-2700-00004E000000}"/>
                </a:ext>
              </a:extLst>
            </xdr:cNvPr>
            <xdr:cNvGrpSpPr/>
          </xdr:nvGrpSpPr>
          <xdr:grpSpPr>
            <a:xfrm>
              <a:off x="3047999" y="2070538"/>
              <a:ext cx="2075794" cy="161159"/>
              <a:chOff x="3105148" y="1085850"/>
              <a:chExt cx="1447808" cy="209550"/>
            </a:xfrm>
          </xdr:grpSpPr>
          <xdr:sp macro="" textlink="">
            <xdr:nvSpPr>
              <xdr:cNvPr id="255066" name="Check Box 90" hidden="1">
                <a:extLst>
                  <a:ext uri="{63B3BB69-23CF-44E3-9099-C40C66FF867C}">
                    <a14:compatExt spid="_x0000_s255066"/>
                  </a:ext>
                  <a:ext uri="{FF2B5EF4-FFF2-40B4-BE49-F238E27FC236}">
                    <a16:creationId xmlns:a16="http://schemas.microsoft.com/office/drawing/2014/main" id="{00000000-0008-0000-2700-000031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7" name="Check Box 91" hidden="1">
                <a:extLst>
                  <a:ext uri="{63B3BB69-23CF-44E3-9099-C40C66FF867C}">
                    <a14:compatExt spid="_x0000_s255067"/>
                  </a:ext>
                  <a:ext uri="{FF2B5EF4-FFF2-40B4-BE49-F238E27FC236}">
                    <a16:creationId xmlns:a16="http://schemas.microsoft.com/office/drawing/2014/main" id="{00000000-0008-0000-2700-000032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27</xdr:col>
          <xdr:colOff>0</xdr:colOff>
          <xdr:row>29</xdr:row>
          <xdr:rowOff>0</xdr:rowOff>
        </xdr:to>
        <xdr:grpSp>
          <xdr:nvGrpSpPr>
            <xdr:cNvPr id="88" name="グループ化 87">
              <a:extLst>
                <a:ext uri="{FF2B5EF4-FFF2-40B4-BE49-F238E27FC236}">
                  <a16:creationId xmlns:a16="http://schemas.microsoft.com/office/drawing/2014/main" id="{00000000-0008-0000-2700-000051000000}"/>
                </a:ext>
              </a:extLst>
            </xdr:cNvPr>
            <xdr:cNvGrpSpPr/>
          </xdr:nvGrpSpPr>
          <xdr:grpSpPr>
            <a:xfrm>
              <a:off x="3047999" y="4326759"/>
              <a:ext cx="2075794" cy="161158"/>
              <a:chOff x="3105148" y="1085850"/>
              <a:chExt cx="1447808" cy="209550"/>
            </a:xfrm>
          </xdr:grpSpPr>
          <xdr:sp macro="" textlink="">
            <xdr:nvSpPr>
              <xdr:cNvPr id="255068" name="Check Box 92" hidden="1">
                <a:extLst>
                  <a:ext uri="{63B3BB69-23CF-44E3-9099-C40C66FF867C}">
                    <a14:compatExt spid="_x0000_s255068"/>
                  </a:ext>
                  <a:ext uri="{FF2B5EF4-FFF2-40B4-BE49-F238E27FC236}">
                    <a16:creationId xmlns:a16="http://schemas.microsoft.com/office/drawing/2014/main" id="{00000000-0008-0000-2700-000033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9" name="Check Box 93" hidden="1">
                <a:extLst>
                  <a:ext uri="{63B3BB69-23CF-44E3-9099-C40C66FF867C}">
                    <a14:compatExt spid="_x0000_s255069"/>
                  </a:ext>
                  <a:ext uri="{FF2B5EF4-FFF2-40B4-BE49-F238E27FC236}">
                    <a16:creationId xmlns:a16="http://schemas.microsoft.com/office/drawing/2014/main" id="{00000000-0008-0000-2700-000034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33</xdr:row>
          <xdr:rowOff>0</xdr:rowOff>
        </xdr:from>
        <xdr:to>
          <xdr:col>27</xdr:col>
          <xdr:colOff>0</xdr:colOff>
          <xdr:row>34</xdr:row>
          <xdr:rowOff>0</xdr:rowOff>
        </xdr:to>
        <xdr:grpSp>
          <xdr:nvGrpSpPr>
            <xdr:cNvPr id="90" name="グループ化 89">
              <a:extLst>
                <a:ext uri="{FF2B5EF4-FFF2-40B4-BE49-F238E27FC236}">
                  <a16:creationId xmlns:a16="http://schemas.microsoft.com/office/drawing/2014/main" id="{00000000-0008-0000-2700-000054000000}"/>
                </a:ext>
              </a:extLst>
            </xdr:cNvPr>
            <xdr:cNvGrpSpPr/>
          </xdr:nvGrpSpPr>
          <xdr:grpSpPr>
            <a:xfrm>
              <a:off x="3047999" y="5132552"/>
              <a:ext cx="2075794" cy="161158"/>
              <a:chOff x="3105148" y="1085850"/>
              <a:chExt cx="1447808" cy="209550"/>
            </a:xfrm>
          </xdr:grpSpPr>
          <xdr:sp macro="" textlink="">
            <xdr:nvSpPr>
              <xdr:cNvPr id="255070" name="Check Box 94" hidden="1">
                <a:extLst>
                  <a:ext uri="{63B3BB69-23CF-44E3-9099-C40C66FF867C}">
                    <a14:compatExt spid="_x0000_s255070"/>
                  </a:ext>
                  <a:ext uri="{FF2B5EF4-FFF2-40B4-BE49-F238E27FC236}">
                    <a16:creationId xmlns:a16="http://schemas.microsoft.com/office/drawing/2014/main" id="{00000000-0008-0000-2700-000035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1" name="Check Box 95" hidden="1">
                <a:extLst>
                  <a:ext uri="{63B3BB69-23CF-44E3-9099-C40C66FF867C}">
                    <a14:compatExt spid="_x0000_s255071"/>
                  </a:ext>
                  <a:ext uri="{FF2B5EF4-FFF2-40B4-BE49-F238E27FC236}">
                    <a16:creationId xmlns:a16="http://schemas.microsoft.com/office/drawing/2014/main" id="{00000000-0008-0000-2700-000036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0</xdr:rowOff>
        </xdr:from>
        <xdr:to>
          <xdr:col>27</xdr:col>
          <xdr:colOff>0</xdr:colOff>
          <xdr:row>36</xdr:row>
          <xdr:rowOff>0</xdr:rowOff>
        </xdr:to>
        <xdr:grpSp>
          <xdr:nvGrpSpPr>
            <xdr:cNvPr id="94" name="グループ化 93">
              <a:extLst>
                <a:ext uri="{FF2B5EF4-FFF2-40B4-BE49-F238E27FC236}">
                  <a16:creationId xmlns:a16="http://schemas.microsoft.com/office/drawing/2014/main" id="{00000000-0008-0000-2700-000057000000}"/>
                </a:ext>
              </a:extLst>
            </xdr:cNvPr>
            <xdr:cNvGrpSpPr/>
          </xdr:nvGrpSpPr>
          <xdr:grpSpPr>
            <a:xfrm>
              <a:off x="3047999" y="5454869"/>
              <a:ext cx="2075794" cy="161159"/>
              <a:chOff x="3105148" y="1085850"/>
              <a:chExt cx="1447808" cy="209550"/>
            </a:xfrm>
          </xdr:grpSpPr>
          <xdr:sp macro="" textlink="">
            <xdr:nvSpPr>
              <xdr:cNvPr id="255072" name="Check Box 96" hidden="1">
                <a:extLst>
                  <a:ext uri="{63B3BB69-23CF-44E3-9099-C40C66FF867C}">
                    <a14:compatExt spid="_x0000_s255072"/>
                  </a:ext>
                  <a:ext uri="{FF2B5EF4-FFF2-40B4-BE49-F238E27FC236}">
                    <a16:creationId xmlns:a16="http://schemas.microsoft.com/office/drawing/2014/main" id="{00000000-0008-0000-2700-000037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3" name="Check Box 97" hidden="1">
                <a:extLst>
                  <a:ext uri="{63B3BB69-23CF-44E3-9099-C40C66FF867C}">
                    <a14:compatExt spid="_x0000_s255073"/>
                  </a:ext>
                  <a:ext uri="{FF2B5EF4-FFF2-40B4-BE49-F238E27FC236}">
                    <a16:creationId xmlns:a16="http://schemas.microsoft.com/office/drawing/2014/main" id="{00000000-0008-0000-2700-000038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0</xdr:rowOff>
        </xdr:from>
        <xdr:to>
          <xdr:col>27</xdr:col>
          <xdr:colOff>0</xdr:colOff>
          <xdr:row>38</xdr:row>
          <xdr:rowOff>0</xdr:rowOff>
        </xdr:to>
        <xdr:grpSp>
          <xdr:nvGrpSpPr>
            <xdr:cNvPr id="96" name="グループ化 95">
              <a:extLst>
                <a:ext uri="{FF2B5EF4-FFF2-40B4-BE49-F238E27FC236}">
                  <a16:creationId xmlns:a16="http://schemas.microsoft.com/office/drawing/2014/main" id="{00000000-0008-0000-2700-00005D000000}"/>
                </a:ext>
              </a:extLst>
            </xdr:cNvPr>
            <xdr:cNvGrpSpPr/>
          </xdr:nvGrpSpPr>
          <xdr:grpSpPr>
            <a:xfrm>
              <a:off x="3047999" y="5777186"/>
              <a:ext cx="2075794" cy="161159"/>
              <a:chOff x="3105148" y="1085850"/>
              <a:chExt cx="1447808" cy="209550"/>
            </a:xfrm>
          </xdr:grpSpPr>
          <xdr:sp macro="" textlink="">
            <xdr:nvSpPr>
              <xdr:cNvPr id="255074" name="Check Box 98" hidden="1">
                <a:extLst>
                  <a:ext uri="{63B3BB69-23CF-44E3-9099-C40C66FF867C}">
                    <a14:compatExt spid="_x0000_s255074"/>
                  </a:ext>
                  <a:ext uri="{FF2B5EF4-FFF2-40B4-BE49-F238E27FC236}">
                    <a16:creationId xmlns:a16="http://schemas.microsoft.com/office/drawing/2014/main" id="{00000000-0008-0000-2700-00003BE40300}"/>
                  </a:ext>
                </a:extLst>
              </xdr:cNvPr>
              <xdr:cNvSpPr/>
            </xdr:nvSpPr>
            <xdr:spPr bwMode="auto">
              <a:xfrm>
                <a:off x="310514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99" hidden="1">
                <a:extLst>
                  <a:ext uri="{63B3BB69-23CF-44E3-9099-C40C66FF867C}">
                    <a14:compatExt spid="_x0000_s255075"/>
                  </a:ext>
                  <a:ext uri="{FF2B5EF4-FFF2-40B4-BE49-F238E27FC236}">
                    <a16:creationId xmlns:a16="http://schemas.microsoft.com/office/drawing/2014/main" id="{00000000-0008-0000-2700-00003C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58</xdr:row>
          <xdr:rowOff>0</xdr:rowOff>
        </xdr:from>
        <xdr:to>
          <xdr:col>25</xdr:col>
          <xdr:colOff>76200</xdr:colOff>
          <xdr:row>59</xdr:row>
          <xdr:rowOff>0</xdr:rowOff>
        </xdr:to>
        <xdr:grpSp>
          <xdr:nvGrpSpPr>
            <xdr:cNvPr id="99" name="グループ化 98">
              <a:extLst>
                <a:ext uri="{FF2B5EF4-FFF2-40B4-BE49-F238E27FC236}">
                  <a16:creationId xmlns:a16="http://schemas.microsoft.com/office/drawing/2014/main" id="{00000000-0008-0000-2700-000061000000}"/>
                </a:ext>
              </a:extLst>
            </xdr:cNvPr>
            <xdr:cNvGrpSpPr/>
          </xdr:nvGrpSpPr>
          <xdr:grpSpPr>
            <a:xfrm>
              <a:off x="2715179" y="9165021"/>
              <a:ext cx="1620352" cy="164662"/>
              <a:chOff x="3105132" y="1085850"/>
              <a:chExt cx="1447801" cy="209550"/>
            </a:xfrm>
          </xdr:grpSpPr>
          <xdr:sp macro="" textlink="">
            <xdr:nvSpPr>
              <xdr:cNvPr id="255076" name="Check Box 100" hidden="1">
                <a:extLst>
                  <a:ext uri="{63B3BB69-23CF-44E3-9099-C40C66FF867C}">
                    <a14:compatExt spid="_x0000_s255076"/>
                  </a:ext>
                  <a:ext uri="{FF2B5EF4-FFF2-40B4-BE49-F238E27FC236}">
                    <a16:creationId xmlns:a16="http://schemas.microsoft.com/office/drawing/2014/main" id="{00000000-0008-0000-2700-00003DE40300}"/>
                  </a:ext>
                </a:extLst>
              </xdr:cNvPr>
              <xdr:cNvSpPr/>
            </xdr:nvSpPr>
            <xdr:spPr bwMode="auto">
              <a:xfrm>
                <a:off x="310513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101" hidden="1">
                <a:extLst>
                  <a:ext uri="{63B3BB69-23CF-44E3-9099-C40C66FF867C}">
                    <a14:compatExt spid="_x0000_s255077"/>
                  </a:ext>
                  <a:ext uri="{FF2B5EF4-FFF2-40B4-BE49-F238E27FC236}">
                    <a16:creationId xmlns:a16="http://schemas.microsoft.com/office/drawing/2014/main" id="{00000000-0008-0000-2700-00003EE40300}"/>
                  </a:ext>
                </a:extLst>
              </xdr:cNvPr>
              <xdr:cNvSpPr/>
            </xdr:nvSpPr>
            <xdr:spPr bwMode="auto">
              <a:xfrm>
                <a:off x="387665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xdr:row>
          <xdr:rowOff>161925</xdr:rowOff>
        </xdr:from>
        <xdr:to>
          <xdr:col>20</xdr:col>
          <xdr:colOff>152400</xdr:colOff>
          <xdr:row>7</xdr:row>
          <xdr:rowOff>47625</xdr:rowOff>
        </xdr:to>
        <xdr:sp macro="" textlink="">
          <xdr:nvSpPr>
            <xdr:cNvPr id="255078" name="Check Box 102" hidden="1">
              <a:extLst>
                <a:ext uri="{63B3BB69-23CF-44E3-9099-C40C66FF867C}">
                  <a14:compatExt spid="_x0000_s25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79" name="Check Box 103" hidden="1">
              <a:extLst>
                <a:ext uri="{63B3BB69-23CF-44E3-9099-C40C66FF867C}">
                  <a14:compatExt spid="_x0000_s25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161925</xdr:rowOff>
        </xdr:from>
        <xdr:to>
          <xdr:col>23</xdr:col>
          <xdr:colOff>152400</xdr:colOff>
          <xdr:row>7</xdr:row>
          <xdr:rowOff>47625</xdr:rowOff>
        </xdr:to>
        <xdr:sp macro="" textlink="">
          <xdr:nvSpPr>
            <xdr:cNvPr id="255080" name="Check Box 104" hidden="1">
              <a:extLst>
                <a:ext uri="{63B3BB69-23CF-44E3-9099-C40C66FF867C}">
                  <a14:compatExt spid="_x0000_s25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161925</xdr:rowOff>
        </xdr:from>
        <xdr:to>
          <xdr:col>20</xdr:col>
          <xdr:colOff>152400</xdr:colOff>
          <xdr:row>8</xdr:row>
          <xdr:rowOff>47625</xdr:rowOff>
        </xdr:to>
        <xdr:sp macro="" textlink="">
          <xdr:nvSpPr>
            <xdr:cNvPr id="255081" name="Check Box 105" hidden="1">
              <a:extLst>
                <a:ext uri="{63B3BB69-23CF-44E3-9099-C40C66FF867C}">
                  <a14:compatExt spid="_x0000_s25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82" name="Check Box 106" hidden="1">
              <a:extLst>
                <a:ext uri="{63B3BB69-23CF-44E3-9099-C40C66FF867C}">
                  <a14:compatExt spid="_x0000_s25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83" name="Check Box 107" hidden="1">
              <a:extLst>
                <a:ext uri="{63B3BB69-23CF-44E3-9099-C40C66FF867C}">
                  <a14:compatExt spid="_x0000_s25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xdr:row>
          <xdr:rowOff>142875</xdr:rowOff>
        </xdr:from>
        <xdr:to>
          <xdr:col>28</xdr:col>
          <xdr:colOff>9525</xdr:colOff>
          <xdr:row>7</xdr:row>
          <xdr:rowOff>28575</xdr:rowOff>
        </xdr:to>
        <xdr:sp macro="" textlink="">
          <xdr:nvSpPr>
            <xdr:cNvPr id="255084" name="Check Box 108" hidden="1">
              <a:extLst>
                <a:ext uri="{63B3BB69-23CF-44E3-9099-C40C66FF867C}">
                  <a14:compatExt spid="_x0000_s25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5</xdr:row>
          <xdr:rowOff>161925</xdr:rowOff>
        </xdr:from>
        <xdr:to>
          <xdr:col>30</xdr:col>
          <xdr:colOff>152400</xdr:colOff>
          <xdr:row>7</xdr:row>
          <xdr:rowOff>47625</xdr:rowOff>
        </xdr:to>
        <xdr:sp macro="" textlink="">
          <xdr:nvSpPr>
            <xdr:cNvPr id="255085" name="Check Box 109" hidden="1">
              <a:extLst>
                <a:ext uri="{63B3BB69-23CF-44E3-9099-C40C66FF867C}">
                  <a14:compatExt spid="_x0000_s25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5</xdr:row>
          <xdr:rowOff>161925</xdr:rowOff>
        </xdr:from>
        <xdr:to>
          <xdr:col>30</xdr:col>
          <xdr:colOff>152400</xdr:colOff>
          <xdr:row>7</xdr:row>
          <xdr:rowOff>47625</xdr:rowOff>
        </xdr:to>
        <xdr:sp macro="" textlink="">
          <xdr:nvSpPr>
            <xdr:cNvPr id="255086" name="Check Box 110" hidden="1">
              <a:extLst>
                <a:ext uri="{63B3BB69-23CF-44E3-9099-C40C66FF867C}">
                  <a14:compatExt spid="_x0000_s25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6</xdr:row>
          <xdr:rowOff>161925</xdr:rowOff>
        </xdr:from>
        <xdr:to>
          <xdr:col>30</xdr:col>
          <xdr:colOff>152400</xdr:colOff>
          <xdr:row>8</xdr:row>
          <xdr:rowOff>47625</xdr:rowOff>
        </xdr:to>
        <xdr:sp macro="" textlink="">
          <xdr:nvSpPr>
            <xdr:cNvPr id="255087" name="Check Box 111" hidden="1">
              <a:extLst>
                <a:ext uri="{63B3BB69-23CF-44E3-9099-C40C66FF867C}">
                  <a14:compatExt spid="_x0000_s25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6</xdr:row>
          <xdr:rowOff>161925</xdr:rowOff>
        </xdr:from>
        <xdr:to>
          <xdr:col>30</xdr:col>
          <xdr:colOff>152400</xdr:colOff>
          <xdr:row>8</xdr:row>
          <xdr:rowOff>47625</xdr:rowOff>
        </xdr:to>
        <xdr:sp macro="" textlink="">
          <xdr:nvSpPr>
            <xdr:cNvPr id="255088" name="Check Box 112" hidden="1">
              <a:extLst>
                <a:ext uri="{63B3BB69-23CF-44E3-9099-C40C66FF867C}">
                  <a14:compatExt spid="_x0000_s25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6</xdr:row>
          <xdr:rowOff>142875</xdr:rowOff>
        </xdr:from>
        <xdr:to>
          <xdr:col>28</xdr:col>
          <xdr:colOff>9525</xdr:colOff>
          <xdr:row>8</xdr:row>
          <xdr:rowOff>28575</xdr:rowOff>
        </xdr:to>
        <xdr:sp macro="" textlink="">
          <xdr:nvSpPr>
            <xdr:cNvPr id="255089" name="Check Box 113" hidden="1">
              <a:extLst>
                <a:ext uri="{63B3BB69-23CF-44E3-9099-C40C66FF867C}">
                  <a14:compatExt spid="_x0000_s25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114299</xdr:colOff>
      <xdr:row>37</xdr:row>
      <xdr:rowOff>0</xdr:rowOff>
    </xdr:from>
    <xdr:to>
      <xdr:col>25</xdr:col>
      <xdr:colOff>76199</xdr:colOff>
      <xdr:row>39</xdr:row>
      <xdr:rowOff>47625</xdr:rowOff>
    </xdr:to>
    <xdr:sp macro="" textlink="">
      <xdr:nvSpPr>
        <xdr:cNvPr id="2" name="AutoShape 4">
          <a:extLst>
            <a:ext uri="{FF2B5EF4-FFF2-40B4-BE49-F238E27FC236}">
              <a16:creationId xmlns:a16="http://schemas.microsoft.com/office/drawing/2014/main" id="{00000000-0008-0000-0400-000002000000}"/>
            </a:ext>
          </a:extLst>
        </xdr:cNvPr>
        <xdr:cNvSpPr>
          <a:spLocks noChangeArrowheads="1"/>
        </xdr:cNvSpPr>
      </xdr:nvSpPr>
      <xdr:spPr bwMode="auto">
        <a:xfrm>
          <a:off x="714374" y="6276975"/>
          <a:ext cx="3762375" cy="3905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04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04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34</xdr:row>
          <xdr:rowOff>0</xdr:rowOff>
        </xdr:from>
        <xdr:to>
          <xdr:col>24</xdr:col>
          <xdr:colOff>152400</xdr:colOff>
          <xdr:row>35</xdr:row>
          <xdr:rowOff>38100</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2692400" y="5318125"/>
              <a:ext cx="1333500" cy="196850"/>
              <a:chOff x="3105156" y="1085850"/>
              <a:chExt cx="1447802" cy="209550"/>
            </a:xfrm>
          </xdr:grpSpPr>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0400-000003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0400-000004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38100</xdr:rowOff>
        </xdr:to>
        <xdr:grpSp>
          <xdr:nvGrpSpPr>
            <xdr:cNvPr id="8" name="グループ化 7">
              <a:extLst>
                <a:ext uri="{FF2B5EF4-FFF2-40B4-BE49-F238E27FC236}">
                  <a16:creationId xmlns:a16="http://schemas.microsoft.com/office/drawing/2014/main" id="{00000000-0008-0000-0400-000008000000}"/>
                </a:ext>
              </a:extLst>
            </xdr:cNvPr>
            <xdr:cNvGrpSpPr/>
          </xdr:nvGrpSpPr>
          <xdr:grpSpPr>
            <a:xfrm>
              <a:off x="2692400" y="6613525"/>
              <a:ext cx="1333500" cy="196850"/>
              <a:chOff x="3105156" y="1085850"/>
              <a:chExt cx="1447802" cy="209550"/>
            </a:xfrm>
          </xdr:grpSpPr>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0400-000005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0400-000006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161925</xdr:colOff>
          <xdr:row>43</xdr:row>
          <xdr:rowOff>152400</xdr:rowOff>
        </xdr:from>
        <xdr:to>
          <xdr:col>25</xdr:col>
          <xdr:colOff>161925</xdr:colOff>
          <xdr:row>45</xdr:row>
          <xdr:rowOff>19050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2201863" y="6913563"/>
              <a:ext cx="2000250" cy="203200"/>
              <a:chOff x="809623" y="3829050"/>
              <a:chExt cx="2171702" cy="209550"/>
            </a:xfrm>
          </xdr:grpSpPr>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0400-000007F00100}"/>
                  </a:ext>
                </a:extLst>
              </xdr:cNvPr>
              <xdr:cNvSpPr/>
            </xdr:nvSpPr>
            <xdr:spPr bwMode="auto">
              <a:xfrm>
                <a:off x="809623" y="3829050"/>
                <a:ext cx="1028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0400-000008F00100}"/>
                  </a:ext>
                </a:extLst>
              </xdr:cNvPr>
              <xdr:cNvSpPr/>
            </xdr:nvSpPr>
            <xdr:spPr bwMode="auto">
              <a:xfrm>
                <a:off x="1943100" y="3829050"/>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18</xdr:row>
          <xdr:rowOff>0</xdr:rowOff>
        </xdr:from>
        <xdr:to>
          <xdr:col>24</xdr:col>
          <xdr:colOff>152400</xdr:colOff>
          <xdr:row>19</xdr:row>
          <xdr:rowOff>38100</xdr:rowOff>
        </xdr:to>
        <xdr:grpSp>
          <xdr:nvGrpSpPr>
            <xdr:cNvPr id="14" name="グループ化 13">
              <a:extLst>
                <a:ext uri="{FF2B5EF4-FFF2-40B4-BE49-F238E27FC236}">
                  <a16:creationId xmlns:a16="http://schemas.microsoft.com/office/drawing/2014/main" id="{00000000-0008-0000-0400-00000E000000}"/>
                </a:ext>
              </a:extLst>
            </xdr:cNvPr>
            <xdr:cNvGrpSpPr/>
          </xdr:nvGrpSpPr>
          <xdr:grpSpPr>
            <a:xfrm>
              <a:off x="2692400" y="2727325"/>
              <a:ext cx="1333500" cy="196850"/>
              <a:chOff x="3105156" y="1085850"/>
              <a:chExt cx="1447802" cy="209550"/>
            </a:xfrm>
          </xdr:grpSpPr>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0400-000009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0400-00000A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20</xdr:row>
          <xdr:rowOff>0</xdr:rowOff>
        </xdr:from>
        <xdr:to>
          <xdr:col>24</xdr:col>
          <xdr:colOff>152400</xdr:colOff>
          <xdr:row>21</xdr:row>
          <xdr:rowOff>30150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2692400" y="3051175"/>
              <a:ext cx="1333500" cy="188900"/>
              <a:chOff x="3105156" y="1085850"/>
              <a:chExt cx="1447802" cy="209550"/>
            </a:xfrm>
          </xdr:grpSpPr>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0400-00000B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0400-00000C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12</xdr:row>
          <xdr:rowOff>0</xdr:rowOff>
        </xdr:from>
        <xdr:to>
          <xdr:col>24</xdr:col>
          <xdr:colOff>152400</xdr:colOff>
          <xdr:row>13</xdr:row>
          <xdr:rowOff>38100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2692400" y="1755775"/>
              <a:ext cx="1333500" cy="196850"/>
              <a:chOff x="3105156" y="1085850"/>
              <a:chExt cx="1447802" cy="209550"/>
            </a:xfrm>
          </xdr:grpSpPr>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0400-00000F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0400-000010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xdr:row>
          <xdr:rowOff>142875</xdr:rowOff>
        </xdr:from>
        <xdr:to>
          <xdr:col>15</xdr:col>
          <xdr:colOff>0</xdr:colOff>
          <xdr:row>17</xdr:row>
          <xdr:rowOff>0</xdr:rowOff>
        </xdr:to>
        <xdr:grpSp>
          <xdr:nvGrpSpPr>
            <xdr:cNvPr id="26" name="グループ化 25">
              <a:extLst>
                <a:ext uri="{FF2B5EF4-FFF2-40B4-BE49-F238E27FC236}">
                  <a16:creationId xmlns:a16="http://schemas.microsoft.com/office/drawing/2014/main" id="{00000000-0008-0000-0400-00001A000000}"/>
                </a:ext>
              </a:extLst>
            </xdr:cNvPr>
            <xdr:cNvGrpSpPr/>
          </xdr:nvGrpSpPr>
          <xdr:grpSpPr>
            <a:xfrm>
              <a:off x="2174876" y="2209794"/>
              <a:ext cx="211137" cy="355600"/>
              <a:chOff x="2257425" y="4429146"/>
              <a:chExt cx="228600" cy="371473"/>
            </a:xfrm>
          </xdr:grpSpPr>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0400-000011F00100}"/>
                  </a:ext>
                </a:extLst>
              </xdr:cNvPr>
              <xdr:cNvSpPr/>
            </xdr:nvSpPr>
            <xdr:spPr bwMode="auto">
              <a:xfrm>
                <a:off x="2257425" y="4429146"/>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0400-000012F00100}"/>
                  </a:ext>
                </a:extLst>
              </xdr:cNvPr>
              <xdr:cNvSpPr/>
            </xdr:nvSpPr>
            <xdr:spPr bwMode="auto">
              <a:xfrm>
                <a:off x="2257425" y="460059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114299</xdr:colOff>
      <xdr:row>26</xdr:row>
      <xdr:rowOff>0</xdr:rowOff>
    </xdr:from>
    <xdr:to>
      <xdr:col>25</xdr:col>
      <xdr:colOff>76199</xdr:colOff>
      <xdr:row>28</xdr:row>
      <xdr:rowOff>47625</xdr:rowOff>
    </xdr:to>
    <xdr:sp macro="" textlink="">
      <xdr:nvSpPr>
        <xdr:cNvPr id="29" name="AutoShape 4">
          <a:extLst>
            <a:ext uri="{FF2B5EF4-FFF2-40B4-BE49-F238E27FC236}">
              <a16:creationId xmlns:a16="http://schemas.microsoft.com/office/drawing/2014/main" id="{00000000-0008-0000-0400-00001D000000}"/>
            </a:ext>
          </a:extLst>
        </xdr:cNvPr>
        <xdr:cNvSpPr>
          <a:spLocks noChangeArrowheads="1"/>
        </xdr:cNvSpPr>
      </xdr:nvSpPr>
      <xdr:spPr bwMode="auto">
        <a:xfrm>
          <a:off x="714374" y="4391025"/>
          <a:ext cx="3762375" cy="3905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31</xdr:row>
          <xdr:rowOff>0</xdr:rowOff>
        </xdr:from>
        <xdr:to>
          <xdr:col>24</xdr:col>
          <xdr:colOff>152400</xdr:colOff>
          <xdr:row>32</xdr:row>
          <xdr:rowOff>38100</xdr:rowOff>
        </xdr:to>
        <xdr:grpSp>
          <xdr:nvGrpSpPr>
            <xdr:cNvPr id="30" name="グループ化 29">
              <a:extLst>
                <a:ext uri="{FF2B5EF4-FFF2-40B4-BE49-F238E27FC236}">
                  <a16:creationId xmlns:a16="http://schemas.microsoft.com/office/drawing/2014/main" id="{00000000-0008-0000-0400-00001E000000}"/>
                </a:ext>
              </a:extLst>
            </xdr:cNvPr>
            <xdr:cNvGrpSpPr/>
          </xdr:nvGrpSpPr>
          <xdr:grpSpPr>
            <a:xfrm>
              <a:off x="2692400" y="4832350"/>
              <a:ext cx="1333500" cy="196850"/>
              <a:chOff x="3105156" y="1085850"/>
              <a:chExt cx="1447802" cy="209550"/>
            </a:xfrm>
          </xdr:grpSpPr>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0400-000013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0400-000014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21</xdr:row>
          <xdr:rowOff>161925</xdr:rowOff>
        </xdr:from>
        <xdr:to>
          <xdr:col>24</xdr:col>
          <xdr:colOff>142875</xdr:colOff>
          <xdr:row>23</xdr:row>
          <xdr:rowOff>20625</xdr:rowOff>
        </xdr:to>
        <xdr:grpSp>
          <xdr:nvGrpSpPr>
            <xdr:cNvPr id="33" name="グループ化 32">
              <a:extLst>
                <a:ext uri="{FF2B5EF4-FFF2-40B4-BE49-F238E27FC236}">
                  <a16:creationId xmlns:a16="http://schemas.microsoft.com/office/drawing/2014/main" id="{00000000-0008-0000-0400-000021000000}"/>
                </a:ext>
              </a:extLst>
            </xdr:cNvPr>
            <xdr:cNvGrpSpPr/>
          </xdr:nvGrpSpPr>
          <xdr:grpSpPr>
            <a:xfrm>
              <a:off x="2684463" y="3360738"/>
              <a:ext cx="1333500" cy="195250"/>
              <a:chOff x="2914656" y="3438525"/>
              <a:chExt cx="1447802" cy="201600"/>
            </a:xfrm>
          </xdr:grpSpPr>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0400-000015F00100}"/>
                  </a:ext>
                </a:extLst>
              </xdr:cNvPr>
              <xdr:cNvSpPr/>
            </xdr:nvSpPr>
            <xdr:spPr bwMode="auto">
              <a:xfrm>
                <a:off x="2914656" y="3438525"/>
                <a:ext cx="666750"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0400-000016F00100}"/>
                  </a:ext>
                </a:extLst>
              </xdr:cNvPr>
              <xdr:cNvSpPr/>
            </xdr:nvSpPr>
            <xdr:spPr bwMode="auto">
              <a:xfrm>
                <a:off x="3686183" y="3438525"/>
                <a:ext cx="676275"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52</xdr:row>
          <xdr:rowOff>0</xdr:rowOff>
        </xdr:from>
        <xdr:to>
          <xdr:col>25</xdr:col>
          <xdr:colOff>0</xdr:colOff>
          <xdr:row>53</xdr:row>
          <xdr:rowOff>30150</xdr:rowOff>
        </xdr:to>
        <xdr:grpSp>
          <xdr:nvGrpSpPr>
            <xdr:cNvPr id="36" name="グループ化 35">
              <a:extLst>
                <a:ext uri="{FF2B5EF4-FFF2-40B4-BE49-F238E27FC236}">
                  <a16:creationId xmlns:a16="http://schemas.microsoft.com/office/drawing/2014/main" id="{00000000-0008-0000-0400-000024000000}"/>
                </a:ext>
              </a:extLst>
            </xdr:cNvPr>
            <xdr:cNvGrpSpPr/>
          </xdr:nvGrpSpPr>
          <xdr:grpSpPr>
            <a:xfrm>
              <a:off x="2719388" y="8208963"/>
              <a:ext cx="1333500" cy="188900"/>
              <a:chOff x="3105156" y="1085850"/>
              <a:chExt cx="1447802" cy="209550"/>
            </a:xfrm>
          </xdr:grpSpPr>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0400-000017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0400-000018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48</xdr:row>
          <xdr:rowOff>0</xdr:rowOff>
        </xdr:from>
        <xdr:to>
          <xdr:col>18</xdr:col>
          <xdr:colOff>114300</xdr:colOff>
          <xdr:row>49</xdr:row>
          <xdr:rowOff>38100</xdr:rowOff>
        </xdr:to>
        <xdr:grpSp>
          <xdr:nvGrpSpPr>
            <xdr:cNvPr id="39" name="グループ化 38">
              <a:extLst>
                <a:ext uri="{FF2B5EF4-FFF2-40B4-BE49-F238E27FC236}">
                  <a16:creationId xmlns:a16="http://schemas.microsoft.com/office/drawing/2014/main" id="{00000000-0008-0000-0400-000027000000}"/>
                </a:ext>
              </a:extLst>
            </xdr:cNvPr>
            <xdr:cNvGrpSpPr/>
          </xdr:nvGrpSpPr>
          <xdr:grpSpPr>
            <a:xfrm>
              <a:off x="719138" y="7561263"/>
              <a:ext cx="2271712" cy="196850"/>
              <a:chOff x="781049" y="7886700"/>
              <a:chExt cx="2466985" cy="209550"/>
            </a:xfrm>
          </xdr:grpSpPr>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0400-000019F00100}"/>
                  </a:ext>
                </a:extLst>
              </xdr:cNvPr>
              <xdr:cNvSpPr/>
            </xdr:nvSpPr>
            <xdr:spPr bwMode="auto">
              <a:xfrm>
                <a:off x="781049" y="7886700"/>
                <a:ext cx="10287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0400-00001AF00100}"/>
                  </a:ext>
                </a:extLst>
              </xdr:cNvPr>
              <xdr:cNvSpPr/>
            </xdr:nvSpPr>
            <xdr:spPr bwMode="auto">
              <a:xfrm>
                <a:off x="1657350" y="7886700"/>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0400-00001BF00100}"/>
                  </a:ext>
                </a:extLst>
              </xdr:cNvPr>
              <xdr:cNvSpPr/>
            </xdr:nvSpPr>
            <xdr:spPr bwMode="auto">
              <a:xfrm>
                <a:off x="2533659" y="78867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56</xdr:row>
          <xdr:rowOff>0</xdr:rowOff>
        </xdr:from>
        <xdr:to>
          <xdr:col>23</xdr:col>
          <xdr:colOff>104775</xdr:colOff>
          <xdr:row>57</xdr:row>
          <xdr:rowOff>38100</xdr:rowOff>
        </xdr:to>
        <xdr:grpSp>
          <xdr:nvGrpSpPr>
            <xdr:cNvPr id="43" name="グループ化 42">
              <a:extLst>
                <a:ext uri="{FF2B5EF4-FFF2-40B4-BE49-F238E27FC236}">
                  <a16:creationId xmlns:a16="http://schemas.microsoft.com/office/drawing/2014/main" id="{00000000-0008-0000-0400-00002B000000}"/>
                </a:ext>
              </a:extLst>
            </xdr:cNvPr>
            <xdr:cNvGrpSpPr/>
          </xdr:nvGrpSpPr>
          <xdr:grpSpPr>
            <a:xfrm>
              <a:off x="552450" y="8856663"/>
              <a:ext cx="3263902" cy="196850"/>
              <a:chOff x="600075" y="9258300"/>
              <a:chExt cx="3543300" cy="209550"/>
            </a:xfrm>
          </xdr:grpSpPr>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0400-00001CF00100}"/>
                  </a:ext>
                </a:extLst>
              </xdr:cNvPr>
              <xdr:cNvSpPr/>
            </xdr:nvSpPr>
            <xdr:spPr bwMode="auto">
              <a:xfrm>
                <a:off x="600075" y="9258300"/>
                <a:ext cx="11715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0400-00001DF001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0400-00001EF00100}"/>
                  </a:ext>
                </a:extLst>
              </xdr:cNvPr>
              <xdr:cNvSpPr/>
            </xdr:nvSpPr>
            <xdr:spPr bwMode="auto">
              <a:xfrm>
                <a:off x="3429000"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59</xdr:row>
          <xdr:rowOff>0</xdr:rowOff>
        </xdr:from>
        <xdr:to>
          <xdr:col>25</xdr:col>
          <xdr:colOff>133350</xdr:colOff>
          <xdr:row>60</xdr:row>
          <xdr:rowOff>38100</xdr:rowOff>
        </xdr:to>
        <xdr:grpSp>
          <xdr:nvGrpSpPr>
            <xdr:cNvPr id="47" name="グループ化 46">
              <a:extLst>
                <a:ext uri="{FF2B5EF4-FFF2-40B4-BE49-F238E27FC236}">
                  <a16:creationId xmlns:a16="http://schemas.microsoft.com/office/drawing/2014/main" id="{00000000-0008-0000-0400-00002F000000}"/>
                </a:ext>
              </a:extLst>
            </xdr:cNvPr>
            <xdr:cNvGrpSpPr/>
          </xdr:nvGrpSpPr>
          <xdr:grpSpPr>
            <a:xfrm>
              <a:off x="2841626" y="9342438"/>
              <a:ext cx="1333500" cy="173037"/>
              <a:chOff x="3105156" y="1085850"/>
              <a:chExt cx="1447802" cy="209550"/>
            </a:xfrm>
          </xdr:grpSpPr>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0400-00001FF00100}"/>
                  </a:ext>
                </a:extLst>
              </xdr:cNvPr>
              <xdr:cNvSpPr/>
            </xdr:nvSpPr>
            <xdr:spPr bwMode="auto">
              <a:xfrm>
                <a:off x="310515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0400-000020F00100}"/>
                  </a:ext>
                </a:extLst>
              </xdr:cNvPr>
              <xdr:cNvSpPr/>
            </xdr:nvSpPr>
            <xdr:spPr bwMode="auto">
              <a:xfrm>
                <a:off x="38766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60</xdr:row>
          <xdr:rowOff>152400</xdr:rowOff>
        </xdr:from>
        <xdr:to>
          <xdr:col>25</xdr:col>
          <xdr:colOff>133350</xdr:colOff>
          <xdr:row>62</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314700" y="10410825"/>
              <a:ext cx="1209679" cy="209550"/>
              <a:chOff x="3314696" y="9525217"/>
              <a:chExt cx="1209679" cy="209550"/>
            </a:xfrm>
          </xdr:grpSpPr>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0500-000001540500}"/>
                  </a:ext>
                </a:extLst>
              </xdr:cNvPr>
              <xdr:cNvSpPr/>
            </xdr:nvSpPr>
            <xdr:spPr bwMode="auto">
              <a:xfrm>
                <a:off x="3314696" y="9525217"/>
                <a:ext cx="5905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0500-000002540500}"/>
                  </a:ext>
                </a:extLst>
              </xdr:cNvPr>
              <xdr:cNvSpPr/>
            </xdr:nvSpPr>
            <xdr:spPr bwMode="auto">
              <a:xfrm>
                <a:off x="3971925" y="9525231"/>
                <a:ext cx="552450" cy="2000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63</xdr:row>
          <xdr:rowOff>0</xdr:rowOff>
        </xdr:from>
        <xdr:to>
          <xdr:col>25</xdr:col>
          <xdr:colOff>133350</xdr:colOff>
          <xdr:row>64</xdr:row>
          <xdr:rowOff>0</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314700" y="10772739"/>
              <a:ext cx="1209679" cy="171450"/>
              <a:chOff x="3314696" y="9523170"/>
              <a:chExt cx="1209679" cy="209550"/>
            </a:xfrm>
          </xdr:grpSpPr>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0500-000003540500}"/>
                  </a:ext>
                </a:extLst>
              </xdr:cNvPr>
              <xdr:cNvSpPr/>
            </xdr:nvSpPr>
            <xdr:spPr bwMode="auto">
              <a:xfrm>
                <a:off x="3314696" y="9523170"/>
                <a:ext cx="5905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0500-000004540500}"/>
                  </a:ext>
                </a:extLst>
              </xdr:cNvPr>
              <xdr:cNvSpPr/>
            </xdr:nvSpPr>
            <xdr:spPr bwMode="auto">
              <a:xfrm>
                <a:off x="3971925"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15</xdr:col>
      <xdr:colOff>0</xdr:colOff>
      <xdr:row>30</xdr:row>
      <xdr:rowOff>114300</xdr:rowOff>
    </xdr:from>
    <xdr:to>
      <xdr:col>47</xdr:col>
      <xdr:colOff>142875</xdr:colOff>
      <xdr:row>35</xdr:row>
      <xdr:rowOff>0</xdr:rowOff>
    </xdr:to>
    <xdr:cxnSp macro="">
      <xdr:nvCxnSpPr>
        <xdr:cNvPr id="4" name="直線矢印コネクタ 3">
          <a:extLst>
            <a:ext uri="{FF2B5EF4-FFF2-40B4-BE49-F238E27FC236}">
              <a16:creationId xmlns:a16="http://schemas.microsoft.com/office/drawing/2014/main" id="{00000000-0008-0000-0500-000004000000}"/>
            </a:ext>
          </a:extLst>
        </xdr:cNvPr>
        <xdr:cNvCxnSpPr/>
      </xdr:nvCxnSpPr>
      <xdr:spPr>
        <a:xfrm>
          <a:off x="2581275" y="5057775"/>
          <a:ext cx="5772150" cy="742950"/>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28</xdr:row>
          <xdr:rowOff>0</xdr:rowOff>
        </xdr:from>
        <xdr:to>
          <xdr:col>26</xdr:col>
          <xdr:colOff>9525</xdr:colOff>
          <xdr:row>29</xdr:row>
          <xdr:rowOff>38100</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3486150" y="4772025"/>
              <a:ext cx="1095375" cy="209550"/>
              <a:chOff x="3067047" y="657226"/>
              <a:chExt cx="1095377" cy="209550"/>
            </a:xfrm>
          </xdr:grpSpPr>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0500-00000E540500}"/>
                  </a:ext>
                </a:extLst>
              </xdr:cNvPr>
              <xdr:cNvSpPr/>
            </xdr:nvSpPr>
            <xdr:spPr bwMode="auto">
              <a:xfrm>
                <a:off x="3067047" y="657226"/>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0500-00000F540500}"/>
                  </a:ext>
                </a:extLst>
              </xdr:cNvPr>
              <xdr:cNvSpPr/>
            </xdr:nvSpPr>
            <xdr:spPr bwMode="auto">
              <a:xfrm>
                <a:off x="3609974"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42</xdr:col>
      <xdr:colOff>47625</xdr:colOff>
      <xdr:row>40</xdr:row>
      <xdr:rowOff>76200</xdr:rowOff>
    </xdr:from>
    <xdr:to>
      <xdr:col>43</xdr:col>
      <xdr:colOff>95250</xdr:colOff>
      <xdr:row>46</xdr:row>
      <xdr:rowOff>133350</xdr:rowOff>
    </xdr:to>
    <xdr:sp macro="" textlink="">
      <xdr:nvSpPr>
        <xdr:cNvPr id="6" name="左中かっこ 5">
          <a:extLst>
            <a:ext uri="{FF2B5EF4-FFF2-40B4-BE49-F238E27FC236}">
              <a16:creationId xmlns:a16="http://schemas.microsoft.com/office/drawing/2014/main" id="{00000000-0008-0000-0500-000006000000}"/>
            </a:ext>
          </a:extLst>
        </xdr:cNvPr>
        <xdr:cNvSpPr/>
      </xdr:nvSpPr>
      <xdr:spPr>
        <a:xfrm>
          <a:off x="7353300" y="6734175"/>
          <a:ext cx="228600" cy="10858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28574</xdr:colOff>
      <xdr:row>47</xdr:row>
      <xdr:rowOff>28574</xdr:rowOff>
    </xdr:from>
    <xdr:to>
      <xdr:col>43</xdr:col>
      <xdr:colOff>85725</xdr:colOff>
      <xdr:row>59</xdr:row>
      <xdr:rowOff>142875</xdr:rowOff>
    </xdr:to>
    <xdr:sp macro="" textlink="">
      <xdr:nvSpPr>
        <xdr:cNvPr id="20" name="左中かっこ 19">
          <a:extLst>
            <a:ext uri="{FF2B5EF4-FFF2-40B4-BE49-F238E27FC236}">
              <a16:creationId xmlns:a16="http://schemas.microsoft.com/office/drawing/2014/main" id="{00000000-0008-0000-0500-000014000000}"/>
            </a:ext>
          </a:extLst>
        </xdr:cNvPr>
        <xdr:cNvSpPr/>
      </xdr:nvSpPr>
      <xdr:spPr>
        <a:xfrm>
          <a:off x="7334249" y="7886699"/>
          <a:ext cx="238126" cy="1828801"/>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47625</xdr:colOff>
      <xdr:row>60</xdr:row>
      <xdr:rowOff>19051</xdr:rowOff>
    </xdr:from>
    <xdr:to>
      <xdr:col>43</xdr:col>
      <xdr:colOff>95250</xdr:colOff>
      <xdr:row>64</xdr:row>
      <xdr:rowOff>1</xdr:rowOff>
    </xdr:to>
    <xdr:sp macro="" textlink="">
      <xdr:nvSpPr>
        <xdr:cNvPr id="21" name="左中かっこ 20">
          <a:extLst>
            <a:ext uri="{FF2B5EF4-FFF2-40B4-BE49-F238E27FC236}">
              <a16:creationId xmlns:a16="http://schemas.microsoft.com/office/drawing/2014/main" id="{00000000-0008-0000-0500-000015000000}"/>
            </a:ext>
          </a:extLst>
        </xdr:cNvPr>
        <xdr:cNvSpPr/>
      </xdr:nvSpPr>
      <xdr:spPr>
        <a:xfrm>
          <a:off x="7353300" y="9763126"/>
          <a:ext cx="228600" cy="6667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19049</xdr:colOff>
      <xdr:row>11</xdr:row>
      <xdr:rowOff>104775</xdr:rowOff>
    </xdr:from>
    <xdr:to>
      <xdr:col>28</xdr:col>
      <xdr:colOff>38099</xdr:colOff>
      <xdr:row>14</xdr:row>
      <xdr:rowOff>114300</xdr:rowOff>
    </xdr:to>
    <xdr:sp macro="" textlink="">
      <xdr:nvSpPr>
        <xdr:cNvPr id="7" name="円/楕円 6">
          <a:extLst>
            <a:ext uri="{FF2B5EF4-FFF2-40B4-BE49-F238E27FC236}">
              <a16:creationId xmlns:a16="http://schemas.microsoft.com/office/drawing/2014/main" id="{00000000-0008-0000-0500-000007000000}"/>
            </a:ext>
          </a:extLst>
        </xdr:cNvPr>
        <xdr:cNvSpPr/>
      </xdr:nvSpPr>
      <xdr:spPr>
        <a:xfrm>
          <a:off x="971549" y="1790700"/>
          <a:ext cx="3819525"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95250</xdr:colOff>
      <xdr:row>14</xdr:row>
      <xdr:rowOff>76200</xdr:rowOff>
    </xdr:from>
    <xdr:to>
      <xdr:col>36</xdr:col>
      <xdr:colOff>85725</xdr:colOff>
      <xdr:row>20</xdr:row>
      <xdr:rowOff>152400</xdr:rowOff>
    </xdr:to>
    <xdr:cxnSp macro="">
      <xdr:nvCxnSpPr>
        <xdr:cNvPr id="14" name="直線矢印コネクタ 13">
          <a:extLst>
            <a:ext uri="{FF2B5EF4-FFF2-40B4-BE49-F238E27FC236}">
              <a16:creationId xmlns:a16="http://schemas.microsoft.com/office/drawing/2014/main" id="{00000000-0008-0000-0500-00000E000000}"/>
            </a:ext>
          </a:extLst>
        </xdr:cNvPr>
        <xdr:cNvCxnSpPr/>
      </xdr:nvCxnSpPr>
      <xdr:spPr>
        <a:xfrm>
          <a:off x="2676525" y="2105025"/>
          <a:ext cx="3790950" cy="11049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147638</xdr:colOff>
      <xdr:row>19</xdr:row>
      <xdr:rowOff>28575</xdr:rowOff>
    </xdr:from>
    <xdr:to>
      <xdr:col>35</xdr:col>
      <xdr:colOff>152400</xdr:colOff>
      <xdr:row>22</xdr:row>
      <xdr:rowOff>28575</xdr:rowOff>
    </xdr:to>
    <xdr:cxnSp macro="">
      <xdr:nvCxnSpPr>
        <xdr:cNvPr id="17" name="直線矢印コネクタ 16">
          <a:extLst>
            <a:ext uri="{FF2B5EF4-FFF2-40B4-BE49-F238E27FC236}">
              <a16:creationId xmlns:a16="http://schemas.microsoft.com/office/drawing/2014/main" id="{00000000-0008-0000-0500-000011000000}"/>
            </a:ext>
          </a:extLst>
        </xdr:cNvPr>
        <xdr:cNvCxnSpPr/>
      </xdr:nvCxnSpPr>
      <xdr:spPr>
        <a:xfrm flipH="1" flipV="1">
          <a:off x="2547938" y="3086100"/>
          <a:ext cx="3805237" cy="5143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171450</xdr:colOff>
      <xdr:row>21</xdr:row>
      <xdr:rowOff>38100</xdr:rowOff>
    </xdr:from>
    <xdr:to>
      <xdr:col>44</xdr:col>
      <xdr:colOff>95250</xdr:colOff>
      <xdr:row>38</xdr:row>
      <xdr:rowOff>123825</xdr:rowOff>
    </xdr:to>
    <xdr:cxnSp macro="">
      <xdr:nvCxnSpPr>
        <xdr:cNvPr id="23" name="直線矢印コネクタ 22">
          <a:extLst>
            <a:ext uri="{FF2B5EF4-FFF2-40B4-BE49-F238E27FC236}">
              <a16:creationId xmlns:a16="http://schemas.microsoft.com/office/drawing/2014/main" id="{00000000-0008-0000-0500-000017000000}"/>
            </a:ext>
          </a:extLst>
        </xdr:cNvPr>
        <xdr:cNvCxnSpPr/>
      </xdr:nvCxnSpPr>
      <xdr:spPr>
        <a:xfrm>
          <a:off x="6553200" y="3438525"/>
          <a:ext cx="1209675" cy="300037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17</xdr:row>
      <xdr:rowOff>95251</xdr:rowOff>
    </xdr:from>
    <xdr:to>
      <xdr:col>14</xdr:col>
      <xdr:colOff>161925</xdr:colOff>
      <xdr:row>20</xdr:row>
      <xdr:rowOff>95251</xdr:rowOff>
    </xdr:to>
    <xdr:sp macro="" textlink="">
      <xdr:nvSpPr>
        <xdr:cNvPr id="22" name="円/楕円 21">
          <a:extLst>
            <a:ext uri="{FF2B5EF4-FFF2-40B4-BE49-F238E27FC236}">
              <a16:creationId xmlns:a16="http://schemas.microsoft.com/office/drawing/2014/main" id="{00000000-0008-0000-0500-000016000000}"/>
            </a:ext>
          </a:extLst>
        </xdr:cNvPr>
        <xdr:cNvSpPr/>
      </xdr:nvSpPr>
      <xdr:spPr>
        <a:xfrm>
          <a:off x="2076450" y="2809876"/>
          <a:ext cx="485775" cy="5143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59</xdr:row>
          <xdr:rowOff>152400</xdr:rowOff>
        </xdr:from>
        <xdr:to>
          <xdr:col>25</xdr:col>
          <xdr:colOff>133350</xdr:colOff>
          <xdr:row>61</xdr:row>
          <xdr:rowOff>19050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362325" y="10315567"/>
              <a:ext cx="1209671" cy="209550"/>
              <a:chOff x="3314714" y="9525104"/>
              <a:chExt cx="1209671" cy="209549"/>
            </a:xfrm>
          </xdr:grpSpPr>
          <xdr:sp macro="" textlink="">
            <xdr:nvSpPr>
              <xdr:cNvPr id="385025" name="Check Box 1" hidden="1">
                <a:extLst>
                  <a:ext uri="{63B3BB69-23CF-44E3-9099-C40C66FF867C}">
                    <a14:compatExt spid="_x0000_s385025"/>
                  </a:ext>
                  <a:ext uri="{FF2B5EF4-FFF2-40B4-BE49-F238E27FC236}">
                    <a16:creationId xmlns:a16="http://schemas.microsoft.com/office/drawing/2014/main" id="{00000000-0008-0000-0600-000001E00500}"/>
                  </a:ext>
                </a:extLst>
              </xdr:cNvPr>
              <xdr:cNvSpPr/>
            </xdr:nvSpPr>
            <xdr:spPr bwMode="auto">
              <a:xfrm>
                <a:off x="3314714" y="9525104"/>
                <a:ext cx="590554"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85026" name="Check Box 2" hidden="1">
                <a:extLst>
                  <a:ext uri="{63B3BB69-23CF-44E3-9099-C40C66FF867C}">
                    <a14:compatExt spid="_x0000_s385026"/>
                  </a:ext>
                  <a:ext uri="{FF2B5EF4-FFF2-40B4-BE49-F238E27FC236}">
                    <a16:creationId xmlns:a16="http://schemas.microsoft.com/office/drawing/2014/main" id="{00000000-0008-0000-0600-000002E00500}"/>
                  </a:ext>
                </a:extLst>
              </xdr:cNvPr>
              <xdr:cNvSpPr/>
            </xdr:nvSpPr>
            <xdr:spPr bwMode="auto">
              <a:xfrm>
                <a:off x="3971935" y="9525168"/>
                <a:ext cx="552450"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62</xdr:row>
          <xdr:rowOff>0</xdr:rowOff>
        </xdr:from>
        <xdr:to>
          <xdr:col>25</xdr:col>
          <xdr:colOff>133350</xdr:colOff>
          <xdr:row>63</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362325" y="10677489"/>
              <a:ext cx="1209671" cy="171450"/>
              <a:chOff x="3314714" y="9523036"/>
              <a:chExt cx="1209671" cy="209550"/>
            </a:xfrm>
          </xdr:grpSpPr>
          <xdr:sp macro="" textlink="">
            <xdr:nvSpPr>
              <xdr:cNvPr id="385027" name="Check Box 3" hidden="1">
                <a:extLst>
                  <a:ext uri="{63B3BB69-23CF-44E3-9099-C40C66FF867C}">
                    <a14:compatExt spid="_x0000_s385027"/>
                  </a:ext>
                  <a:ext uri="{FF2B5EF4-FFF2-40B4-BE49-F238E27FC236}">
                    <a16:creationId xmlns:a16="http://schemas.microsoft.com/office/drawing/2014/main" id="{00000000-0008-0000-0600-000003E00500}"/>
                  </a:ext>
                </a:extLst>
              </xdr:cNvPr>
              <xdr:cNvSpPr/>
            </xdr:nvSpPr>
            <xdr:spPr bwMode="auto">
              <a:xfrm>
                <a:off x="3314714" y="9523036"/>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385028" name="Check Box 4" hidden="1">
                <a:extLst>
                  <a:ext uri="{63B3BB69-23CF-44E3-9099-C40C66FF867C}">
                    <a14:compatExt spid="_x0000_s385028"/>
                  </a:ext>
                  <a:ext uri="{FF2B5EF4-FFF2-40B4-BE49-F238E27FC236}">
                    <a16:creationId xmlns:a16="http://schemas.microsoft.com/office/drawing/2014/main" id="{00000000-0008-0000-0600-000004E00500}"/>
                  </a:ext>
                </a:extLst>
              </xdr:cNvPr>
              <xdr:cNvSpPr/>
            </xdr:nvSpPr>
            <xdr:spPr bwMode="auto">
              <a:xfrm>
                <a:off x="3971935"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27</xdr:row>
          <xdr:rowOff>0</xdr:rowOff>
        </xdr:from>
        <xdr:to>
          <xdr:col>26</xdr:col>
          <xdr:colOff>9525</xdr:colOff>
          <xdr:row>28</xdr:row>
          <xdr:rowOff>38100</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533775" y="4676775"/>
              <a:ext cx="1095375" cy="209550"/>
              <a:chOff x="3067049" y="657225"/>
              <a:chExt cx="1095373" cy="209550"/>
            </a:xfrm>
          </xdr:grpSpPr>
          <xdr:sp macro="" textlink="">
            <xdr:nvSpPr>
              <xdr:cNvPr id="385029" name="Check Box 5" hidden="1">
                <a:extLst>
                  <a:ext uri="{63B3BB69-23CF-44E3-9099-C40C66FF867C}">
                    <a14:compatExt spid="_x0000_s385029"/>
                  </a:ext>
                  <a:ext uri="{FF2B5EF4-FFF2-40B4-BE49-F238E27FC236}">
                    <a16:creationId xmlns:a16="http://schemas.microsoft.com/office/drawing/2014/main" id="{00000000-0008-0000-0600-000005E00500}"/>
                  </a:ext>
                </a:extLst>
              </xdr:cNvPr>
              <xdr:cNvSpPr/>
            </xdr:nvSpPr>
            <xdr:spPr bwMode="auto">
              <a:xfrm>
                <a:off x="3067049" y="657226"/>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85030" name="Check Box 6" hidden="1">
                <a:extLst>
                  <a:ext uri="{63B3BB69-23CF-44E3-9099-C40C66FF867C}">
                    <a14:compatExt spid="_x0000_s385030"/>
                  </a:ext>
                  <a:ext uri="{FF2B5EF4-FFF2-40B4-BE49-F238E27FC236}">
                    <a16:creationId xmlns:a16="http://schemas.microsoft.com/office/drawing/2014/main" id="{00000000-0008-0000-0600-000006E00500}"/>
                  </a:ext>
                </a:extLst>
              </xdr:cNvPr>
              <xdr:cNvSpPr/>
            </xdr:nvSpPr>
            <xdr:spPr bwMode="auto">
              <a:xfrm>
                <a:off x="3609972" y="6572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41</xdr:col>
      <xdr:colOff>47625</xdr:colOff>
      <xdr:row>41</xdr:row>
      <xdr:rowOff>76200</xdr:rowOff>
    </xdr:from>
    <xdr:to>
      <xdr:col>42</xdr:col>
      <xdr:colOff>95250</xdr:colOff>
      <xdr:row>47</xdr:row>
      <xdr:rowOff>133350</xdr:rowOff>
    </xdr:to>
    <xdr:sp macro="" textlink="">
      <xdr:nvSpPr>
        <xdr:cNvPr id="11" name="左中かっこ 10">
          <a:extLst>
            <a:ext uri="{FF2B5EF4-FFF2-40B4-BE49-F238E27FC236}">
              <a16:creationId xmlns:a16="http://schemas.microsoft.com/office/drawing/2014/main" id="{00000000-0008-0000-0600-00000B000000}"/>
            </a:ext>
          </a:extLst>
        </xdr:cNvPr>
        <xdr:cNvSpPr/>
      </xdr:nvSpPr>
      <xdr:spPr>
        <a:xfrm>
          <a:off x="7353300" y="6905625"/>
          <a:ext cx="228600" cy="10858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28574</xdr:colOff>
      <xdr:row>48</xdr:row>
      <xdr:rowOff>28574</xdr:rowOff>
    </xdr:from>
    <xdr:to>
      <xdr:col>42</xdr:col>
      <xdr:colOff>85725</xdr:colOff>
      <xdr:row>58</xdr:row>
      <xdr:rowOff>142875</xdr:rowOff>
    </xdr:to>
    <xdr:sp macro="" textlink="">
      <xdr:nvSpPr>
        <xdr:cNvPr id="12" name="左中かっこ 11">
          <a:extLst>
            <a:ext uri="{FF2B5EF4-FFF2-40B4-BE49-F238E27FC236}">
              <a16:creationId xmlns:a16="http://schemas.microsoft.com/office/drawing/2014/main" id="{00000000-0008-0000-0600-00000C000000}"/>
            </a:ext>
          </a:extLst>
        </xdr:cNvPr>
        <xdr:cNvSpPr/>
      </xdr:nvSpPr>
      <xdr:spPr>
        <a:xfrm>
          <a:off x="7334249" y="8058149"/>
          <a:ext cx="238126" cy="1828801"/>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47625</xdr:colOff>
      <xdr:row>59</xdr:row>
      <xdr:rowOff>19051</xdr:rowOff>
    </xdr:from>
    <xdr:to>
      <xdr:col>42</xdr:col>
      <xdr:colOff>95250</xdr:colOff>
      <xdr:row>63</xdr:row>
      <xdr:rowOff>1</xdr:rowOff>
    </xdr:to>
    <xdr:sp macro="" textlink="">
      <xdr:nvSpPr>
        <xdr:cNvPr id="13" name="左中かっこ 12">
          <a:extLst>
            <a:ext uri="{FF2B5EF4-FFF2-40B4-BE49-F238E27FC236}">
              <a16:creationId xmlns:a16="http://schemas.microsoft.com/office/drawing/2014/main" id="{00000000-0008-0000-0600-00000D000000}"/>
            </a:ext>
          </a:extLst>
        </xdr:cNvPr>
        <xdr:cNvSpPr/>
      </xdr:nvSpPr>
      <xdr:spPr>
        <a:xfrm>
          <a:off x="7353300" y="9934576"/>
          <a:ext cx="228600" cy="6667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7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3676651" y="742948"/>
              <a:ext cx="1503470" cy="216000"/>
              <a:chOff x="4326419" y="676259"/>
              <a:chExt cx="1465418" cy="209550"/>
            </a:xfrm>
          </xdr:grpSpPr>
          <xdr:sp macro="" textlink="">
            <xdr:nvSpPr>
              <xdr:cNvPr id="428033" name="Check Box 1" hidden="1">
                <a:extLst>
                  <a:ext uri="{63B3BB69-23CF-44E3-9099-C40C66FF867C}">
                    <a14:compatExt spid="_x0000_s428033"/>
                  </a:ext>
                  <a:ext uri="{FF2B5EF4-FFF2-40B4-BE49-F238E27FC236}">
                    <a16:creationId xmlns:a16="http://schemas.microsoft.com/office/drawing/2014/main" id="{00000000-0008-0000-0700-000001880600}"/>
                  </a:ext>
                </a:extLst>
              </xdr:cNvPr>
              <xdr:cNvSpPr/>
            </xdr:nvSpPr>
            <xdr:spPr bwMode="auto">
              <a:xfrm>
                <a:off x="4326419" y="676259"/>
                <a:ext cx="748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8034" name="Check Box 2" hidden="1">
                <a:extLst>
                  <a:ext uri="{63B3BB69-23CF-44E3-9099-C40C66FF867C}">
                    <a14:compatExt spid="_x0000_s428034"/>
                  </a:ext>
                  <a:ext uri="{FF2B5EF4-FFF2-40B4-BE49-F238E27FC236}">
                    <a16:creationId xmlns:a16="http://schemas.microsoft.com/office/drawing/2014/main" id="{00000000-0008-0000-0700-000002880600}"/>
                  </a:ext>
                </a:extLst>
              </xdr:cNvPr>
              <xdr:cNvSpPr/>
            </xdr:nvSpPr>
            <xdr:spPr bwMode="auto">
              <a:xfrm>
                <a:off x="5171461" y="676275"/>
                <a:ext cx="6203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3676651" y="742948"/>
              <a:ext cx="1503470" cy="216000"/>
              <a:chOff x="4326419" y="676259"/>
              <a:chExt cx="1465418" cy="209550"/>
            </a:xfrm>
          </xdr:grpSpPr>
          <xdr:sp macro="" textlink="">
            <xdr:nvSpPr>
              <xdr:cNvPr id="428035" name="Check Box 3" hidden="1">
                <a:extLst>
                  <a:ext uri="{63B3BB69-23CF-44E3-9099-C40C66FF867C}">
                    <a14:compatExt spid="_x0000_s428035"/>
                  </a:ext>
                  <a:ext uri="{FF2B5EF4-FFF2-40B4-BE49-F238E27FC236}">
                    <a16:creationId xmlns:a16="http://schemas.microsoft.com/office/drawing/2014/main" id="{00000000-0008-0000-0700-000003880600}"/>
                  </a:ext>
                </a:extLst>
              </xdr:cNvPr>
              <xdr:cNvSpPr/>
            </xdr:nvSpPr>
            <xdr:spPr bwMode="auto">
              <a:xfrm>
                <a:off x="4326419" y="676259"/>
                <a:ext cx="748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8036" name="Check Box 4" hidden="1">
                <a:extLst>
                  <a:ext uri="{63B3BB69-23CF-44E3-9099-C40C66FF867C}">
                    <a14:compatExt spid="_x0000_s428036"/>
                  </a:ext>
                  <a:ext uri="{FF2B5EF4-FFF2-40B4-BE49-F238E27FC236}">
                    <a16:creationId xmlns:a16="http://schemas.microsoft.com/office/drawing/2014/main" id="{00000000-0008-0000-0700-000004880600}"/>
                  </a:ext>
                </a:extLst>
              </xdr:cNvPr>
              <xdr:cNvSpPr/>
            </xdr:nvSpPr>
            <xdr:spPr bwMode="auto">
              <a:xfrm>
                <a:off x="5171461" y="676275"/>
                <a:ext cx="6203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14</xdr:col>
      <xdr:colOff>38100</xdr:colOff>
      <xdr:row>55</xdr:row>
      <xdr:rowOff>0</xdr:rowOff>
    </xdr:from>
    <xdr:to>
      <xdr:col>16</xdr:col>
      <xdr:colOff>171450</xdr:colOff>
      <xdr:row>55</xdr:row>
      <xdr:rowOff>1</xdr:rowOff>
    </xdr:to>
    <xdr:sp macro="" textlink="">
      <xdr:nvSpPr>
        <xdr:cNvPr id="24" name="大かっこ 23">
          <a:extLst>
            <a:ext uri="{FF2B5EF4-FFF2-40B4-BE49-F238E27FC236}">
              <a16:creationId xmlns:a16="http://schemas.microsoft.com/office/drawing/2014/main" id="{00000000-0008-0000-0700-000018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62</xdr:row>
          <xdr:rowOff>142875</xdr:rowOff>
        </xdr:from>
        <xdr:to>
          <xdr:col>31</xdr:col>
          <xdr:colOff>171450</xdr:colOff>
          <xdr:row>65</xdr:row>
          <xdr:rowOff>1575</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3676636" y="9743923"/>
              <a:ext cx="1181094" cy="373075"/>
              <a:chOff x="3933848" y="9763239"/>
              <a:chExt cx="1181148" cy="182326"/>
            </a:xfrm>
          </xdr:grpSpPr>
          <xdr:sp macro="" textlink="">
            <xdr:nvSpPr>
              <xdr:cNvPr id="428049" name="Check Box 17" hidden="1">
                <a:extLst>
                  <a:ext uri="{63B3BB69-23CF-44E3-9099-C40C66FF867C}">
                    <a14:compatExt spid="_x0000_s428049"/>
                  </a:ext>
                  <a:ext uri="{FF2B5EF4-FFF2-40B4-BE49-F238E27FC236}">
                    <a16:creationId xmlns:a16="http://schemas.microsoft.com/office/drawing/2014/main" id="{00000000-0008-0000-0700-000011880600}"/>
                  </a:ext>
                </a:extLst>
              </xdr:cNvPr>
              <xdr:cNvSpPr/>
            </xdr:nvSpPr>
            <xdr:spPr bwMode="auto">
              <a:xfrm>
                <a:off x="3933848" y="9763239"/>
                <a:ext cx="595200"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8050" name="Check Box 18" hidden="1">
                <a:extLst>
                  <a:ext uri="{63B3BB69-23CF-44E3-9099-C40C66FF867C}">
                    <a14:compatExt spid="_x0000_s428050"/>
                  </a:ext>
                  <a:ext uri="{FF2B5EF4-FFF2-40B4-BE49-F238E27FC236}">
                    <a16:creationId xmlns:a16="http://schemas.microsoft.com/office/drawing/2014/main" id="{00000000-0008-0000-0700-000012880600}"/>
                  </a:ext>
                </a:extLst>
              </xdr:cNvPr>
              <xdr:cNvSpPr/>
            </xdr:nvSpPr>
            <xdr:spPr bwMode="auto">
              <a:xfrm>
                <a:off x="4558194" y="9772842"/>
                <a:ext cx="556802" cy="1727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66</xdr:row>
          <xdr:rowOff>161925</xdr:rowOff>
        </xdr:from>
        <xdr:to>
          <xdr:col>31</xdr:col>
          <xdr:colOff>171450</xdr:colOff>
          <xdr:row>67</xdr:row>
          <xdr:rowOff>161925</xdr:rowOff>
        </xdr:to>
        <xdr:grpSp>
          <xdr:nvGrpSpPr>
            <xdr:cNvPr id="28" name="グループ化 27">
              <a:extLst>
                <a:ext uri="{FF2B5EF4-FFF2-40B4-BE49-F238E27FC236}">
                  <a16:creationId xmlns:a16="http://schemas.microsoft.com/office/drawing/2014/main" id="{00000000-0008-0000-0700-00001C000000}"/>
                </a:ext>
              </a:extLst>
            </xdr:cNvPr>
            <xdr:cNvGrpSpPr/>
          </xdr:nvGrpSpPr>
          <xdr:grpSpPr>
            <a:xfrm>
              <a:off x="3676636" y="10448945"/>
              <a:ext cx="1181094" cy="171417"/>
              <a:chOff x="3933848" y="9763021"/>
              <a:chExt cx="1181148" cy="182461"/>
            </a:xfrm>
          </xdr:grpSpPr>
          <xdr:sp macro="" textlink="">
            <xdr:nvSpPr>
              <xdr:cNvPr id="428051" name="Check Box 19" hidden="1">
                <a:extLst>
                  <a:ext uri="{63B3BB69-23CF-44E3-9099-C40C66FF867C}">
                    <a14:compatExt spid="_x0000_s428051"/>
                  </a:ext>
                  <a:ext uri="{FF2B5EF4-FFF2-40B4-BE49-F238E27FC236}">
                    <a16:creationId xmlns:a16="http://schemas.microsoft.com/office/drawing/2014/main" id="{00000000-0008-0000-0700-000013880600}"/>
                  </a:ext>
                </a:extLst>
              </xdr:cNvPr>
              <xdr:cNvSpPr/>
            </xdr:nvSpPr>
            <xdr:spPr bwMode="auto">
              <a:xfrm>
                <a:off x="3933848" y="9763021"/>
                <a:ext cx="595200" cy="1809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8052" name="Check Box 20" hidden="1">
                <a:extLst>
                  <a:ext uri="{63B3BB69-23CF-44E3-9099-C40C66FF867C}">
                    <a14:compatExt spid="_x0000_s428052"/>
                  </a:ext>
                  <a:ext uri="{FF2B5EF4-FFF2-40B4-BE49-F238E27FC236}">
                    <a16:creationId xmlns:a16="http://schemas.microsoft.com/office/drawing/2014/main" id="{00000000-0008-0000-0700-000014880600}"/>
                  </a:ext>
                </a:extLst>
              </xdr:cNvPr>
              <xdr:cNvSpPr/>
            </xdr:nvSpPr>
            <xdr:spPr bwMode="auto">
              <a:xfrm>
                <a:off x="4558194" y="9772757"/>
                <a:ext cx="556802" cy="172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31</xdr:col>
      <xdr:colOff>323850</xdr:colOff>
      <xdr:row>22</xdr:row>
      <xdr:rowOff>133350</xdr:rowOff>
    </xdr:from>
    <xdr:to>
      <xdr:col>53</xdr:col>
      <xdr:colOff>57150</xdr:colOff>
      <xdr:row>31</xdr:row>
      <xdr:rowOff>104775</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5010150" y="3705225"/>
          <a:ext cx="4181475" cy="1343025"/>
          <a:chOff x="5010150" y="3533775"/>
          <a:chExt cx="3514725" cy="1343025"/>
        </a:xfrm>
      </xdr:grpSpPr>
      <xdr:sp macro="" textlink="">
        <xdr:nvSpPr>
          <xdr:cNvPr id="4" name="円/楕円 3">
            <a:extLst>
              <a:ext uri="{FF2B5EF4-FFF2-40B4-BE49-F238E27FC236}">
                <a16:creationId xmlns:a16="http://schemas.microsoft.com/office/drawing/2014/main" id="{00000000-0008-0000-0700-000004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700-000020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 name="直線矢印コネクタ 6">
            <a:extLst>
              <a:ext uri="{FF2B5EF4-FFF2-40B4-BE49-F238E27FC236}">
                <a16:creationId xmlns:a16="http://schemas.microsoft.com/office/drawing/2014/main" id="{00000000-0008-0000-0700-000007000000}"/>
              </a:ext>
            </a:extLst>
          </xdr:cNvPr>
          <xdr:cNvCxnSpPr>
            <a:stCxn id="32" idx="3"/>
            <a:endCxn id="4"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104776</xdr:colOff>
      <xdr:row>27</xdr:row>
      <xdr:rowOff>47625</xdr:rowOff>
    </xdr:from>
    <xdr:to>
      <xdr:col>46</xdr:col>
      <xdr:colOff>76201</xdr:colOff>
      <xdr:row>28</xdr:row>
      <xdr:rowOff>85725</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rot="20548378">
          <a:off x="6362701" y="4210050"/>
          <a:ext cx="9144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428080" name="Check Box 48" hidden="1">
              <a:extLst>
                <a:ext uri="{63B3BB69-23CF-44E3-9099-C40C66FF867C}">
                  <a14:compatExt spid="_x0000_s4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428081" name="Check Box 49" hidden="1">
              <a:extLst>
                <a:ext uri="{63B3BB69-23CF-44E3-9099-C40C66FF867C}">
                  <a14:compatExt spid="_x0000_s4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428082" name="Check Box 50" hidden="1">
              <a:extLst>
                <a:ext uri="{63B3BB69-23CF-44E3-9099-C40C66FF867C}">
                  <a14:compatExt spid="_x0000_s4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428083" name="Check Box 51" hidden="1">
              <a:extLst>
                <a:ext uri="{63B3BB69-23CF-44E3-9099-C40C66FF867C}">
                  <a14:compatExt spid="_x0000_s4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428084" name="Check Box 52" hidden="1">
              <a:extLst>
                <a:ext uri="{63B3BB69-23CF-44E3-9099-C40C66FF867C}">
                  <a14:compatExt spid="_x0000_s4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428085" name="Check Box 53" hidden="1">
              <a:extLst>
                <a:ext uri="{63B3BB69-23CF-44E3-9099-C40C66FF867C}">
                  <a14:compatExt spid="_x0000_s4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8086" name="Check Box 54" hidden="1">
              <a:extLst>
                <a:ext uri="{63B3BB69-23CF-44E3-9099-C40C66FF867C}">
                  <a14:compatExt spid="_x0000_s4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8087" name="Check Box 55" hidden="1">
              <a:extLst>
                <a:ext uri="{63B3BB69-23CF-44E3-9099-C40C66FF867C}">
                  <a14:compatExt spid="_x0000_s4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8088" name="Check Box 56" hidden="1">
              <a:extLst>
                <a:ext uri="{63B3BB69-23CF-44E3-9099-C40C66FF867C}">
                  <a14:compatExt spid="_x0000_s4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8089" name="Check Box 57" hidden="1">
              <a:extLst>
                <a:ext uri="{63B3BB69-23CF-44E3-9099-C40C66FF867C}">
                  <a14:compatExt spid="_x0000_s4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8090" name="Check Box 58" hidden="1">
              <a:extLst>
                <a:ext uri="{63B3BB69-23CF-44E3-9099-C40C66FF867C}">
                  <a14:compatExt spid="_x0000_s4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8091" name="Check Box 59" hidden="1">
              <a:extLst>
                <a:ext uri="{63B3BB69-23CF-44E3-9099-C40C66FF867C}">
                  <a14:compatExt spid="_x0000_s4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736174" y="726281"/>
              <a:ext cx="1520151" cy="211242"/>
              <a:chOff x="4326394" y="676277"/>
              <a:chExt cx="1465386" cy="209558"/>
            </a:xfrm>
          </xdr:grpSpPr>
          <xdr:sp macro="" textlink="">
            <xdr:nvSpPr>
              <xdr:cNvPr id="427009" name="Check Box 1" hidden="1">
                <a:extLst>
                  <a:ext uri="{63B3BB69-23CF-44E3-9099-C40C66FF867C}">
                    <a14:compatExt spid="_x0000_s427009"/>
                  </a:ext>
                  <a:ext uri="{FF2B5EF4-FFF2-40B4-BE49-F238E27FC236}">
                    <a16:creationId xmlns:a16="http://schemas.microsoft.com/office/drawing/2014/main" id="{00000000-0008-0000-0800-000001840600}"/>
                  </a:ext>
                </a:extLst>
              </xdr:cNvPr>
              <xdr:cNvSpPr/>
            </xdr:nvSpPr>
            <xdr:spPr bwMode="auto">
              <a:xfrm>
                <a:off x="4326394" y="676283"/>
                <a:ext cx="748739"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7010" name="Check Box 2" hidden="1">
                <a:extLst>
                  <a:ext uri="{63B3BB69-23CF-44E3-9099-C40C66FF867C}">
                    <a14:compatExt spid="_x0000_s427010"/>
                  </a:ext>
                  <a:ext uri="{FF2B5EF4-FFF2-40B4-BE49-F238E27FC236}">
                    <a16:creationId xmlns:a16="http://schemas.microsoft.com/office/drawing/2014/main" id="{00000000-0008-0000-0800-000002840600}"/>
                  </a:ext>
                </a:extLst>
              </xdr:cNvPr>
              <xdr:cNvSpPr/>
            </xdr:nvSpPr>
            <xdr:spPr bwMode="auto">
              <a:xfrm>
                <a:off x="5171406" y="676277"/>
                <a:ext cx="62037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63</xdr:row>
          <xdr:rowOff>0</xdr:rowOff>
        </xdr:from>
        <xdr:to>
          <xdr:col>31</xdr:col>
          <xdr:colOff>166687</xdr:colOff>
          <xdr:row>65</xdr:row>
          <xdr:rowOff>30150</xdr:rowOff>
        </xdr:to>
        <xdr:grpSp>
          <xdr:nvGrpSpPr>
            <xdr:cNvPr id="21" name="グループ化 20">
              <a:extLst>
                <a:ext uri="{FF2B5EF4-FFF2-40B4-BE49-F238E27FC236}">
                  <a16:creationId xmlns:a16="http://schemas.microsoft.com/office/drawing/2014/main" id="{00000000-0008-0000-0800-000015000000}"/>
                </a:ext>
              </a:extLst>
            </xdr:cNvPr>
            <xdr:cNvGrpSpPr/>
          </xdr:nvGrpSpPr>
          <xdr:grpSpPr>
            <a:xfrm>
              <a:off x="3736177" y="9763111"/>
              <a:ext cx="1193002" cy="363525"/>
              <a:chOff x="3933820" y="9762998"/>
              <a:chExt cx="1181100" cy="182645"/>
            </a:xfrm>
          </xdr:grpSpPr>
          <xdr:sp macro="" textlink="">
            <xdr:nvSpPr>
              <xdr:cNvPr id="427023" name="Check Box 15" hidden="1">
                <a:extLst>
                  <a:ext uri="{63B3BB69-23CF-44E3-9099-C40C66FF867C}">
                    <a14:compatExt spid="_x0000_s427023"/>
                  </a:ext>
                  <a:ext uri="{FF2B5EF4-FFF2-40B4-BE49-F238E27FC236}">
                    <a16:creationId xmlns:a16="http://schemas.microsoft.com/office/drawing/2014/main" id="{00000000-0008-0000-0800-00000F840600}"/>
                  </a:ext>
                </a:extLst>
              </xdr:cNvPr>
              <xdr:cNvSpPr/>
            </xdr:nvSpPr>
            <xdr:spPr bwMode="auto">
              <a:xfrm>
                <a:off x="3933820" y="9762998"/>
                <a:ext cx="595202"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7024" name="Check Box 16" hidden="1">
                <a:extLst>
                  <a:ext uri="{63B3BB69-23CF-44E3-9099-C40C66FF867C}">
                    <a14:compatExt spid="_x0000_s427024"/>
                  </a:ext>
                  <a:ext uri="{FF2B5EF4-FFF2-40B4-BE49-F238E27FC236}">
                    <a16:creationId xmlns:a16="http://schemas.microsoft.com/office/drawing/2014/main" id="{00000000-0008-0000-0800-000010840600}"/>
                  </a:ext>
                </a:extLst>
              </xdr:cNvPr>
              <xdr:cNvSpPr/>
            </xdr:nvSpPr>
            <xdr:spPr bwMode="auto">
              <a:xfrm>
                <a:off x="4558120" y="9772917"/>
                <a:ext cx="556800"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67</xdr:row>
          <xdr:rowOff>11906</xdr:rowOff>
        </xdr:from>
        <xdr:to>
          <xdr:col>31</xdr:col>
          <xdr:colOff>166687</xdr:colOff>
          <xdr:row>68</xdr:row>
          <xdr:rowOff>11907</xdr:rowOff>
        </xdr:to>
        <xdr:grpSp>
          <xdr:nvGrpSpPr>
            <xdr:cNvPr id="24" name="グループ化 23">
              <a:extLst>
                <a:ext uri="{FF2B5EF4-FFF2-40B4-BE49-F238E27FC236}">
                  <a16:creationId xmlns:a16="http://schemas.microsoft.com/office/drawing/2014/main" id="{00000000-0008-0000-0800-000018000000}"/>
                </a:ext>
              </a:extLst>
            </xdr:cNvPr>
            <xdr:cNvGrpSpPr/>
          </xdr:nvGrpSpPr>
          <xdr:grpSpPr>
            <a:xfrm>
              <a:off x="3736177" y="10441742"/>
              <a:ext cx="1193002" cy="166810"/>
              <a:chOff x="3933820" y="9763230"/>
              <a:chExt cx="1181100" cy="181937"/>
            </a:xfrm>
          </xdr:grpSpPr>
          <xdr:sp macro="" textlink="">
            <xdr:nvSpPr>
              <xdr:cNvPr id="427025" name="Check Box 17" hidden="1">
                <a:extLst>
                  <a:ext uri="{63B3BB69-23CF-44E3-9099-C40C66FF867C}">
                    <a14:compatExt spid="_x0000_s427025"/>
                  </a:ext>
                  <a:ext uri="{FF2B5EF4-FFF2-40B4-BE49-F238E27FC236}">
                    <a16:creationId xmlns:a16="http://schemas.microsoft.com/office/drawing/2014/main" id="{00000000-0008-0000-0800-000011840600}"/>
                  </a:ext>
                </a:extLst>
              </xdr:cNvPr>
              <xdr:cNvSpPr/>
            </xdr:nvSpPr>
            <xdr:spPr bwMode="auto">
              <a:xfrm>
                <a:off x="3933820" y="9763230"/>
                <a:ext cx="595202"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7026" name="Check Box 18" hidden="1">
                <a:extLst>
                  <a:ext uri="{63B3BB69-23CF-44E3-9099-C40C66FF867C}">
                    <a14:compatExt spid="_x0000_s427026"/>
                  </a:ext>
                  <a:ext uri="{FF2B5EF4-FFF2-40B4-BE49-F238E27FC236}">
                    <a16:creationId xmlns:a16="http://schemas.microsoft.com/office/drawing/2014/main" id="{00000000-0008-0000-0800-000012840600}"/>
                  </a:ext>
                </a:extLst>
              </xdr:cNvPr>
              <xdr:cNvSpPr/>
            </xdr:nvSpPr>
            <xdr:spPr bwMode="auto">
              <a:xfrm>
                <a:off x="4558120" y="9772439"/>
                <a:ext cx="556800" cy="1727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427050" name="Check Box 42" hidden="1">
              <a:extLst>
                <a:ext uri="{63B3BB69-23CF-44E3-9099-C40C66FF867C}">
                  <a14:compatExt spid="_x0000_s42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427061" name="Check Box 53" hidden="1">
              <a:extLst>
                <a:ext uri="{63B3BB69-23CF-44E3-9099-C40C66FF867C}">
                  <a14:compatExt spid="_x0000_s42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427062" name="Check Box 54" hidden="1">
              <a:extLst>
                <a:ext uri="{63B3BB69-23CF-44E3-9099-C40C66FF867C}">
                  <a14:compatExt spid="_x0000_s42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427063" name="Check Box 55" hidden="1">
              <a:extLst>
                <a:ext uri="{63B3BB69-23CF-44E3-9099-C40C66FF867C}">
                  <a14:compatExt spid="_x0000_s42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427064" name="Check Box 56" hidden="1">
              <a:extLst>
                <a:ext uri="{63B3BB69-23CF-44E3-9099-C40C66FF867C}">
                  <a14:compatExt spid="_x0000_s42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427065" name="Check Box 57" hidden="1">
              <a:extLst>
                <a:ext uri="{63B3BB69-23CF-44E3-9099-C40C66FF867C}">
                  <a14:compatExt spid="_x0000_s42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7066" name="Check Box 58" hidden="1">
              <a:extLst>
                <a:ext uri="{63B3BB69-23CF-44E3-9099-C40C66FF867C}">
                  <a14:compatExt spid="_x0000_s42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7067" name="Check Box 59" hidden="1">
              <a:extLst>
                <a:ext uri="{63B3BB69-23CF-44E3-9099-C40C66FF867C}">
                  <a14:compatExt spid="_x0000_s42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7068" name="Check Box 60" hidden="1">
              <a:extLst>
                <a:ext uri="{63B3BB69-23CF-44E3-9099-C40C66FF867C}">
                  <a14:compatExt spid="_x0000_s42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7069" name="Check Box 61" hidden="1">
              <a:extLst>
                <a:ext uri="{63B3BB69-23CF-44E3-9099-C40C66FF867C}">
                  <a14:compatExt spid="_x0000_s42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7070" name="Check Box 62" hidden="1">
              <a:extLst>
                <a:ext uri="{63B3BB69-23CF-44E3-9099-C40C66FF867C}">
                  <a14:compatExt spid="_x0000_s42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7071" name="Check Box 63" hidden="1">
              <a:extLst>
                <a:ext uri="{63B3BB69-23CF-44E3-9099-C40C66FF867C}">
                  <a14:compatExt spid="_x0000_s42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7072" name="Check Box 64" hidden="1">
              <a:extLst>
                <a:ext uri="{63B3BB69-23CF-44E3-9099-C40C66FF867C}">
                  <a14:compatExt spid="_x0000_s42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7073" name="Check Box 65" hidden="1">
              <a:extLst>
                <a:ext uri="{63B3BB69-23CF-44E3-9099-C40C66FF867C}">
                  <a14:compatExt spid="_x0000_s42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7074" name="Check Box 66" hidden="1">
              <a:extLst>
                <a:ext uri="{63B3BB69-23CF-44E3-9099-C40C66FF867C}">
                  <a14:compatExt spid="_x0000_s42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7075" name="Check Box 67" hidden="1">
              <a:extLst>
                <a:ext uri="{63B3BB69-23CF-44E3-9099-C40C66FF867C}">
                  <a14:compatExt spid="_x0000_s42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7076" name="Check Box 68" hidden="1">
              <a:extLst>
                <a:ext uri="{63B3BB69-23CF-44E3-9099-C40C66FF867C}">
                  <a14:compatExt spid="_x0000_s42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7077" name="Check Box 69" hidden="1">
              <a:extLst>
                <a:ext uri="{63B3BB69-23CF-44E3-9099-C40C66FF867C}">
                  <a14:compatExt spid="_x0000_s42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777505" y="728378"/>
              <a:ext cx="1537633" cy="212639"/>
              <a:chOff x="4326444" y="676204"/>
              <a:chExt cx="1465356" cy="209550"/>
            </a:xfrm>
          </xdr:grpSpPr>
          <xdr:sp macro="" textlink="">
            <xdr:nvSpPr>
              <xdr:cNvPr id="425985" name="Check Box 1" hidden="1">
                <a:extLst>
                  <a:ext uri="{63B3BB69-23CF-44E3-9099-C40C66FF867C}">
                    <a14:compatExt spid="_x0000_s425985"/>
                  </a:ext>
                  <a:ext uri="{FF2B5EF4-FFF2-40B4-BE49-F238E27FC236}">
                    <a16:creationId xmlns:a16="http://schemas.microsoft.com/office/drawing/2014/main" id="{00000000-0008-0000-0900-000001800600}"/>
                  </a:ext>
                </a:extLst>
              </xdr:cNvPr>
              <xdr:cNvSpPr/>
            </xdr:nvSpPr>
            <xdr:spPr bwMode="auto">
              <a:xfrm>
                <a:off x="4326444" y="676204"/>
                <a:ext cx="748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425986" name="Check Box 2" hidden="1">
                <a:extLst>
                  <a:ext uri="{63B3BB69-23CF-44E3-9099-C40C66FF867C}">
                    <a14:compatExt spid="_x0000_s425986"/>
                  </a:ext>
                  <a:ext uri="{FF2B5EF4-FFF2-40B4-BE49-F238E27FC236}">
                    <a16:creationId xmlns:a16="http://schemas.microsoft.com/office/drawing/2014/main" id="{00000000-0008-0000-0900-000002800600}"/>
                  </a:ext>
                </a:extLst>
              </xdr:cNvPr>
              <xdr:cNvSpPr/>
            </xdr:nvSpPr>
            <xdr:spPr bwMode="auto">
              <a:xfrm>
                <a:off x="5171424" y="676275"/>
                <a:ext cx="6203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62</xdr:row>
          <xdr:rowOff>137938</xdr:rowOff>
        </xdr:from>
        <xdr:to>
          <xdr:col>32</xdr:col>
          <xdr:colOff>85725</xdr:colOff>
          <xdr:row>65</xdr:row>
          <xdr:rowOff>0</xdr:rowOff>
        </xdr:to>
        <xdr:grpSp>
          <xdr:nvGrpSpPr>
            <xdr:cNvPr id="21" name="グループ化 20">
              <a:extLst>
                <a:ext uri="{FF2B5EF4-FFF2-40B4-BE49-F238E27FC236}">
                  <a16:creationId xmlns:a16="http://schemas.microsoft.com/office/drawing/2014/main" id="{00000000-0008-0000-0900-000015000000}"/>
                </a:ext>
              </a:extLst>
            </xdr:cNvPr>
            <xdr:cNvGrpSpPr/>
          </xdr:nvGrpSpPr>
          <xdr:grpSpPr>
            <a:xfrm>
              <a:off x="4034111" y="9853463"/>
              <a:ext cx="1206315" cy="366301"/>
              <a:chOff x="3933794" y="9763298"/>
              <a:chExt cx="1181090" cy="181916"/>
            </a:xfrm>
          </xdr:grpSpPr>
          <xdr:sp macro="" textlink="">
            <xdr:nvSpPr>
              <xdr:cNvPr id="425999" name="Check Box 15" hidden="1">
                <a:extLst>
                  <a:ext uri="{63B3BB69-23CF-44E3-9099-C40C66FF867C}">
                    <a14:compatExt spid="_x0000_s425999"/>
                  </a:ext>
                  <a:ext uri="{FF2B5EF4-FFF2-40B4-BE49-F238E27FC236}">
                    <a16:creationId xmlns:a16="http://schemas.microsoft.com/office/drawing/2014/main" id="{00000000-0008-0000-0900-00000F800600}"/>
                  </a:ext>
                </a:extLst>
              </xdr:cNvPr>
              <xdr:cNvSpPr/>
            </xdr:nvSpPr>
            <xdr:spPr bwMode="auto">
              <a:xfrm>
                <a:off x="3933794" y="9763298"/>
                <a:ext cx="595201"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6000" name="Check Box 16" hidden="1">
                <a:extLst>
                  <a:ext uri="{63B3BB69-23CF-44E3-9099-C40C66FF867C}">
                    <a14:compatExt spid="_x0000_s426000"/>
                  </a:ext>
                  <a:ext uri="{FF2B5EF4-FFF2-40B4-BE49-F238E27FC236}">
                    <a16:creationId xmlns:a16="http://schemas.microsoft.com/office/drawing/2014/main" id="{00000000-0008-0000-0900-000010800600}"/>
                  </a:ext>
                </a:extLst>
              </xdr:cNvPr>
              <xdr:cNvSpPr/>
            </xdr:nvSpPr>
            <xdr:spPr bwMode="auto">
              <a:xfrm>
                <a:off x="4558084" y="9772495"/>
                <a:ext cx="556800" cy="172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67</xdr:row>
          <xdr:rowOff>0</xdr:rowOff>
        </xdr:from>
        <xdr:to>
          <xdr:col>32</xdr:col>
          <xdr:colOff>85725</xdr:colOff>
          <xdr:row>68</xdr:row>
          <xdr:rowOff>0</xdr:rowOff>
        </xdr:to>
        <xdr:grpSp>
          <xdr:nvGrpSpPr>
            <xdr:cNvPr id="24" name="グループ化 23">
              <a:extLst>
                <a:ext uri="{FF2B5EF4-FFF2-40B4-BE49-F238E27FC236}">
                  <a16:creationId xmlns:a16="http://schemas.microsoft.com/office/drawing/2014/main" id="{00000000-0008-0000-0900-000018000000}"/>
                </a:ext>
              </a:extLst>
            </xdr:cNvPr>
            <xdr:cNvGrpSpPr/>
          </xdr:nvGrpSpPr>
          <xdr:grpSpPr>
            <a:xfrm>
              <a:off x="4034111" y="10555902"/>
              <a:ext cx="1206315" cy="168131"/>
              <a:chOff x="3933794" y="9763203"/>
              <a:chExt cx="1181090" cy="181859"/>
            </a:xfrm>
          </xdr:grpSpPr>
          <xdr:sp macro="" textlink="">
            <xdr:nvSpPr>
              <xdr:cNvPr id="426001" name="Check Box 17" hidden="1">
                <a:extLst>
                  <a:ext uri="{63B3BB69-23CF-44E3-9099-C40C66FF867C}">
                    <a14:compatExt spid="_x0000_s426001"/>
                  </a:ext>
                  <a:ext uri="{FF2B5EF4-FFF2-40B4-BE49-F238E27FC236}">
                    <a16:creationId xmlns:a16="http://schemas.microsoft.com/office/drawing/2014/main" id="{00000000-0008-0000-0900-000011800600}"/>
                  </a:ext>
                </a:extLst>
              </xdr:cNvPr>
              <xdr:cNvSpPr/>
            </xdr:nvSpPr>
            <xdr:spPr bwMode="auto">
              <a:xfrm>
                <a:off x="3933794" y="9763203"/>
                <a:ext cx="595201" cy="180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26002" name="Check Box 18" hidden="1">
                <a:extLst>
                  <a:ext uri="{63B3BB69-23CF-44E3-9099-C40C66FF867C}">
                    <a14:compatExt spid="_x0000_s426002"/>
                  </a:ext>
                  <a:ext uri="{FF2B5EF4-FFF2-40B4-BE49-F238E27FC236}">
                    <a16:creationId xmlns:a16="http://schemas.microsoft.com/office/drawing/2014/main" id="{00000000-0008-0000-0900-000012800600}"/>
                  </a:ext>
                </a:extLst>
              </xdr:cNvPr>
              <xdr:cNvSpPr/>
            </xdr:nvSpPr>
            <xdr:spPr bwMode="auto">
              <a:xfrm>
                <a:off x="4558084" y="9772332"/>
                <a:ext cx="556800"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426026" name="Check Box 42" hidden="1">
              <a:extLst>
                <a:ext uri="{63B3BB69-23CF-44E3-9099-C40C66FF867C}">
                  <a14:compatExt spid="_x0000_s42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426027" name="Check Box 43" hidden="1">
              <a:extLst>
                <a:ext uri="{63B3BB69-23CF-44E3-9099-C40C66FF867C}">
                  <a14:compatExt spid="_x0000_s42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426028" name="Check Box 44" hidden="1">
              <a:extLst>
                <a:ext uri="{63B3BB69-23CF-44E3-9099-C40C66FF867C}">
                  <a14:compatExt spid="_x0000_s42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426029" name="Check Box 45" hidden="1">
              <a:extLst>
                <a:ext uri="{63B3BB69-23CF-44E3-9099-C40C66FF867C}">
                  <a14:compatExt spid="_x0000_s42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426030" name="Check Box 46" hidden="1">
              <a:extLst>
                <a:ext uri="{63B3BB69-23CF-44E3-9099-C40C66FF867C}">
                  <a14:compatExt spid="_x0000_s42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426031" name="Check Box 47" hidden="1">
              <a:extLst>
                <a:ext uri="{63B3BB69-23CF-44E3-9099-C40C66FF867C}">
                  <a14:compatExt spid="_x0000_s42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6032" name="Check Box 48" hidden="1">
              <a:extLst>
                <a:ext uri="{63B3BB69-23CF-44E3-9099-C40C66FF867C}">
                  <a14:compatExt spid="_x0000_s42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426033" name="Check Box 49" hidden="1">
              <a:extLst>
                <a:ext uri="{63B3BB69-23CF-44E3-9099-C40C66FF867C}">
                  <a14:compatExt spid="_x0000_s42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6034" name="Check Box 50" hidden="1">
              <a:extLst>
                <a:ext uri="{63B3BB69-23CF-44E3-9099-C40C66FF867C}">
                  <a14:compatExt spid="_x0000_s42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426035" name="Check Box 51" hidden="1">
              <a:extLst>
                <a:ext uri="{63B3BB69-23CF-44E3-9099-C40C66FF867C}">
                  <a14:compatExt spid="_x0000_s42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6036" name="Check Box 52" hidden="1">
              <a:extLst>
                <a:ext uri="{63B3BB69-23CF-44E3-9099-C40C66FF867C}">
                  <a14:compatExt spid="_x0000_s42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426037" name="Check Box 53" hidden="1">
              <a:extLst>
                <a:ext uri="{63B3BB69-23CF-44E3-9099-C40C66FF867C}">
                  <a14:compatExt spid="_x0000_s42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6038" name="Check Box 54" hidden="1">
              <a:extLst>
                <a:ext uri="{63B3BB69-23CF-44E3-9099-C40C66FF867C}">
                  <a14:compatExt spid="_x0000_s42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426039" name="Check Box 55" hidden="1">
              <a:extLst>
                <a:ext uri="{63B3BB69-23CF-44E3-9099-C40C66FF867C}">
                  <a14:compatExt spid="_x0000_s42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6040" name="Check Box 56" hidden="1">
              <a:extLst>
                <a:ext uri="{63B3BB69-23CF-44E3-9099-C40C66FF867C}">
                  <a14:compatExt spid="_x0000_s42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426041" name="Check Box 57" hidden="1">
              <a:extLst>
                <a:ext uri="{63B3BB69-23CF-44E3-9099-C40C66FF867C}">
                  <a14:compatExt spid="_x0000_s42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6042" name="Check Box 58" hidden="1">
              <a:extLst>
                <a:ext uri="{63B3BB69-23CF-44E3-9099-C40C66FF867C}">
                  <a14:compatExt spid="_x0000_s42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426043" name="Check Box 59" hidden="1">
              <a:extLst>
                <a:ext uri="{63B3BB69-23CF-44E3-9099-C40C66FF867C}">
                  <a14:compatExt spid="_x0000_s42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83.xml"/><Relationship Id="rId13" Type="http://schemas.openxmlformats.org/officeDocument/2006/relationships/ctrlProp" Target="../ctrlProps/ctrlProp188.xml"/><Relationship Id="rId18" Type="http://schemas.openxmlformats.org/officeDocument/2006/relationships/ctrlProp" Target="../ctrlProps/ctrlProp193.xml"/><Relationship Id="rId26" Type="http://schemas.openxmlformats.org/officeDocument/2006/relationships/ctrlProp" Target="../ctrlProps/ctrlProp201.xml"/><Relationship Id="rId3" Type="http://schemas.openxmlformats.org/officeDocument/2006/relationships/vmlDrawing" Target="../drawings/vmlDrawing10.vml"/><Relationship Id="rId21" Type="http://schemas.openxmlformats.org/officeDocument/2006/relationships/ctrlProp" Target="../ctrlProps/ctrlProp196.x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5" Type="http://schemas.openxmlformats.org/officeDocument/2006/relationships/ctrlProp" Target="../ctrlProps/ctrlProp200.xml"/><Relationship Id="rId2" Type="http://schemas.openxmlformats.org/officeDocument/2006/relationships/drawing" Target="../drawings/drawing9.xml"/><Relationship Id="rId16" Type="http://schemas.openxmlformats.org/officeDocument/2006/relationships/ctrlProp" Target="../ctrlProps/ctrlProp191.xml"/><Relationship Id="rId20" Type="http://schemas.openxmlformats.org/officeDocument/2006/relationships/ctrlProp" Target="../ctrlProps/ctrlProp195.xml"/><Relationship Id="rId1" Type="http://schemas.openxmlformats.org/officeDocument/2006/relationships/printerSettings" Target="../printerSettings/printerSettings10.bin"/><Relationship Id="rId6" Type="http://schemas.openxmlformats.org/officeDocument/2006/relationships/ctrlProp" Target="../ctrlProps/ctrlProp181.xml"/><Relationship Id="rId11" Type="http://schemas.openxmlformats.org/officeDocument/2006/relationships/ctrlProp" Target="../ctrlProps/ctrlProp186.xml"/><Relationship Id="rId24" Type="http://schemas.openxmlformats.org/officeDocument/2006/relationships/ctrlProp" Target="../ctrlProps/ctrlProp199.xml"/><Relationship Id="rId5" Type="http://schemas.openxmlformats.org/officeDocument/2006/relationships/ctrlProp" Target="../ctrlProps/ctrlProp180.xml"/><Relationship Id="rId15" Type="http://schemas.openxmlformats.org/officeDocument/2006/relationships/ctrlProp" Target="../ctrlProps/ctrlProp190.xml"/><Relationship Id="rId23" Type="http://schemas.openxmlformats.org/officeDocument/2006/relationships/ctrlProp" Target="../ctrlProps/ctrlProp198.xml"/><Relationship Id="rId28" Type="http://schemas.openxmlformats.org/officeDocument/2006/relationships/comments" Target="../comments9.xml"/><Relationship Id="rId10" Type="http://schemas.openxmlformats.org/officeDocument/2006/relationships/ctrlProp" Target="../ctrlProps/ctrlProp185.xml"/><Relationship Id="rId19" Type="http://schemas.openxmlformats.org/officeDocument/2006/relationships/ctrlProp" Target="../ctrlProps/ctrlProp194.xml"/><Relationship Id="rId4" Type="http://schemas.openxmlformats.org/officeDocument/2006/relationships/ctrlProp" Target="../ctrlProps/ctrlProp179.xml"/><Relationship Id="rId9" Type="http://schemas.openxmlformats.org/officeDocument/2006/relationships/ctrlProp" Target="../ctrlProps/ctrlProp184.xml"/><Relationship Id="rId14" Type="http://schemas.openxmlformats.org/officeDocument/2006/relationships/ctrlProp" Target="../ctrlProps/ctrlProp189.xml"/><Relationship Id="rId22" Type="http://schemas.openxmlformats.org/officeDocument/2006/relationships/ctrlProp" Target="../ctrlProps/ctrlProp197.xml"/><Relationship Id="rId27" Type="http://schemas.openxmlformats.org/officeDocument/2006/relationships/ctrlProp" Target="../ctrlProps/ctrlProp2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07.xml"/><Relationship Id="rId13" Type="http://schemas.openxmlformats.org/officeDocument/2006/relationships/ctrlProp" Target="../ctrlProps/ctrlProp212.xml"/><Relationship Id="rId3" Type="http://schemas.openxmlformats.org/officeDocument/2006/relationships/vmlDrawing" Target="../drawings/vmlDrawing11.v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omments" Target="../comments10.xml"/><Relationship Id="rId2" Type="http://schemas.openxmlformats.org/officeDocument/2006/relationships/drawing" Target="../drawings/drawing10.xml"/><Relationship Id="rId16" Type="http://schemas.openxmlformats.org/officeDocument/2006/relationships/ctrlProp" Target="../ctrlProps/ctrlProp215.xml"/><Relationship Id="rId1" Type="http://schemas.openxmlformats.org/officeDocument/2006/relationships/printerSettings" Target="../printerSettings/printerSettings11.bin"/><Relationship Id="rId6" Type="http://schemas.openxmlformats.org/officeDocument/2006/relationships/ctrlProp" Target="../ctrlProps/ctrlProp205.xml"/><Relationship Id="rId11" Type="http://schemas.openxmlformats.org/officeDocument/2006/relationships/ctrlProp" Target="../ctrlProps/ctrlProp210.xml"/><Relationship Id="rId5" Type="http://schemas.openxmlformats.org/officeDocument/2006/relationships/ctrlProp" Target="../ctrlProps/ctrlProp204.xml"/><Relationship Id="rId15" Type="http://schemas.openxmlformats.org/officeDocument/2006/relationships/ctrlProp" Target="../ctrlProps/ctrlProp214.xml"/><Relationship Id="rId10" Type="http://schemas.openxmlformats.org/officeDocument/2006/relationships/ctrlProp" Target="../ctrlProps/ctrlProp209.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omments" Target="../comments11.xml"/><Relationship Id="rId3" Type="http://schemas.openxmlformats.org/officeDocument/2006/relationships/vmlDrawing" Target="../drawings/vmlDrawing12.vml"/><Relationship Id="rId21" Type="http://schemas.openxmlformats.org/officeDocument/2006/relationships/ctrlProp" Target="../ctrlProps/ctrlProp233.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2" Type="http://schemas.openxmlformats.org/officeDocument/2006/relationships/drawing" Target="../drawings/drawing11.xml"/><Relationship Id="rId16" Type="http://schemas.openxmlformats.org/officeDocument/2006/relationships/ctrlProp" Target="../ctrlProps/ctrlProp228.xml"/><Relationship Id="rId20" Type="http://schemas.openxmlformats.org/officeDocument/2006/relationships/ctrlProp" Target="../ctrlProps/ctrlProp232.xml"/><Relationship Id="rId1" Type="http://schemas.openxmlformats.org/officeDocument/2006/relationships/printerSettings" Target="../printerSettings/printerSettings12.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10" Type="http://schemas.openxmlformats.org/officeDocument/2006/relationships/ctrlProp" Target="../ctrlProps/ctrlProp222.xml"/><Relationship Id="rId19" Type="http://schemas.openxmlformats.org/officeDocument/2006/relationships/ctrlProp" Target="../ctrlProps/ctrlProp231.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47.xml"/><Relationship Id="rId18" Type="http://schemas.openxmlformats.org/officeDocument/2006/relationships/ctrlProp" Target="../ctrlProps/ctrlProp252.xml"/><Relationship Id="rId26" Type="http://schemas.openxmlformats.org/officeDocument/2006/relationships/ctrlProp" Target="../ctrlProps/ctrlProp260.xml"/><Relationship Id="rId39" Type="http://schemas.openxmlformats.org/officeDocument/2006/relationships/ctrlProp" Target="../ctrlProps/ctrlProp273.xml"/><Relationship Id="rId21" Type="http://schemas.openxmlformats.org/officeDocument/2006/relationships/ctrlProp" Target="../ctrlProps/ctrlProp255.xml"/><Relationship Id="rId34" Type="http://schemas.openxmlformats.org/officeDocument/2006/relationships/ctrlProp" Target="../ctrlProps/ctrlProp268.xml"/><Relationship Id="rId42" Type="http://schemas.openxmlformats.org/officeDocument/2006/relationships/ctrlProp" Target="../ctrlProps/ctrlProp276.xml"/><Relationship Id="rId47" Type="http://schemas.openxmlformats.org/officeDocument/2006/relationships/ctrlProp" Target="../ctrlProps/ctrlProp281.xml"/><Relationship Id="rId50" Type="http://schemas.openxmlformats.org/officeDocument/2006/relationships/ctrlProp" Target="../ctrlProps/ctrlProp284.xml"/><Relationship Id="rId55" Type="http://schemas.openxmlformats.org/officeDocument/2006/relationships/ctrlProp" Target="../ctrlProps/ctrlProp289.xml"/><Relationship Id="rId63" Type="http://schemas.openxmlformats.org/officeDocument/2006/relationships/ctrlProp" Target="../ctrlProps/ctrlProp297.xml"/><Relationship Id="rId68" Type="http://schemas.openxmlformats.org/officeDocument/2006/relationships/ctrlProp" Target="../ctrlProps/ctrlProp302.xml"/><Relationship Id="rId76" Type="http://schemas.openxmlformats.org/officeDocument/2006/relationships/ctrlProp" Target="../ctrlProps/ctrlProp310.xml"/><Relationship Id="rId84" Type="http://schemas.openxmlformats.org/officeDocument/2006/relationships/ctrlProp" Target="../ctrlProps/ctrlProp318.xml"/><Relationship Id="rId89" Type="http://schemas.openxmlformats.org/officeDocument/2006/relationships/ctrlProp" Target="../ctrlProps/ctrlProp323.xml"/><Relationship Id="rId7" Type="http://schemas.openxmlformats.org/officeDocument/2006/relationships/ctrlProp" Target="../ctrlProps/ctrlProp241.xml"/><Relationship Id="rId71" Type="http://schemas.openxmlformats.org/officeDocument/2006/relationships/ctrlProp" Target="../ctrlProps/ctrlProp305.xml"/><Relationship Id="rId2" Type="http://schemas.openxmlformats.org/officeDocument/2006/relationships/drawing" Target="../drawings/drawing12.xml"/><Relationship Id="rId16" Type="http://schemas.openxmlformats.org/officeDocument/2006/relationships/ctrlProp" Target="../ctrlProps/ctrlProp250.xml"/><Relationship Id="rId29" Type="http://schemas.openxmlformats.org/officeDocument/2006/relationships/ctrlProp" Target="../ctrlProps/ctrlProp263.xml"/><Relationship Id="rId11" Type="http://schemas.openxmlformats.org/officeDocument/2006/relationships/ctrlProp" Target="../ctrlProps/ctrlProp245.xml"/><Relationship Id="rId24" Type="http://schemas.openxmlformats.org/officeDocument/2006/relationships/ctrlProp" Target="../ctrlProps/ctrlProp258.xml"/><Relationship Id="rId32" Type="http://schemas.openxmlformats.org/officeDocument/2006/relationships/ctrlProp" Target="../ctrlProps/ctrlProp266.xml"/><Relationship Id="rId37" Type="http://schemas.openxmlformats.org/officeDocument/2006/relationships/ctrlProp" Target="../ctrlProps/ctrlProp271.xml"/><Relationship Id="rId40" Type="http://schemas.openxmlformats.org/officeDocument/2006/relationships/ctrlProp" Target="../ctrlProps/ctrlProp274.xml"/><Relationship Id="rId45" Type="http://schemas.openxmlformats.org/officeDocument/2006/relationships/ctrlProp" Target="../ctrlProps/ctrlProp279.xml"/><Relationship Id="rId53" Type="http://schemas.openxmlformats.org/officeDocument/2006/relationships/ctrlProp" Target="../ctrlProps/ctrlProp287.xml"/><Relationship Id="rId58" Type="http://schemas.openxmlformats.org/officeDocument/2006/relationships/ctrlProp" Target="../ctrlProps/ctrlProp292.xml"/><Relationship Id="rId66" Type="http://schemas.openxmlformats.org/officeDocument/2006/relationships/ctrlProp" Target="../ctrlProps/ctrlProp300.xml"/><Relationship Id="rId74" Type="http://schemas.openxmlformats.org/officeDocument/2006/relationships/ctrlProp" Target="../ctrlProps/ctrlProp308.xml"/><Relationship Id="rId79" Type="http://schemas.openxmlformats.org/officeDocument/2006/relationships/ctrlProp" Target="../ctrlProps/ctrlProp313.xml"/><Relationship Id="rId87" Type="http://schemas.openxmlformats.org/officeDocument/2006/relationships/ctrlProp" Target="../ctrlProps/ctrlProp321.xml"/><Relationship Id="rId5" Type="http://schemas.openxmlformats.org/officeDocument/2006/relationships/ctrlProp" Target="../ctrlProps/ctrlProp239.xml"/><Relationship Id="rId61" Type="http://schemas.openxmlformats.org/officeDocument/2006/relationships/ctrlProp" Target="../ctrlProps/ctrlProp295.xml"/><Relationship Id="rId82" Type="http://schemas.openxmlformats.org/officeDocument/2006/relationships/ctrlProp" Target="../ctrlProps/ctrlProp316.xml"/><Relationship Id="rId90" Type="http://schemas.openxmlformats.org/officeDocument/2006/relationships/ctrlProp" Target="../ctrlProps/ctrlProp324.xml"/><Relationship Id="rId19" Type="http://schemas.openxmlformats.org/officeDocument/2006/relationships/ctrlProp" Target="../ctrlProps/ctrlProp253.xml"/><Relationship Id="rId4" Type="http://schemas.openxmlformats.org/officeDocument/2006/relationships/ctrlProp" Target="../ctrlProps/ctrlProp238.xml"/><Relationship Id="rId9" Type="http://schemas.openxmlformats.org/officeDocument/2006/relationships/ctrlProp" Target="../ctrlProps/ctrlProp243.xml"/><Relationship Id="rId14" Type="http://schemas.openxmlformats.org/officeDocument/2006/relationships/ctrlProp" Target="../ctrlProps/ctrlProp248.xml"/><Relationship Id="rId22" Type="http://schemas.openxmlformats.org/officeDocument/2006/relationships/ctrlProp" Target="../ctrlProps/ctrlProp256.xml"/><Relationship Id="rId27" Type="http://schemas.openxmlformats.org/officeDocument/2006/relationships/ctrlProp" Target="../ctrlProps/ctrlProp261.xml"/><Relationship Id="rId30" Type="http://schemas.openxmlformats.org/officeDocument/2006/relationships/ctrlProp" Target="../ctrlProps/ctrlProp264.xml"/><Relationship Id="rId35" Type="http://schemas.openxmlformats.org/officeDocument/2006/relationships/ctrlProp" Target="../ctrlProps/ctrlProp269.xml"/><Relationship Id="rId43" Type="http://schemas.openxmlformats.org/officeDocument/2006/relationships/ctrlProp" Target="../ctrlProps/ctrlProp277.xml"/><Relationship Id="rId48" Type="http://schemas.openxmlformats.org/officeDocument/2006/relationships/ctrlProp" Target="../ctrlProps/ctrlProp282.xml"/><Relationship Id="rId56" Type="http://schemas.openxmlformats.org/officeDocument/2006/relationships/ctrlProp" Target="../ctrlProps/ctrlProp290.xml"/><Relationship Id="rId64" Type="http://schemas.openxmlformats.org/officeDocument/2006/relationships/ctrlProp" Target="../ctrlProps/ctrlProp298.xml"/><Relationship Id="rId69" Type="http://schemas.openxmlformats.org/officeDocument/2006/relationships/ctrlProp" Target="../ctrlProps/ctrlProp303.xml"/><Relationship Id="rId77" Type="http://schemas.openxmlformats.org/officeDocument/2006/relationships/ctrlProp" Target="../ctrlProps/ctrlProp311.xml"/><Relationship Id="rId8" Type="http://schemas.openxmlformats.org/officeDocument/2006/relationships/ctrlProp" Target="../ctrlProps/ctrlProp242.xml"/><Relationship Id="rId51" Type="http://schemas.openxmlformats.org/officeDocument/2006/relationships/ctrlProp" Target="../ctrlProps/ctrlProp285.xml"/><Relationship Id="rId72" Type="http://schemas.openxmlformats.org/officeDocument/2006/relationships/ctrlProp" Target="../ctrlProps/ctrlProp306.xml"/><Relationship Id="rId80" Type="http://schemas.openxmlformats.org/officeDocument/2006/relationships/ctrlProp" Target="../ctrlProps/ctrlProp314.xml"/><Relationship Id="rId85" Type="http://schemas.openxmlformats.org/officeDocument/2006/relationships/ctrlProp" Target="../ctrlProps/ctrlProp319.xml"/><Relationship Id="rId3" Type="http://schemas.openxmlformats.org/officeDocument/2006/relationships/vmlDrawing" Target="../drawings/vmlDrawing13.vml"/><Relationship Id="rId12" Type="http://schemas.openxmlformats.org/officeDocument/2006/relationships/ctrlProp" Target="../ctrlProps/ctrlProp246.xml"/><Relationship Id="rId17" Type="http://schemas.openxmlformats.org/officeDocument/2006/relationships/ctrlProp" Target="../ctrlProps/ctrlProp251.xml"/><Relationship Id="rId25" Type="http://schemas.openxmlformats.org/officeDocument/2006/relationships/ctrlProp" Target="../ctrlProps/ctrlProp259.xml"/><Relationship Id="rId33" Type="http://schemas.openxmlformats.org/officeDocument/2006/relationships/ctrlProp" Target="../ctrlProps/ctrlProp267.xml"/><Relationship Id="rId38" Type="http://schemas.openxmlformats.org/officeDocument/2006/relationships/ctrlProp" Target="../ctrlProps/ctrlProp272.xml"/><Relationship Id="rId46" Type="http://schemas.openxmlformats.org/officeDocument/2006/relationships/ctrlProp" Target="../ctrlProps/ctrlProp280.xml"/><Relationship Id="rId59" Type="http://schemas.openxmlformats.org/officeDocument/2006/relationships/ctrlProp" Target="../ctrlProps/ctrlProp293.xml"/><Relationship Id="rId67" Type="http://schemas.openxmlformats.org/officeDocument/2006/relationships/ctrlProp" Target="../ctrlProps/ctrlProp301.xml"/><Relationship Id="rId20" Type="http://schemas.openxmlformats.org/officeDocument/2006/relationships/ctrlProp" Target="../ctrlProps/ctrlProp254.xml"/><Relationship Id="rId41" Type="http://schemas.openxmlformats.org/officeDocument/2006/relationships/ctrlProp" Target="../ctrlProps/ctrlProp275.xml"/><Relationship Id="rId54" Type="http://schemas.openxmlformats.org/officeDocument/2006/relationships/ctrlProp" Target="../ctrlProps/ctrlProp288.xml"/><Relationship Id="rId62" Type="http://schemas.openxmlformats.org/officeDocument/2006/relationships/ctrlProp" Target="../ctrlProps/ctrlProp296.xml"/><Relationship Id="rId70" Type="http://schemas.openxmlformats.org/officeDocument/2006/relationships/ctrlProp" Target="../ctrlProps/ctrlProp304.xml"/><Relationship Id="rId75" Type="http://schemas.openxmlformats.org/officeDocument/2006/relationships/ctrlProp" Target="../ctrlProps/ctrlProp309.xml"/><Relationship Id="rId83" Type="http://schemas.openxmlformats.org/officeDocument/2006/relationships/ctrlProp" Target="../ctrlProps/ctrlProp317.xml"/><Relationship Id="rId88" Type="http://schemas.openxmlformats.org/officeDocument/2006/relationships/ctrlProp" Target="../ctrlProps/ctrlProp322.xml"/><Relationship Id="rId1" Type="http://schemas.openxmlformats.org/officeDocument/2006/relationships/printerSettings" Target="../printerSettings/printerSettings13.bin"/><Relationship Id="rId6" Type="http://schemas.openxmlformats.org/officeDocument/2006/relationships/ctrlProp" Target="../ctrlProps/ctrlProp240.xml"/><Relationship Id="rId15" Type="http://schemas.openxmlformats.org/officeDocument/2006/relationships/ctrlProp" Target="../ctrlProps/ctrlProp249.xml"/><Relationship Id="rId23" Type="http://schemas.openxmlformats.org/officeDocument/2006/relationships/ctrlProp" Target="../ctrlProps/ctrlProp257.xml"/><Relationship Id="rId28" Type="http://schemas.openxmlformats.org/officeDocument/2006/relationships/ctrlProp" Target="../ctrlProps/ctrlProp262.xml"/><Relationship Id="rId36" Type="http://schemas.openxmlformats.org/officeDocument/2006/relationships/ctrlProp" Target="../ctrlProps/ctrlProp270.xml"/><Relationship Id="rId49" Type="http://schemas.openxmlformats.org/officeDocument/2006/relationships/ctrlProp" Target="../ctrlProps/ctrlProp283.xml"/><Relationship Id="rId57" Type="http://schemas.openxmlformats.org/officeDocument/2006/relationships/ctrlProp" Target="../ctrlProps/ctrlProp291.xml"/><Relationship Id="rId10" Type="http://schemas.openxmlformats.org/officeDocument/2006/relationships/ctrlProp" Target="../ctrlProps/ctrlProp244.xml"/><Relationship Id="rId31" Type="http://schemas.openxmlformats.org/officeDocument/2006/relationships/ctrlProp" Target="../ctrlProps/ctrlProp265.xml"/><Relationship Id="rId44" Type="http://schemas.openxmlformats.org/officeDocument/2006/relationships/ctrlProp" Target="../ctrlProps/ctrlProp278.xml"/><Relationship Id="rId52" Type="http://schemas.openxmlformats.org/officeDocument/2006/relationships/ctrlProp" Target="../ctrlProps/ctrlProp286.xml"/><Relationship Id="rId60" Type="http://schemas.openxmlformats.org/officeDocument/2006/relationships/ctrlProp" Target="../ctrlProps/ctrlProp294.xml"/><Relationship Id="rId65" Type="http://schemas.openxmlformats.org/officeDocument/2006/relationships/ctrlProp" Target="../ctrlProps/ctrlProp299.xml"/><Relationship Id="rId73" Type="http://schemas.openxmlformats.org/officeDocument/2006/relationships/ctrlProp" Target="../ctrlProps/ctrlProp307.xml"/><Relationship Id="rId78" Type="http://schemas.openxmlformats.org/officeDocument/2006/relationships/ctrlProp" Target="../ctrlProps/ctrlProp312.xml"/><Relationship Id="rId81" Type="http://schemas.openxmlformats.org/officeDocument/2006/relationships/ctrlProp" Target="../ctrlProps/ctrlProp315.xml"/><Relationship Id="rId86" Type="http://schemas.openxmlformats.org/officeDocument/2006/relationships/ctrlProp" Target="../ctrlProps/ctrlProp32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18" Type="http://schemas.openxmlformats.org/officeDocument/2006/relationships/ctrlProp" Target="../ctrlProps/ctrlProp339.xml"/><Relationship Id="rId26" Type="http://schemas.openxmlformats.org/officeDocument/2006/relationships/ctrlProp" Target="../ctrlProps/ctrlProp347.xml"/><Relationship Id="rId39" Type="http://schemas.openxmlformats.org/officeDocument/2006/relationships/ctrlProp" Target="../ctrlProps/ctrlProp360.xml"/><Relationship Id="rId3" Type="http://schemas.openxmlformats.org/officeDocument/2006/relationships/vmlDrawing" Target="../drawings/vmlDrawing14.vml"/><Relationship Id="rId21" Type="http://schemas.openxmlformats.org/officeDocument/2006/relationships/ctrlProp" Target="../ctrlProps/ctrlProp342.xml"/><Relationship Id="rId34" Type="http://schemas.openxmlformats.org/officeDocument/2006/relationships/ctrlProp" Target="../ctrlProps/ctrlProp355.xml"/><Relationship Id="rId42" Type="http://schemas.openxmlformats.org/officeDocument/2006/relationships/ctrlProp" Target="../ctrlProps/ctrlProp363.xml"/><Relationship Id="rId7" Type="http://schemas.openxmlformats.org/officeDocument/2006/relationships/ctrlProp" Target="../ctrlProps/ctrlProp328.xml"/><Relationship Id="rId12" Type="http://schemas.openxmlformats.org/officeDocument/2006/relationships/ctrlProp" Target="../ctrlProps/ctrlProp333.xml"/><Relationship Id="rId17" Type="http://schemas.openxmlformats.org/officeDocument/2006/relationships/ctrlProp" Target="../ctrlProps/ctrlProp338.xml"/><Relationship Id="rId25" Type="http://schemas.openxmlformats.org/officeDocument/2006/relationships/ctrlProp" Target="../ctrlProps/ctrlProp346.xml"/><Relationship Id="rId33" Type="http://schemas.openxmlformats.org/officeDocument/2006/relationships/ctrlProp" Target="../ctrlProps/ctrlProp354.xml"/><Relationship Id="rId38" Type="http://schemas.openxmlformats.org/officeDocument/2006/relationships/ctrlProp" Target="../ctrlProps/ctrlProp359.xml"/><Relationship Id="rId2" Type="http://schemas.openxmlformats.org/officeDocument/2006/relationships/drawing" Target="../drawings/drawing13.xml"/><Relationship Id="rId16" Type="http://schemas.openxmlformats.org/officeDocument/2006/relationships/ctrlProp" Target="../ctrlProps/ctrlProp337.xml"/><Relationship Id="rId20" Type="http://schemas.openxmlformats.org/officeDocument/2006/relationships/ctrlProp" Target="../ctrlProps/ctrlProp341.xml"/><Relationship Id="rId29" Type="http://schemas.openxmlformats.org/officeDocument/2006/relationships/ctrlProp" Target="../ctrlProps/ctrlProp350.xml"/><Relationship Id="rId41" Type="http://schemas.openxmlformats.org/officeDocument/2006/relationships/ctrlProp" Target="../ctrlProps/ctrlProp362.xml"/><Relationship Id="rId1" Type="http://schemas.openxmlformats.org/officeDocument/2006/relationships/printerSettings" Target="../printerSettings/printerSettings14.bin"/><Relationship Id="rId6" Type="http://schemas.openxmlformats.org/officeDocument/2006/relationships/ctrlProp" Target="../ctrlProps/ctrlProp327.xml"/><Relationship Id="rId11" Type="http://schemas.openxmlformats.org/officeDocument/2006/relationships/ctrlProp" Target="../ctrlProps/ctrlProp332.xml"/><Relationship Id="rId24" Type="http://schemas.openxmlformats.org/officeDocument/2006/relationships/ctrlProp" Target="../ctrlProps/ctrlProp345.xml"/><Relationship Id="rId32" Type="http://schemas.openxmlformats.org/officeDocument/2006/relationships/ctrlProp" Target="../ctrlProps/ctrlProp353.xml"/><Relationship Id="rId37" Type="http://schemas.openxmlformats.org/officeDocument/2006/relationships/ctrlProp" Target="../ctrlProps/ctrlProp358.xml"/><Relationship Id="rId40" Type="http://schemas.openxmlformats.org/officeDocument/2006/relationships/ctrlProp" Target="../ctrlProps/ctrlProp361.xml"/><Relationship Id="rId5" Type="http://schemas.openxmlformats.org/officeDocument/2006/relationships/ctrlProp" Target="../ctrlProps/ctrlProp326.xml"/><Relationship Id="rId15" Type="http://schemas.openxmlformats.org/officeDocument/2006/relationships/ctrlProp" Target="../ctrlProps/ctrlProp336.xml"/><Relationship Id="rId23" Type="http://schemas.openxmlformats.org/officeDocument/2006/relationships/ctrlProp" Target="../ctrlProps/ctrlProp344.xml"/><Relationship Id="rId28" Type="http://schemas.openxmlformats.org/officeDocument/2006/relationships/ctrlProp" Target="../ctrlProps/ctrlProp349.xml"/><Relationship Id="rId36" Type="http://schemas.openxmlformats.org/officeDocument/2006/relationships/ctrlProp" Target="../ctrlProps/ctrlProp357.xml"/><Relationship Id="rId10" Type="http://schemas.openxmlformats.org/officeDocument/2006/relationships/ctrlProp" Target="../ctrlProps/ctrlProp331.xml"/><Relationship Id="rId19" Type="http://schemas.openxmlformats.org/officeDocument/2006/relationships/ctrlProp" Target="../ctrlProps/ctrlProp340.xml"/><Relationship Id="rId31" Type="http://schemas.openxmlformats.org/officeDocument/2006/relationships/ctrlProp" Target="../ctrlProps/ctrlProp352.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 Id="rId22" Type="http://schemas.openxmlformats.org/officeDocument/2006/relationships/ctrlProp" Target="../ctrlProps/ctrlProp343.xml"/><Relationship Id="rId27" Type="http://schemas.openxmlformats.org/officeDocument/2006/relationships/ctrlProp" Target="../ctrlProps/ctrlProp348.xml"/><Relationship Id="rId30" Type="http://schemas.openxmlformats.org/officeDocument/2006/relationships/ctrlProp" Target="../ctrlProps/ctrlProp351.xml"/><Relationship Id="rId35" Type="http://schemas.openxmlformats.org/officeDocument/2006/relationships/ctrlProp" Target="../ctrlProps/ctrlProp356.xml"/><Relationship Id="rId43" Type="http://schemas.openxmlformats.org/officeDocument/2006/relationships/ctrlProp" Target="../ctrlProps/ctrlProp36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69.xml"/><Relationship Id="rId13" Type="http://schemas.openxmlformats.org/officeDocument/2006/relationships/ctrlProp" Target="../ctrlProps/ctrlProp374.xml"/><Relationship Id="rId18" Type="http://schemas.openxmlformats.org/officeDocument/2006/relationships/ctrlProp" Target="../ctrlProps/ctrlProp379.xml"/><Relationship Id="rId26" Type="http://schemas.openxmlformats.org/officeDocument/2006/relationships/ctrlProp" Target="../ctrlProps/ctrlProp387.xml"/><Relationship Id="rId3" Type="http://schemas.openxmlformats.org/officeDocument/2006/relationships/vmlDrawing" Target="../drawings/vmlDrawing15.vml"/><Relationship Id="rId21" Type="http://schemas.openxmlformats.org/officeDocument/2006/relationships/ctrlProp" Target="../ctrlProps/ctrlProp382.xml"/><Relationship Id="rId34" Type="http://schemas.openxmlformats.org/officeDocument/2006/relationships/ctrlProp" Target="../ctrlProps/ctrlProp395.xml"/><Relationship Id="rId7" Type="http://schemas.openxmlformats.org/officeDocument/2006/relationships/ctrlProp" Target="../ctrlProps/ctrlProp368.x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2" Type="http://schemas.openxmlformats.org/officeDocument/2006/relationships/drawing" Target="../drawings/drawing14.xml"/><Relationship Id="rId16" Type="http://schemas.openxmlformats.org/officeDocument/2006/relationships/ctrlProp" Target="../ctrlProps/ctrlProp377.xml"/><Relationship Id="rId20" Type="http://schemas.openxmlformats.org/officeDocument/2006/relationships/ctrlProp" Target="../ctrlProps/ctrlProp381.xml"/><Relationship Id="rId29" Type="http://schemas.openxmlformats.org/officeDocument/2006/relationships/ctrlProp" Target="../ctrlProps/ctrlProp390.xml"/><Relationship Id="rId1" Type="http://schemas.openxmlformats.org/officeDocument/2006/relationships/printerSettings" Target="../printerSettings/printerSettings15.bin"/><Relationship Id="rId6" Type="http://schemas.openxmlformats.org/officeDocument/2006/relationships/ctrlProp" Target="../ctrlProps/ctrlProp367.xml"/><Relationship Id="rId11" Type="http://schemas.openxmlformats.org/officeDocument/2006/relationships/ctrlProp" Target="../ctrlProps/ctrlProp372.xml"/><Relationship Id="rId24" Type="http://schemas.openxmlformats.org/officeDocument/2006/relationships/ctrlProp" Target="../ctrlProps/ctrlProp385.xml"/><Relationship Id="rId32" Type="http://schemas.openxmlformats.org/officeDocument/2006/relationships/ctrlProp" Target="../ctrlProps/ctrlProp393.xml"/><Relationship Id="rId5" Type="http://schemas.openxmlformats.org/officeDocument/2006/relationships/ctrlProp" Target="../ctrlProps/ctrlProp366.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10" Type="http://schemas.openxmlformats.org/officeDocument/2006/relationships/ctrlProp" Target="../ctrlProps/ctrlProp371.xml"/><Relationship Id="rId19" Type="http://schemas.openxmlformats.org/officeDocument/2006/relationships/ctrlProp" Target="../ctrlProps/ctrlProp380.xml"/><Relationship Id="rId31" Type="http://schemas.openxmlformats.org/officeDocument/2006/relationships/ctrlProp" Target="../ctrlProps/ctrlProp392.xml"/><Relationship Id="rId4" Type="http://schemas.openxmlformats.org/officeDocument/2006/relationships/ctrlProp" Target="../ctrlProps/ctrlProp365.xml"/><Relationship Id="rId9" Type="http://schemas.openxmlformats.org/officeDocument/2006/relationships/ctrlProp" Target="../ctrlProps/ctrlProp370.xml"/><Relationship Id="rId14" Type="http://schemas.openxmlformats.org/officeDocument/2006/relationships/ctrlProp" Target="../ctrlProps/ctrlProp375.xml"/><Relationship Id="rId22" Type="http://schemas.openxmlformats.org/officeDocument/2006/relationships/ctrlProp" Target="../ctrlProps/ctrlProp383.xml"/><Relationship Id="rId27" Type="http://schemas.openxmlformats.org/officeDocument/2006/relationships/ctrlProp" Target="../ctrlProps/ctrlProp388.xml"/><Relationship Id="rId30" Type="http://schemas.openxmlformats.org/officeDocument/2006/relationships/ctrlProp" Target="../ctrlProps/ctrlProp391.xml"/><Relationship Id="rId35" Type="http://schemas.openxmlformats.org/officeDocument/2006/relationships/ctrlProp" Target="../ctrlProps/ctrlProp39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26" Type="http://schemas.openxmlformats.org/officeDocument/2006/relationships/ctrlProp" Target="../ctrlProps/ctrlProp420.xml"/><Relationship Id="rId3" Type="http://schemas.openxmlformats.org/officeDocument/2006/relationships/vmlDrawing" Target="../drawings/vmlDrawing16.vml"/><Relationship Id="rId21" Type="http://schemas.openxmlformats.org/officeDocument/2006/relationships/ctrlProp" Target="../ctrlProps/ctrlProp415.xml"/><Relationship Id="rId34" Type="http://schemas.openxmlformats.org/officeDocument/2006/relationships/ctrlProp" Target="../ctrlProps/ctrlProp428.x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5" Type="http://schemas.openxmlformats.org/officeDocument/2006/relationships/ctrlProp" Target="../ctrlProps/ctrlProp419.xml"/><Relationship Id="rId33" Type="http://schemas.openxmlformats.org/officeDocument/2006/relationships/ctrlProp" Target="../ctrlProps/ctrlProp427.xml"/><Relationship Id="rId2" Type="http://schemas.openxmlformats.org/officeDocument/2006/relationships/drawing" Target="../drawings/drawing15.xml"/><Relationship Id="rId16" Type="http://schemas.openxmlformats.org/officeDocument/2006/relationships/ctrlProp" Target="../ctrlProps/ctrlProp410.xml"/><Relationship Id="rId20" Type="http://schemas.openxmlformats.org/officeDocument/2006/relationships/ctrlProp" Target="../ctrlProps/ctrlProp414.xml"/><Relationship Id="rId29" Type="http://schemas.openxmlformats.org/officeDocument/2006/relationships/ctrlProp" Target="../ctrlProps/ctrlProp423.xml"/><Relationship Id="rId1" Type="http://schemas.openxmlformats.org/officeDocument/2006/relationships/printerSettings" Target="../printerSettings/printerSettings16.bin"/><Relationship Id="rId6" Type="http://schemas.openxmlformats.org/officeDocument/2006/relationships/ctrlProp" Target="../ctrlProps/ctrlProp400.xml"/><Relationship Id="rId11" Type="http://schemas.openxmlformats.org/officeDocument/2006/relationships/ctrlProp" Target="../ctrlProps/ctrlProp405.xml"/><Relationship Id="rId24" Type="http://schemas.openxmlformats.org/officeDocument/2006/relationships/ctrlProp" Target="../ctrlProps/ctrlProp418.xml"/><Relationship Id="rId32" Type="http://schemas.openxmlformats.org/officeDocument/2006/relationships/ctrlProp" Target="../ctrlProps/ctrlProp426.xml"/><Relationship Id="rId5" Type="http://schemas.openxmlformats.org/officeDocument/2006/relationships/ctrlProp" Target="../ctrlProps/ctrlProp399.xml"/><Relationship Id="rId15" Type="http://schemas.openxmlformats.org/officeDocument/2006/relationships/ctrlProp" Target="../ctrlProps/ctrlProp409.xml"/><Relationship Id="rId23" Type="http://schemas.openxmlformats.org/officeDocument/2006/relationships/ctrlProp" Target="../ctrlProps/ctrlProp417.xml"/><Relationship Id="rId28" Type="http://schemas.openxmlformats.org/officeDocument/2006/relationships/ctrlProp" Target="../ctrlProps/ctrlProp422.xml"/><Relationship Id="rId36" Type="http://schemas.openxmlformats.org/officeDocument/2006/relationships/ctrlProp" Target="../ctrlProps/ctrlProp430.xml"/><Relationship Id="rId10" Type="http://schemas.openxmlformats.org/officeDocument/2006/relationships/ctrlProp" Target="../ctrlProps/ctrlProp404.xml"/><Relationship Id="rId19" Type="http://schemas.openxmlformats.org/officeDocument/2006/relationships/ctrlProp" Target="../ctrlProps/ctrlProp413.xml"/><Relationship Id="rId31" Type="http://schemas.openxmlformats.org/officeDocument/2006/relationships/ctrlProp" Target="../ctrlProps/ctrlProp425.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 Id="rId22" Type="http://schemas.openxmlformats.org/officeDocument/2006/relationships/ctrlProp" Target="../ctrlProps/ctrlProp416.xml"/><Relationship Id="rId27" Type="http://schemas.openxmlformats.org/officeDocument/2006/relationships/ctrlProp" Target="../ctrlProps/ctrlProp421.xml"/><Relationship Id="rId30" Type="http://schemas.openxmlformats.org/officeDocument/2006/relationships/ctrlProp" Target="../ctrlProps/ctrlProp424.xml"/><Relationship Id="rId35" Type="http://schemas.openxmlformats.org/officeDocument/2006/relationships/ctrlProp" Target="../ctrlProps/ctrlProp42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35.xml"/><Relationship Id="rId13" Type="http://schemas.openxmlformats.org/officeDocument/2006/relationships/ctrlProp" Target="../ctrlProps/ctrlProp440.xml"/><Relationship Id="rId18" Type="http://schemas.openxmlformats.org/officeDocument/2006/relationships/comments" Target="../comments12.xml"/><Relationship Id="rId3" Type="http://schemas.openxmlformats.org/officeDocument/2006/relationships/vmlDrawing" Target="../drawings/vmlDrawing17.vml"/><Relationship Id="rId7" Type="http://schemas.openxmlformats.org/officeDocument/2006/relationships/ctrlProp" Target="../ctrlProps/ctrlProp434.xml"/><Relationship Id="rId12" Type="http://schemas.openxmlformats.org/officeDocument/2006/relationships/ctrlProp" Target="../ctrlProps/ctrlProp439.xml"/><Relationship Id="rId17" Type="http://schemas.openxmlformats.org/officeDocument/2006/relationships/ctrlProp" Target="../ctrlProps/ctrlProp444.xml"/><Relationship Id="rId2" Type="http://schemas.openxmlformats.org/officeDocument/2006/relationships/drawing" Target="../drawings/drawing16.xml"/><Relationship Id="rId16" Type="http://schemas.openxmlformats.org/officeDocument/2006/relationships/ctrlProp" Target="../ctrlProps/ctrlProp443.xml"/><Relationship Id="rId1" Type="http://schemas.openxmlformats.org/officeDocument/2006/relationships/printerSettings" Target="../printerSettings/printerSettings18.bin"/><Relationship Id="rId6" Type="http://schemas.openxmlformats.org/officeDocument/2006/relationships/ctrlProp" Target="../ctrlProps/ctrlProp433.xml"/><Relationship Id="rId11" Type="http://schemas.openxmlformats.org/officeDocument/2006/relationships/ctrlProp" Target="../ctrlProps/ctrlProp438.xml"/><Relationship Id="rId5" Type="http://schemas.openxmlformats.org/officeDocument/2006/relationships/ctrlProp" Target="../ctrlProps/ctrlProp432.xml"/><Relationship Id="rId15" Type="http://schemas.openxmlformats.org/officeDocument/2006/relationships/ctrlProp" Target="../ctrlProps/ctrlProp442.xml"/><Relationship Id="rId10" Type="http://schemas.openxmlformats.org/officeDocument/2006/relationships/ctrlProp" Target="../ctrlProps/ctrlProp437.xml"/><Relationship Id="rId4" Type="http://schemas.openxmlformats.org/officeDocument/2006/relationships/ctrlProp" Target="../ctrlProps/ctrlProp431.xml"/><Relationship Id="rId9" Type="http://schemas.openxmlformats.org/officeDocument/2006/relationships/ctrlProp" Target="../ctrlProps/ctrlProp436.xml"/><Relationship Id="rId14" Type="http://schemas.openxmlformats.org/officeDocument/2006/relationships/ctrlProp" Target="../ctrlProps/ctrlProp44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449.xml"/><Relationship Id="rId13" Type="http://schemas.openxmlformats.org/officeDocument/2006/relationships/ctrlProp" Target="../ctrlProps/ctrlProp454.xml"/><Relationship Id="rId3" Type="http://schemas.openxmlformats.org/officeDocument/2006/relationships/vmlDrawing" Target="../drawings/vmlDrawing22.vml"/><Relationship Id="rId7" Type="http://schemas.openxmlformats.org/officeDocument/2006/relationships/ctrlProp" Target="../ctrlProps/ctrlProp448.xml"/><Relationship Id="rId12" Type="http://schemas.openxmlformats.org/officeDocument/2006/relationships/ctrlProp" Target="../ctrlProps/ctrlProp453.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447.xml"/><Relationship Id="rId11" Type="http://schemas.openxmlformats.org/officeDocument/2006/relationships/ctrlProp" Target="../ctrlProps/ctrlProp452.xml"/><Relationship Id="rId5" Type="http://schemas.openxmlformats.org/officeDocument/2006/relationships/ctrlProp" Target="../ctrlProps/ctrlProp446.xml"/><Relationship Id="rId10" Type="http://schemas.openxmlformats.org/officeDocument/2006/relationships/ctrlProp" Target="../ctrlProps/ctrlProp451.xml"/><Relationship Id="rId4" Type="http://schemas.openxmlformats.org/officeDocument/2006/relationships/ctrlProp" Target="../ctrlProps/ctrlProp445.xml"/><Relationship Id="rId9" Type="http://schemas.openxmlformats.org/officeDocument/2006/relationships/ctrlProp" Target="../ctrlProps/ctrlProp45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59.xml"/><Relationship Id="rId13" Type="http://schemas.openxmlformats.org/officeDocument/2006/relationships/ctrlProp" Target="../ctrlProps/ctrlProp464.xml"/><Relationship Id="rId18" Type="http://schemas.openxmlformats.org/officeDocument/2006/relationships/ctrlProp" Target="../ctrlProps/ctrlProp469.xml"/><Relationship Id="rId3" Type="http://schemas.openxmlformats.org/officeDocument/2006/relationships/vmlDrawing" Target="../drawings/vmlDrawing23.vml"/><Relationship Id="rId7" Type="http://schemas.openxmlformats.org/officeDocument/2006/relationships/ctrlProp" Target="../ctrlProps/ctrlProp458.xml"/><Relationship Id="rId12" Type="http://schemas.openxmlformats.org/officeDocument/2006/relationships/ctrlProp" Target="../ctrlProps/ctrlProp463.xml"/><Relationship Id="rId17" Type="http://schemas.openxmlformats.org/officeDocument/2006/relationships/ctrlProp" Target="../ctrlProps/ctrlProp468.xml"/><Relationship Id="rId2" Type="http://schemas.openxmlformats.org/officeDocument/2006/relationships/drawing" Target="../drawings/drawing20.xml"/><Relationship Id="rId16" Type="http://schemas.openxmlformats.org/officeDocument/2006/relationships/ctrlProp" Target="../ctrlProps/ctrlProp467.xml"/><Relationship Id="rId1" Type="http://schemas.openxmlformats.org/officeDocument/2006/relationships/printerSettings" Target="../printerSettings/printerSettings24.bin"/><Relationship Id="rId6" Type="http://schemas.openxmlformats.org/officeDocument/2006/relationships/ctrlProp" Target="../ctrlProps/ctrlProp457.xml"/><Relationship Id="rId11" Type="http://schemas.openxmlformats.org/officeDocument/2006/relationships/ctrlProp" Target="../ctrlProps/ctrlProp462.xml"/><Relationship Id="rId5" Type="http://schemas.openxmlformats.org/officeDocument/2006/relationships/ctrlProp" Target="../ctrlProps/ctrlProp456.xml"/><Relationship Id="rId15" Type="http://schemas.openxmlformats.org/officeDocument/2006/relationships/ctrlProp" Target="../ctrlProps/ctrlProp466.xml"/><Relationship Id="rId10" Type="http://schemas.openxmlformats.org/officeDocument/2006/relationships/ctrlProp" Target="../ctrlProps/ctrlProp461.xml"/><Relationship Id="rId19" Type="http://schemas.openxmlformats.org/officeDocument/2006/relationships/ctrlProp" Target="../ctrlProps/ctrlProp470.xml"/><Relationship Id="rId4" Type="http://schemas.openxmlformats.org/officeDocument/2006/relationships/ctrlProp" Target="../ctrlProps/ctrlProp455.xml"/><Relationship Id="rId9" Type="http://schemas.openxmlformats.org/officeDocument/2006/relationships/ctrlProp" Target="../ctrlProps/ctrlProp460.xml"/><Relationship Id="rId14" Type="http://schemas.openxmlformats.org/officeDocument/2006/relationships/ctrlProp" Target="../ctrlProps/ctrlProp4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75.xml"/><Relationship Id="rId13" Type="http://schemas.openxmlformats.org/officeDocument/2006/relationships/ctrlProp" Target="../ctrlProps/ctrlProp480.xml"/><Relationship Id="rId18" Type="http://schemas.openxmlformats.org/officeDocument/2006/relationships/ctrlProp" Target="../ctrlProps/ctrlProp485.xml"/><Relationship Id="rId26" Type="http://schemas.openxmlformats.org/officeDocument/2006/relationships/ctrlProp" Target="../ctrlProps/ctrlProp493.xml"/><Relationship Id="rId39" Type="http://schemas.openxmlformats.org/officeDocument/2006/relationships/ctrlProp" Target="../ctrlProps/ctrlProp506.xml"/><Relationship Id="rId3" Type="http://schemas.openxmlformats.org/officeDocument/2006/relationships/vmlDrawing" Target="../drawings/vmlDrawing24.vml"/><Relationship Id="rId21" Type="http://schemas.openxmlformats.org/officeDocument/2006/relationships/ctrlProp" Target="../ctrlProps/ctrlProp488.xml"/><Relationship Id="rId34" Type="http://schemas.openxmlformats.org/officeDocument/2006/relationships/ctrlProp" Target="../ctrlProps/ctrlProp501.xml"/><Relationship Id="rId42" Type="http://schemas.openxmlformats.org/officeDocument/2006/relationships/ctrlProp" Target="../ctrlProps/ctrlProp509.xml"/><Relationship Id="rId7" Type="http://schemas.openxmlformats.org/officeDocument/2006/relationships/ctrlProp" Target="../ctrlProps/ctrlProp474.xml"/><Relationship Id="rId12" Type="http://schemas.openxmlformats.org/officeDocument/2006/relationships/ctrlProp" Target="../ctrlProps/ctrlProp479.xml"/><Relationship Id="rId17" Type="http://schemas.openxmlformats.org/officeDocument/2006/relationships/ctrlProp" Target="../ctrlProps/ctrlProp484.xml"/><Relationship Id="rId25" Type="http://schemas.openxmlformats.org/officeDocument/2006/relationships/ctrlProp" Target="../ctrlProps/ctrlProp492.xml"/><Relationship Id="rId33" Type="http://schemas.openxmlformats.org/officeDocument/2006/relationships/ctrlProp" Target="../ctrlProps/ctrlProp500.xml"/><Relationship Id="rId38" Type="http://schemas.openxmlformats.org/officeDocument/2006/relationships/ctrlProp" Target="../ctrlProps/ctrlProp505.xml"/><Relationship Id="rId2" Type="http://schemas.openxmlformats.org/officeDocument/2006/relationships/drawing" Target="../drawings/drawing21.xml"/><Relationship Id="rId16" Type="http://schemas.openxmlformats.org/officeDocument/2006/relationships/ctrlProp" Target="../ctrlProps/ctrlProp483.xml"/><Relationship Id="rId20" Type="http://schemas.openxmlformats.org/officeDocument/2006/relationships/ctrlProp" Target="../ctrlProps/ctrlProp487.xml"/><Relationship Id="rId29" Type="http://schemas.openxmlformats.org/officeDocument/2006/relationships/ctrlProp" Target="../ctrlProps/ctrlProp496.xml"/><Relationship Id="rId41" Type="http://schemas.openxmlformats.org/officeDocument/2006/relationships/ctrlProp" Target="../ctrlProps/ctrlProp508.xml"/><Relationship Id="rId1" Type="http://schemas.openxmlformats.org/officeDocument/2006/relationships/printerSettings" Target="../printerSettings/printerSettings26.bin"/><Relationship Id="rId6" Type="http://schemas.openxmlformats.org/officeDocument/2006/relationships/ctrlProp" Target="../ctrlProps/ctrlProp473.xml"/><Relationship Id="rId11" Type="http://schemas.openxmlformats.org/officeDocument/2006/relationships/ctrlProp" Target="../ctrlProps/ctrlProp478.xml"/><Relationship Id="rId24" Type="http://schemas.openxmlformats.org/officeDocument/2006/relationships/ctrlProp" Target="../ctrlProps/ctrlProp491.xml"/><Relationship Id="rId32" Type="http://schemas.openxmlformats.org/officeDocument/2006/relationships/ctrlProp" Target="../ctrlProps/ctrlProp499.xml"/><Relationship Id="rId37" Type="http://schemas.openxmlformats.org/officeDocument/2006/relationships/ctrlProp" Target="../ctrlProps/ctrlProp504.xml"/><Relationship Id="rId40" Type="http://schemas.openxmlformats.org/officeDocument/2006/relationships/ctrlProp" Target="../ctrlProps/ctrlProp507.xml"/><Relationship Id="rId5" Type="http://schemas.openxmlformats.org/officeDocument/2006/relationships/ctrlProp" Target="../ctrlProps/ctrlProp472.xml"/><Relationship Id="rId15" Type="http://schemas.openxmlformats.org/officeDocument/2006/relationships/ctrlProp" Target="../ctrlProps/ctrlProp482.xml"/><Relationship Id="rId23" Type="http://schemas.openxmlformats.org/officeDocument/2006/relationships/ctrlProp" Target="../ctrlProps/ctrlProp490.xml"/><Relationship Id="rId28" Type="http://schemas.openxmlformats.org/officeDocument/2006/relationships/ctrlProp" Target="../ctrlProps/ctrlProp495.xml"/><Relationship Id="rId36" Type="http://schemas.openxmlformats.org/officeDocument/2006/relationships/ctrlProp" Target="../ctrlProps/ctrlProp503.xml"/><Relationship Id="rId10" Type="http://schemas.openxmlformats.org/officeDocument/2006/relationships/ctrlProp" Target="../ctrlProps/ctrlProp477.xml"/><Relationship Id="rId19" Type="http://schemas.openxmlformats.org/officeDocument/2006/relationships/ctrlProp" Target="../ctrlProps/ctrlProp486.xml"/><Relationship Id="rId31" Type="http://schemas.openxmlformats.org/officeDocument/2006/relationships/ctrlProp" Target="../ctrlProps/ctrlProp498.xml"/><Relationship Id="rId4" Type="http://schemas.openxmlformats.org/officeDocument/2006/relationships/ctrlProp" Target="../ctrlProps/ctrlProp471.xml"/><Relationship Id="rId9" Type="http://schemas.openxmlformats.org/officeDocument/2006/relationships/ctrlProp" Target="../ctrlProps/ctrlProp476.xml"/><Relationship Id="rId14" Type="http://schemas.openxmlformats.org/officeDocument/2006/relationships/ctrlProp" Target="../ctrlProps/ctrlProp481.xml"/><Relationship Id="rId22" Type="http://schemas.openxmlformats.org/officeDocument/2006/relationships/ctrlProp" Target="../ctrlProps/ctrlProp489.xml"/><Relationship Id="rId27" Type="http://schemas.openxmlformats.org/officeDocument/2006/relationships/ctrlProp" Target="../ctrlProps/ctrlProp494.xml"/><Relationship Id="rId30" Type="http://schemas.openxmlformats.org/officeDocument/2006/relationships/ctrlProp" Target="../ctrlProps/ctrlProp497.xml"/><Relationship Id="rId35" Type="http://schemas.openxmlformats.org/officeDocument/2006/relationships/ctrlProp" Target="../ctrlProps/ctrlProp502.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519.xml"/><Relationship Id="rId18" Type="http://schemas.openxmlformats.org/officeDocument/2006/relationships/ctrlProp" Target="../ctrlProps/ctrlProp524.xml"/><Relationship Id="rId26" Type="http://schemas.openxmlformats.org/officeDocument/2006/relationships/ctrlProp" Target="../ctrlProps/ctrlProp532.xml"/><Relationship Id="rId39" Type="http://schemas.openxmlformats.org/officeDocument/2006/relationships/ctrlProp" Target="../ctrlProps/ctrlProp545.xml"/><Relationship Id="rId3" Type="http://schemas.openxmlformats.org/officeDocument/2006/relationships/vmlDrawing" Target="../drawings/vmlDrawing25.vml"/><Relationship Id="rId21" Type="http://schemas.openxmlformats.org/officeDocument/2006/relationships/ctrlProp" Target="../ctrlProps/ctrlProp527.xml"/><Relationship Id="rId34" Type="http://schemas.openxmlformats.org/officeDocument/2006/relationships/ctrlProp" Target="../ctrlProps/ctrlProp540.xml"/><Relationship Id="rId42" Type="http://schemas.openxmlformats.org/officeDocument/2006/relationships/ctrlProp" Target="../ctrlProps/ctrlProp548.xml"/><Relationship Id="rId47" Type="http://schemas.openxmlformats.org/officeDocument/2006/relationships/ctrlProp" Target="../ctrlProps/ctrlProp553.xml"/><Relationship Id="rId50" Type="http://schemas.openxmlformats.org/officeDocument/2006/relationships/ctrlProp" Target="../ctrlProps/ctrlProp556.xml"/><Relationship Id="rId7" Type="http://schemas.openxmlformats.org/officeDocument/2006/relationships/ctrlProp" Target="../ctrlProps/ctrlProp513.xml"/><Relationship Id="rId12" Type="http://schemas.openxmlformats.org/officeDocument/2006/relationships/ctrlProp" Target="../ctrlProps/ctrlProp518.xml"/><Relationship Id="rId17" Type="http://schemas.openxmlformats.org/officeDocument/2006/relationships/ctrlProp" Target="../ctrlProps/ctrlProp523.xml"/><Relationship Id="rId25" Type="http://schemas.openxmlformats.org/officeDocument/2006/relationships/ctrlProp" Target="../ctrlProps/ctrlProp531.xml"/><Relationship Id="rId33" Type="http://schemas.openxmlformats.org/officeDocument/2006/relationships/ctrlProp" Target="../ctrlProps/ctrlProp539.xml"/><Relationship Id="rId38" Type="http://schemas.openxmlformats.org/officeDocument/2006/relationships/ctrlProp" Target="../ctrlProps/ctrlProp544.xml"/><Relationship Id="rId46" Type="http://schemas.openxmlformats.org/officeDocument/2006/relationships/ctrlProp" Target="../ctrlProps/ctrlProp552.xml"/><Relationship Id="rId2" Type="http://schemas.openxmlformats.org/officeDocument/2006/relationships/drawing" Target="../drawings/drawing22.xml"/><Relationship Id="rId16" Type="http://schemas.openxmlformats.org/officeDocument/2006/relationships/ctrlProp" Target="../ctrlProps/ctrlProp522.xml"/><Relationship Id="rId20" Type="http://schemas.openxmlformats.org/officeDocument/2006/relationships/ctrlProp" Target="../ctrlProps/ctrlProp526.xml"/><Relationship Id="rId29" Type="http://schemas.openxmlformats.org/officeDocument/2006/relationships/ctrlProp" Target="../ctrlProps/ctrlProp535.xml"/><Relationship Id="rId41" Type="http://schemas.openxmlformats.org/officeDocument/2006/relationships/ctrlProp" Target="../ctrlProps/ctrlProp547.xml"/><Relationship Id="rId54" Type="http://schemas.openxmlformats.org/officeDocument/2006/relationships/ctrlProp" Target="../ctrlProps/ctrlProp560.xml"/><Relationship Id="rId1" Type="http://schemas.openxmlformats.org/officeDocument/2006/relationships/printerSettings" Target="../printerSettings/printerSettings27.bin"/><Relationship Id="rId6" Type="http://schemas.openxmlformats.org/officeDocument/2006/relationships/ctrlProp" Target="../ctrlProps/ctrlProp512.xml"/><Relationship Id="rId11" Type="http://schemas.openxmlformats.org/officeDocument/2006/relationships/ctrlProp" Target="../ctrlProps/ctrlProp517.xml"/><Relationship Id="rId24" Type="http://schemas.openxmlformats.org/officeDocument/2006/relationships/ctrlProp" Target="../ctrlProps/ctrlProp530.xml"/><Relationship Id="rId32" Type="http://schemas.openxmlformats.org/officeDocument/2006/relationships/ctrlProp" Target="../ctrlProps/ctrlProp538.xml"/><Relationship Id="rId37" Type="http://schemas.openxmlformats.org/officeDocument/2006/relationships/ctrlProp" Target="../ctrlProps/ctrlProp543.xml"/><Relationship Id="rId40" Type="http://schemas.openxmlformats.org/officeDocument/2006/relationships/ctrlProp" Target="../ctrlProps/ctrlProp546.xml"/><Relationship Id="rId45" Type="http://schemas.openxmlformats.org/officeDocument/2006/relationships/ctrlProp" Target="../ctrlProps/ctrlProp551.xml"/><Relationship Id="rId53" Type="http://schemas.openxmlformats.org/officeDocument/2006/relationships/ctrlProp" Target="../ctrlProps/ctrlProp559.xml"/><Relationship Id="rId5" Type="http://schemas.openxmlformats.org/officeDocument/2006/relationships/ctrlProp" Target="../ctrlProps/ctrlProp511.xml"/><Relationship Id="rId15" Type="http://schemas.openxmlformats.org/officeDocument/2006/relationships/ctrlProp" Target="../ctrlProps/ctrlProp521.xml"/><Relationship Id="rId23" Type="http://schemas.openxmlformats.org/officeDocument/2006/relationships/ctrlProp" Target="../ctrlProps/ctrlProp529.xml"/><Relationship Id="rId28" Type="http://schemas.openxmlformats.org/officeDocument/2006/relationships/ctrlProp" Target="../ctrlProps/ctrlProp534.xml"/><Relationship Id="rId36" Type="http://schemas.openxmlformats.org/officeDocument/2006/relationships/ctrlProp" Target="../ctrlProps/ctrlProp542.xml"/><Relationship Id="rId49" Type="http://schemas.openxmlformats.org/officeDocument/2006/relationships/ctrlProp" Target="../ctrlProps/ctrlProp555.xml"/><Relationship Id="rId10" Type="http://schemas.openxmlformats.org/officeDocument/2006/relationships/ctrlProp" Target="../ctrlProps/ctrlProp516.xml"/><Relationship Id="rId19" Type="http://schemas.openxmlformats.org/officeDocument/2006/relationships/ctrlProp" Target="../ctrlProps/ctrlProp525.xml"/><Relationship Id="rId31" Type="http://schemas.openxmlformats.org/officeDocument/2006/relationships/ctrlProp" Target="../ctrlProps/ctrlProp537.xml"/><Relationship Id="rId44" Type="http://schemas.openxmlformats.org/officeDocument/2006/relationships/ctrlProp" Target="../ctrlProps/ctrlProp550.xml"/><Relationship Id="rId52" Type="http://schemas.openxmlformats.org/officeDocument/2006/relationships/ctrlProp" Target="../ctrlProps/ctrlProp558.xml"/><Relationship Id="rId4" Type="http://schemas.openxmlformats.org/officeDocument/2006/relationships/ctrlProp" Target="../ctrlProps/ctrlProp510.xml"/><Relationship Id="rId9" Type="http://schemas.openxmlformats.org/officeDocument/2006/relationships/ctrlProp" Target="../ctrlProps/ctrlProp515.xml"/><Relationship Id="rId14" Type="http://schemas.openxmlformats.org/officeDocument/2006/relationships/ctrlProp" Target="../ctrlProps/ctrlProp520.xml"/><Relationship Id="rId22" Type="http://schemas.openxmlformats.org/officeDocument/2006/relationships/ctrlProp" Target="../ctrlProps/ctrlProp528.xml"/><Relationship Id="rId27" Type="http://schemas.openxmlformats.org/officeDocument/2006/relationships/ctrlProp" Target="../ctrlProps/ctrlProp533.xml"/><Relationship Id="rId30" Type="http://schemas.openxmlformats.org/officeDocument/2006/relationships/ctrlProp" Target="../ctrlProps/ctrlProp536.xml"/><Relationship Id="rId35" Type="http://schemas.openxmlformats.org/officeDocument/2006/relationships/ctrlProp" Target="../ctrlProps/ctrlProp541.xml"/><Relationship Id="rId43" Type="http://schemas.openxmlformats.org/officeDocument/2006/relationships/ctrlProp" Target="../ctrlProps/ctrlProp549.xml"/><Relationship Id="rId48" Type="http://schemas.openxmlformats.org/officeDocument/2006/relationships/ctrlProp" Target="../ctrlProps/ctrlProp554.xml"/><Relationship Id="rId8" Type="http://schemas.openxmlformats.org/officeDocument/2006/relationships/ctrlProp" Target="../ctrlProps/ctrlProp514.xml"/><Relationship Id="rId51" Type="http://schemas.openxmlformats.org/officeDocument/2006/relationships/ctrlProp" Target="../ctrlProps/ctrlProp55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65.xml"/><Relationship Id="rId13" Type="http://schemas.openxmlformats.org/officeDocument/2006/relationships/ctrlProp" Target="../ctrlProps/ctrlProp570.xml"/><Relationship Id="rId18" Type="http://schemas.openxmlformats.org/officeDocument/2006/relationships/ctrlProp" Target="../ctrlProps/ctrlProp575.xml"/><Relationship Id="rId26" Type="http://schemas.openxmlformats.org/officeDocument/2006/relationships/ctrlProp" Target="../ctrlProps/ctrlProp583.xml"/><Relationship Id="rId3" Type="http://schemas.openxmlformats.org/officeDocument/2006/relationships/vmlDrawing" Target="../drawings/vmlDrawing26.vml"/><Relationship Id="rId21" Type="http://schemas.openxmlformats.org/officeDocument/2006/relationships/ctrlProp" Target="../ctrlProps/ctrlProp578.xml"/><Relationship Id="rId7" Type="http://schemas.openxmlformats.org/officeDocument/2006/relationships/ctrlProp" Target="../ctrlProps/ctrlProp564.xml"/><Relationship Id="rId12" Type="http://schemas.openxmlformats.org/officeDocument/2006/relationships/ctrlProp" Target="../ctrlProps/ctrlProp569.xml"/><Relationship Id="rId17" Type="http://schemas.openxmlformats.org/officeDocument/2006/relationships/ctrlProp" Target="../ctrlProps/ctrlProp574.xml"/><Relationship Id="rId25" Type="http://schemas.openxmlformats.org/officeDocument/2006/relationships/ctrlProp" Target="../ctrlProps/ctrlProp582.xml"/><Relationship Id="rId2" Type="http://schemas.openxmlformats.org/officeDocument/2006/relationships/drawing" Target="../drawings/drawing23.xml"/><Relationship Id="rId16" Type="http://schemas.openxmlformats.org/officeDocument/2006/relationships/ctrlProp" Target="../ctrlProps/ctrlProp573.xml"/><Relationship Id="rId20" Type="http://schemas.openxmlformats.org/officeDocument/2006/relationships/ctrlProp" Target="../ctrlProps/ctrlProp577.xml"/><Relationship Id="rId1" Type="http://schemas.openxmlformats.org/officeDocument/2006/relationships/printerSettings" Target="../printerSettings/printerSettings28.bin"/><Relationship Id="rId6" Type="http://schemas.openxmlformats.org/officeDocument/2006/relationships/ctrlProp" Target="../ctrlProps/ctrlProp563.xml"/><Relationship Id="rId11" Type="http://schemas.openxmlformats.org/officeDocument/2006/relationships/ctrlProp" Target="../ctrlProps/ctrlProp568.xml"/><Relationship Id="rId24" Type="http://schemas.openxmlformats.org/officeDocument/2006/relationships/ctrlProp" Target="../ctrlProps/ctrlProp581.xml"/><Relationship Id="rId5" Type="http://schemas.openxmlformats.org/officeDocument/2006/relationships/ctrlProp" Target="../ctrlProps/ctrlProp562.xml"/><Relationship Id="rId15" Type="http://schemas.openxmlformats.org/officeDocument/2006/relationships/ctrlProp" Target="../ctrlProps/ctrlProp572.xml"/><Relationship Id="rId23" Type="http://schemas.openxmlformats.org/officeDocument/2006/relationships/ctrlProp" Target="../ctrlProps/ctrlProp580.xml"/><Relationship Id="rId10" Type="http://schemas.openxmlformats.org/officeDocument/2006/relationships/ctrlProp" Target="../ctrlProps/ctrlProp567.xml"/><Relationship Id="rId19" Type="http://schemas.openxmlformats.org/officeDocument/2006/relationships/ctrlProp" Target="../ctrlProps/ctrlProp576.xml"/><Relationship Id="rId4" Type="http://schemas.openxmlformats.org/officeDocument/2006/relationships/ctrlProp" Target="../ctrlProps/ctrlProp561.xml"/><Relationship Id="rId9" Type="http://schemas.openxmlformats.org/officeDocument/2006/relationships/ctrlProp" Target="../ctrlProps/ctrlProp566.xml"/><Relationship Id="rId14" Type="http://schemas.openxmlformats.org/officeDocument/2006/relationships/ctrlProp" Target="../ctrlProps/ctrlProp571.xml"/><Relationship Id="rId22" Type="http://schemas.openxmlformats.org/officeDocument/2006/relationships/ctrlProp" Target="../ctrlProps/ctrlProp57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88.xml"/><Relationship Id="rId13" Type="http://schemas.openxmlformats.org/officeDocument/2006/relationships/ctrlProp" Target="../ctrlProps/ctrlProp593.xml"/><Relationship Id="rId18" Type="http://schemas.openxmlformats.org/officeDocument/2006/relationships/ctrlProp" Target="../ctrlProps/ctrlProp598.xml"/><Relationship Id="rId26" Type="http://schemas.openxmlformats.org/officeDocument/2006/relationships/ctrlProp" Target="../ctrlProps/ctrlProp606.xml"/><Relationship Id="rId3" Type="http://schemas.openxmlformats.org/officeDocument/2006/relationships/vmlDrawing" Target="../drawings/vmlDrawing27.vml"/><Relationship Id="rId21" Type="http://schemas.openxmlformats.org/officeDocument/2006/relationships/ctrlProp" Target="../ctrlProps/ctrlProp601.xml"/><Relationship Id="rId34" Type="http://schemas.openxmlformats.org/officeDocument/2006/relationships/ctrlProp" Target="../ctrlProps/ctrlProp614.xml"/><Relationship Id="rId7" Type="http://schemas.openxmlformats.org/officeDocument/2006/relationships/ctrlProp" Target="../ctrlProps/ctrlProp587.xml"/><Relationship Id="rId12" Type="http://schemas.openxmlformats.org/officeDocument/2006/relationships/ctrlProp" Target="../ctrlProps/ctrlProp592.xml"/><Relationship Id="rId17" Type="http://schemas.openxmlformats.org/officeDocument/2006/relationships/ctrlProp" Target="../ctrlProps/ctrlProp597.xml"/><Relationship Id="rId25" Type="http://schemas.openxmlformats.org/officeDocument/2006/relationships/ctrlProp" Target="../ctrlProps/ctrlProp605.xml"/><Relationship Id="rId33" Type="http://schemas.openxmlformats.org/officeDocument/2006/relationships/ctrlProp" Target="../ctrlProps/ctrlProp613.xml"/><Relationship Id="rId2" Type="http://schemas.openxmlformats.org/officeDocument/2006/relationships/drawing" Target="../drawings/drawing24.xml"/><Relationship Id="rId16" Type="http://schemas.openxmlformats.org/officeDocument/2006/relationships/ctrlProp" Target="../ctrlProps/ctrlProp596.xml"/><Relationship Id="rId20" Type="http://schemas.openxmlformats.org/officeDocument/2006/relationships/ctrlProp" Target="../ctrlProps/ctrlProp600.xml"/><Relationship Id="rId29" Type="http://schemas.openxmlformats.org/officeDocument/2006/relationships/ctrlProp" Target="../ctrlProps/ctrlProp609.xml"/><Relationship Id="rId1" Type="http://schemas.openxmlformats.org/officeDocument/2006/relationships/printerSettings" Target="../printerSettings/printerSettings29.bin"/><Relationship Id="rId6" Type="http://schemas.openxmlformats.org/officeDocument/2006/relationships/ctrlProp" Target="../ctrlProps/ctrlProp586.xml"/><Relationship Id="rId11" Type="http://schemas.openxmlformats.org/officeDocument/2006/relationships/ctrlProp" Target="../ctrlProps/ctrlProp591.xml"/><Relationship Id="rId24" Type="http://schemas.openxmlformats.org/officeDocument/2006/relationships/ctrlProp" Target="../ctrlProps/ctrlProp604.xml"/><Relationship Id="rId32" Type="http://schemas.openxmlformats.org/officeDocument/2006/relationships/ctrlProp" Target="../ctrlProps/ctrlProp612.xml"/><Relationship Id="rId37" Type="http://schemas.openxmlformats.org/officeDocument/2006/relationships/ctrlProp" Target="../ctrlProps/ctrlProp617.xml"/><Relationship Id="rId5" Type="http://schemas.openxmlformats.org/officeDocument/2006/relationships/ctrlProp" Target="../ctrlProps/ctrlProp585.xml"/><Relationship Id="rId15" Type="http://schemas.openxmlformats.org/officeDocument/2006/relationships/ctrlProp" Target="../ctrlProps/ctrlProp595.xml"/><Relationship Id="rId23" Type="http://schemas.openxmlformats.org/officeDocument/2006/relationships/ctrlProp" Target="../ctrlProps/ctrlProp603.xml"/><Relationship Id="rId28" Type="http://schemas.openxmlformats.org/officeDocument/2006/relationships/ctrlProp" Target="../ctrlProps/ctrlProp608.xml"/><Relationship Id="rId36" Type="http://schemas.openxmlformats.org/officeDocument/2006/relationships/ctrlProp" Target="../ctrlProps/ctrlProp616.xml"/><Relationship Id="rId10" Type="http://schemas.openxmlformats.org/officeDocument/2006/relationships/ctrlProp" Target="../ctrlProps/ctrlProp590.xml"/><Relationship Id="rId19" Type="http://schemas.openxmlformats.org/officeDocument/2006/relationships/ctrlProp" Target="../ctrlProps/ctrlProp599.xml"/><Relationship Id="rId31" Type="http://schemas.openxmlformats.org/officeDocument/2006/relationships/ctrlProp" Target="../ctrlProps/ctrlProp611.xml"/><Relationship Id="rId4" Type="http://schemas.openxmlformats.org/officeDocument/2006/relationships/ctrlProp" Target="../ctrlProps/ctrlProp584.xml"/><Relationship Id="rId9" Type="http://schemas.openxmlformats.org/officeDocument/2006/relationships/ctrlProp" Target="../ctrlProps/ctrlProp589.xml"/><Relationship Id="rId14" Type="http://schemas.openxmlformats.org/officeDocument/2006/relationships/ctrlProp" Target="../ctrlProps/ctrlProp594.xml"/><Relationship Id="rId22" Type="http://schemas.openxmlformats.org/officeDocument/2006/relationships/ctrlProp" Target="../ctrlProps/ctrlProp602.xml"/><Relationship Id="rId27" Type="http://schemas.openxmlformats.org/officeDocument/2006/relationships/ctrlProp" Target="../ctrlProps/ctrlProp607.xml"/><Relationship Id="rId30" Type="http://schemas.openxmlformats.org/officeDocument/2006/relationships/ctrlProp" Target="../ctrlProps/ctrlProp610.xml"/><Relationship Id="rId35" Type="http://schemas.openxmlformats.org/officeDocument/2006/relationships/ctrlProp" Target="../ctrlProps/ctrlProp61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3.vml"/><Relationship Id="rId21" Type="http://schemas.openxmlformats.org/officeDocument/2006/relationships/ctrlProp" Target="../ctrlProps/ctrlProp48.xml"/><Relationship Id="rId34" Type="http://schemas.openxmlformats.org/officeDocument/2006/relationships/comments" Target="../comments3.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33" Type="http://schemas.openxmlformats.org/officeDocument/2006/relationships/ctrlProp" Target="../ctrlProps/ctrlProp60.xml"/><Relationship Id="rId2" Type="http://schemas.openxmlformats.org/officeDocument/2006/relationships/drawing" Target="../drawings/drawing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3.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22.xml"/><Relationship Id="rId13" Type="http://schemas.openxmlformats.org/officeDocument/2006/relationships/ctrlProp" Target="../ctrlProps/ctrlProp627.xml"/><Relationship Id="rId18" Type="http://schemas.openxmlformats.org/officeDocument/2006/relationships/ctrlProp" Target="../ctrlProps/ctrlProp632.xml"/><Relationship Id="rId26" Type="http://schemas.openxmlformats.org/officeDocument/2006/relationships/ctrlProp" Target="../ctrlProps/ctrlProp640.xml"/><Relationship Id="rId3" Type="http://schemas.openxmlformats.org/officeDocument/2006/relationships/vmlDrawing" Target="../drawings/vmlDrawing28.vml"/><Relationship Id="rId21" Type="http://schemas.openxmlformats.org/officeDocument/2006/relationships/ctrlProp" Target="../ctrlProps/ctrlProp635.xml"/><Relationship Id="rId7" Type="http://schemas.openxmlformats.org/officeDocument/2006/relationships/ctrlProp" Target="../ctrlProps/ctrlProp621.xml"/><Relationship Id="rId12" Type="http://schemas.openxmlformats.org/officeDocument/2006/relationships/ctrlProp" Target="../ctrlProps/ctrlProp626.xml"/><Relationship Id="rId17" Type="http://schemas.openxmlformats.org/officeDocument/2006/relationships/ctrlProp" Target="../ctrlProps/ctrlProp631.xml"/><Relationship Id="rId25" Type="http://schemas.openxmlformats.org/officeDocument/2006/relationships/ctrlProp" Target="../ctrlProps/ctrlProp639.xml"/><Relationship Id="rId2" Type="http://schemas.openxmlformats.org/officeDocument/2006/relationships/drawing" Target="../drawings/drawing25.xml"/><Relationship Id="rId16" Type="http://schemas.openxmlformats.org/officeDocument/2006/relationships/ctrlProp" Target="../ctrlProps/ctrlProp630.xml"/><Relationship Id="rId20" Type="http://schemas.openxmlformats.org/officeDocument/2006/relationships/ctrlProp" Target="../ctrlProps/ctrlProp634.xml"/><Relationship Id="rId1" Type="http://schemas.openxmlformats.org/officeDocument/2006/relationships/printerSettings" Target="../printerSettings/printerSettings30.bin"/><Relationship Id="rId6" Type="http://schemas.openxmlformats.org/officeDocument/2006/relationships/ctrlProp" Target="../ctrlProps/ctrlProp620.xml"/><Relationship Id="rId11" Type="http://schemas.openxmlformats.org/officeDocument/2006/relationships/ctrlProp" Target="../ctrlProps/ctrlProp625.xml"/><Relationship Id="rId24" Type="http://schemas.openxmlformats.org/officeDocument/2006/relationships/ctrlProp" Target="../ctrlProps/ctrlProp638.xml"/><Relationship Id="rId5" Type="http://schemas.openxmlformats.org/officeDocument/2006/relationships/ctrlProp" Target="../ctrlProps/ctrlProp619.xml"/><Relationship Id="rId15" Type="http://schemas.openxmlformats.org/officeDocument/2006/relationships/ctrlProp" Target="../ctrlProps/ctrlProp629.xml"/><Relationship Id="rId23" Type="http://schemas.openxmlformats.org/officeDocument/2006/relationships/ctrlProp" Target="../ctrlProps/ctrlProp637.xml"/><Relationship Id="rId10" Type="http://schemas.openxmlformats.org/officeDocument/2006/relationships/ctrlProp" Target="../ctrlProps/ctrlProp624.xml"/><Relationship Id="rId19" Type="http://schemas.openxmlformats.org/officeDocument/2006/relationships/ctrlProp" Target="../ctrlProps/ctrlProp633.xml"/><Relationship Id="rId4" Type="http://schemas.openxmlformats.org/officeDocument/2006/relationships/ctrlProp" Target="../ctrlProps/ctrlProp618.xml"/><Relationship Id="rId9" Type="http://schemas.openxmlformats.org/officeDocument/2006/relationships/ctrlProp" Target="../ctrlProps/ctrlProp623.xml"/><Relationship Id="rId14" Type="http://schemas.openxmlformats.org/officeDocument/2006/relationships/ctrlProp" Target="../ctrlProps/ctrlProp628.xml"/><Relationship Id="rId22" Type="http://schemas.openxmlformats.org/officeDocument/2006/relationships/ctrlProp" Target="../ctrlProps/ctrlProp63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45.xml"/><Relationship Id="rId13" Type="http://schemas.openxmlformats.org/officeDocument/2006/relationships/ctrlProp" Target="../ctrlProps/ctrlProp650.xml"/><Relationship Id="rId18" Type="http://schemas.openxmlformats.org/officeDocument/2006/relationships/ctrlProp" Target="../ctrlProps/ctrlProp655.xml"/><Relationship Id="rId3" Type="http://schemas.openxmlformats.org/officeDocument/2006/relationships/vmlDrawing" Target="../drawings/vmlDrawing29.vml"/><Relationship Id="rId7" Type="http://schemas.openxmlformats.org/officeDocument/2006/relationships/ctrlProp" Target="../ctrlProps/ctrlProp644.xml"/><Relationship Id="rId12" Type="http://schemas.openxmlformats.org/officeDocument/2006/relationships/ctrlProp" Target="../ctrlProps/ctrlProp649.xml"/><Relationship Id="rId17" Type="http://schemas.openxmlformats.org/officeDocument/2006/relationships/ctrlProp" Target="../ctrlProps/ctrlProp654.xml"/><Relationship Id="rId2" Type="http://schemas.openxmlformats.org/officeDocument/2006/relationships/drawing" Target="../drawings/drawing26.xml"/><Relationship Id="rId16" Type="http://schemas.openxmlformats.org/officeDocument/2006/relationships/ctrlProp" Target="../ctrlProps/ctrlProp653.xml"/><Relationship Id="rId1" Type="http://schemas.openxmlformats.org/officeDocument/2006/relationships/printerSettings" Target="../printerSettings/printerSettings31.bin"/><Relationship Id="rId6" Type="http://schemas.openxmlformats.org/officeDocument/2006/relationships/ctrlProp" Target="../ctrlProps/ctrlProp643.xml"/><Relationship Id="rId11" Type="http://schemas.openxmlformats.org/officeDocument/2006/relationships/ctrlProp" Target="../ctrlProps/ctrlProp648.xml"/><Relationship Id="rId5" Type="http://schemas.openxmlformats.org/officeDocument/2006/relationships/ctrlProp" Target="../ctrlProps/ctrlProp642.xml"/><Relationship Id="rId15" Type="http://schemas.openxmlformats.org/officeDocument/2006/relationships/ctrlProp" Target="../ctrlProps/ctrlProp652.xml"/><Relationship Id="rId10" Type="http://schemas.openxmlformats.org/officeDocument/2006/relationships/ctrlProp" Target="../ctrlProps/ctrlProp647.xml"/><Relationship Id="rId4" Type="http://schemas.openxmlformats.org/officeDocument/2006/relationships/ctrlProp" Target="../ctrlProps/ctrlProp641.xml"/><Relationship Id="rId9" Type="http://schemas.openxmlformats.org/officeDocument/2006/relationships/ctrlProp" Target="../ctrlProps/ctrlProp646.xml"/><Relationship Id="rId14" Type="http://schemas.openxmlformats.org/officeDocument/2006/relationships/ctrlProp" Target="../ctrlProps/ctrlProp65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60.xml"/><Relationship Id="rId13" Type="http://schemas.openxmlformats.org/officeDocument/2006/relationships/ctrlProp" Target="../ctrlProps/ctrlProp665.xml"/><Relationship Id="rId3" Type="http://schemas.openxmlformats.org/officeDocument/2006/relationships/vmlDrawing" Target="../drawings/vmlDrawing30.vml"/><Relationship Id="rId7" Type="http://schemas.openxmlformats.org/officeDocument/2006/relationships/ctrlProp" Target="../ctrlProps/ctrlProp659.xml"/><Relationship Id="rId12" Type="http://schemas.openxmlformats.org/officeDocument/2006/relationships/ctrlProp" Target="../ctrlProps/ctrlProp664.xml"/><Relationship Id="rId17" Type="http://schemas.openxmlformats.org/officeDocument/2006/relationships/ctrlProp" Target="../ctrlProps/ctrlProp669.xml"/><Relationship Id="rId2" Type="http://schemas.openxmlformats.org/officeDocument/2006/relationships/drawing" Target="../drawings/drawing27.xml"/><Relationship Id="rId16" Type="http://schemas.openxmlformats.org/officeDocument/2006/relationships/ctrlProp" Target="../ctrlProps/ctrlProp668.xml"/><Relationship Id="rId1" Type="http://schemas.openxmlformats.org/officeDocument/2006/relationships/printerSettings" Target="../printerSettings/printerSettings32.bin"/><Relationship Id="rId6" Type="http://schemas.openxmlformats.org/officeDocument/2006/relationships/ctrlProp" Target="../ctrlProps/ctrlProp658.xml"/><Relationship Id="rId11" Type="http://schemas.openxmlformats.org/officeDocument/2006/relationships/ctrlProp" Target="../ctrlProps/ctrlProp663.xml"/><Relationship Id="rId5" Type="http://schemas.openxmlformats.org/officeDocument/2006/relationships/ctrlProp" Target="../ctrlProps/ctrlProp657.xml"/><Relationship Id="rId15" Type="http://schemas.openxmlformats.org/officeDocument/2006/relationships/ctrlProp" Target="../ctrlProps/ctrlProp667.xml"/><Relationship Id="rId10" Type="http://schemas.openxmlformats.org/officeDocument/2006/relationships/ctrlProp" Target="../ctrlProps/ctrlProp662.xml"/><Relationship Id="rId4" Type="http://schemas.openxmlformats.org/officeDocument/2006/relationships/ctrlProp" Target="../ctrlProps/ctrlProp656.xml"/><Relationship Id="rId9" Type="http://schemas.openxmlformats.org/officeDocument/2006/relationships/ctrlProp" Target="../ctrlProps/ctrlProp661.xml"/><Relationship Id="rId14" Type="http://schemas.openxmlformats.org/officeDocument/2006/relationships/ctrlProp" Target="../ctrlProps/ctrlProp66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3" Type="http://schemas.openxmlformats.org/officeDocument/2006/relationships/vmlDrawing" Target="../drawings/vmlDrawing31.vml"/><Relationship Id="rId21" Type="http://schemas.openxmlformats.org/officeDocument/2006/relationships/ctrlProp" Target="../ctrlProps/ctrlProp687.x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2" Type="http://schemas.openxmlformats.org/officeDocument/2006/relationships/drawing" Target="../drawings/drawing28.xml"/><Relationship Id="rId16" Type="http://schemas.openxmlformats.org/officeDocument/2006/relationships/ctrlProp" Target="../ctrlProps/ctrlProp682.xml"/><Relationship Id="rId20" Type="http://schemas.openxmlformats.org/officeDocument/2006/relationships/ctrlProp" Target="../ctrlProps/ctrlProp686.xml"/><Relationship Id="rId1" Type="http://schemas.openxmlformats.org/officeDocument/2006/relationships/printerSettings" Target="../printerSettings/printerSettings33.bin"/><Relationship Id="rId6" Type="http://schemas.openxmlformats.org/officeDocument/2006/relationships/ctrlProp" Target="../ctrlProps/ctrlProp672.xml"/><Relationship Id="rId11" Type="http://schemas.openxmlformats.org/officeDocument/2006/relationships/ctrlProp" Target="../ctrlProps/ctrlProp677.xml"/><Relationship Id="rId24" Type="http://schemas.openxmlformats.org/officeDocument/2006/relationships/ctrlProp" Target="../ctrlProps/ctrlProp690.xml"/><Relationship Id="rId5" Type="http://schemas.openxmlformats.org/officeDocument/2006/relationships/ctrlProp" Target="../ctrlProps/ctrlProp671.xml"/><Relationship Id="rId15" Type="http://schemas.openxmlformats.org/officeDocument/2006/relationships/ctrlProp" Target="../ctrlProps/ctrlProp681.xml"/><Relationship Id="rId23" Type="http://schemas.openxmlformats.org/officeDocument/2006/relationships/ctrlProp" Target="../ctrlProps/ctrlProp689.xml"/><Relationship Id="rId10" Type="http://schemas.openxmlformats.org/officeDocument/2006/relationships/ctrlProp" Target="../ctrlProps/ctrlProp676.xml"/><Relationship Id="rId19" Type="http://schemas.openxmlformats.org/officeDocument/2006/relationships/ctrlProp" Target="../ctrlProps/ctrlProp685.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 Id="rId22" Type="http://schemas.openxmlformats.org/officeDocument/2006/relationships/ctrlProp" Target="../ctrlProps/ctrlProp68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96.xml"/><Relationship Id="rId13" Type="http://schemas.openxmlformats.org/officeDocument/2006/relationships/ctrlProp" Target="../ctrlProps/ctrlProp701.xml"/><Relationship Id="rId18" Type="http://schemas.openxmlformats.org/officeDocument/2006/relationships/ctrlProp" Target="../ctrlProps/ctrlProp706.xml"/><Relationship Id="rId26" Type="http://schemas.openxmlformats.org/officeDocument/2006/relationships/ctrlProp" Target="../ctrlProps/ctrlProp714.xml"/><Relationship Id="rId3" Type="http://schemas.openxmlformats.org/officeDocument/2006/relationships/vmlDrawing" Target="../drawings/vmlDrawing32.vml"/><Relationship Id="rId21" Type="http://schemas.openxmlformats.org/officeDocument/2006/relationships/ctrlProp" Target="../ctrlProps/ctrlProp709.xml"/><Relationship Id="rId34" Type="http://schemas.openxmlformats.org/officeDocument/2006/relationships/ctrlProp" Target="../ctrlProps/ctrlProp722.xml"/><Relationship Id="rId7" Type="http://schemas.openxmlformats.org/officeDocument/2006/relationships/ctrlProp" Target="../ctrlProps/ctrlProp695.xml"/><Relationship Id="rId12" Type="http://schemas.openxmlformats.org/officeDocument/2006/relationships/ctrlProp" Target="../ctrlProps/ctrlProp700.xml"/><Relationship Id="rId17" Type="http://schemas.openxmlformats.org/officeDocument/2006/relationships/ctrlProp" Target="../ctrlProps/ctrlProp705.xml"/><Relationship Id="rId25" Type="http://schemas.openxmlformats.org/officeDocument/2006/relationships/ctrlProp" Target="../ctrlProps/ctrlProp713.xml"/><Relationship Id="rId33" Type="http://schemas.openxmlformats.org/officeDocument/2006/relationships/ctrlProp" Target="../ctrlProps/ctrlProp721.xml"/><Relationship Id="rId2" Type="http://schemas.openxmlformats.org/officeDocument/2006/relationships/drawing" Target="../drawings/drawing29.xml"/><Relationship Id="rId16" Type="http://schemas.openxmlformats.org/officeDocument/2006/relationships/ctrlProp" Target="../ctrlProps/ctrlProp704.xml"/><Relationship Id="rId20" Type="http://schemas.openxmlformats.org/officeDocument/2006/relationships/ctrlProp" Target="../ctrlProps/ctrlProp708.xml"/><Relationship Id="rId29" Type="http://schemas.openxmlformats.org/officeDocument/2006/relationships/ctrlProp" Target="../ctrlProps/ctrlProp717.xml"/><Relationship Id="rId1" Type="http://schemas.openxmlformats.org/officeDocument/2006/relationships/printerSettings" Target="../printerSettings/printerSettings34.bin"/><Relationship Id="rId6" Type="http://schemas.openxmlformats.org/officeDocument/2006/relationships/ctrlProp" Target="../ctrlProps/ctrlProp694.xml"/><Relationship Id="rId11" Type="http://schemas.openxmlformats.org/officeDocument/2006/relationships/ctrlProp" Target="../ctrlProps/ctrlProp699.xml"/><Relationship Id="rId24" Type="http://schemas.openxmlformats.org/officeDocument/2006/relationships/ctrlProp" Target="../ctrlProps/ctrlProp712.xml"/><Relationship Id="rId32" Type="http://schemas.openxmlformats.org/officeDocument/2006/relationships/ctrlProp" Target="../ctrlProps/ctrlProp720.xml"/><Relationship Id="rId5" Type="http://schemas.openxmlformats.org/officeDocument/2006/relationships/ctrlProp" Target="../ctrlProps/ctrlProp693.xml"/><Relationship Id="rId15" Type="http://schemas.openxmlformats.org/officeDocument/2006/relationships/ctrlProp" Target="../ctrlProps/ctrlProp703.xml"/><Relationship Id="rId23" Type="http://schemas.openxmlformats.org/officeDocument/2006/relationships/ctrlProp" Target="../ctrlProps/ctrlProp711.xml"/><Relationship Id="rId28" Type="http://schemas.openxmlformats.org/officeDocument/2006/relationships/ctrlProp" Target="../ctrlProps/ctrlProp716.xml"/><Relationship Id="rId36" Type="http://schemas.openxmlformats.org/officeDocument/2006/relationships/ctrlProp" Target="../ctrlProps/ctrlProp724.xml"/><Relationship Id="rId10" Type="http://schemas.openxmlformats.org/officeDocument/2006/relationships/ctrlProp" Target="../ctrlProps/ctrlProp698.xml"/><Relationship Id="rId19" Type="http://schemas.openxmlformats.org/officeDocument/2006/relationships/ctrlProp" Target="../ctrlProps/ctrlProp707.xml"/><Relationship Id="rId31" Type="http://schemas.openxmlformats.org/officeDocument/2006/relationships/ctrlProp" Target="../ctrlProps/ctrlProp719.xml"/><Relationship Id="rId4" Type="http://schemas.openxmlformats.org/officeDocument/2006/relationships/ctrlProp" Target="../ctrlProps/ctrlProp692.xml"/><Relationship Id="rId9" Type="http://schemas.openxmlformats.org/officeDocument/2006/relationships/ctrlProp" Target="../ctrlProps/ctrlProp697.xml"/><Relationship Id="rId14" Type="http://schemas.openxmlformats.org/officeDocument/2006/relationships/ctrlProp" Target="../ctrlProps/ctrlProp702.xml"/><Relationship Id="rId22" Type="http://schemas.openxmlformats.org/officeDocument/2006/relationships/ctrlProp" Target="../ctrlProps/ctrlProp710.xml"/><Relationship Id="rId27" Type="http://schemas.openxmlformats.org/officeDocument/2006/relationships/ctrlProp" Target="../ctrlProps/ctrlProp715.xml"/><Relationship Id="rId30" Type="http://schemas.openxmlformats.org/officeDocument/2006/relationships/ctrlProp" Target="../ctrlProps/ctrlProp718.xml"/><Relationship Id="rId35" Type="http://schemas.openxmlformats.org/officeDocument/2006/relationships/ctrlProp" Target="../ctrlProps/ctrlProp72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33.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33" Type="http://schemas.openxmlformats.org/officeDocument/2006/relationships/ctrlProp" Target="../ctrlProps/ctrlProp754.xml"/><Relationship Id="rId2" Type="http://schemas.openxmlformats.org/officeDocument/2006/relationships/drawing" Target="../drawings/drawing30.xml"/><Relationship Id="rId16" Type="http://schemas.openxmlformats.org/officeDocument/2006/relationships/ctrlProp" Target="../ctrlProps/ctrlProp737.xml"/><Relationship Id="rId20" Type="http://schemas.openxmlformats.org/officeDocument/2006/relationships/ctrlProp" Target="../ctrlProps/ctrlProp741.xml"/><Relationship Id="rId29" Type="http://schemas.openxmlformats.org/officeDocument/2006/relationships/ctrlProp" Target="../ctrlProps/ctrlProp750.xml"/><Relationship Id="rId1" Type="http://schemas.openxmlformats.org/officeDocument/2006/relationships/printerSettings" Target="../printerSettings/printerSettings3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32" Type="http://schemas.openxmlformats.org/officeDocument/2006/relationships/ctrlProp" Target="../ctrlProps/ctrlProp753.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31" Type="http://schemas.openxmlformats.org/officeDocument/2006/relationships/ctrlProp" Target="../ctrlProps/ctrlProp752.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 Id="rId30" Type="http://schemas.openxmlformats.org/officeDocument/2006/relationships/ctrlProp" Target="../ctrlProps/ctrlProp751.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777.xml"/><Relationship Id="rId21" Type="http://schemas.openxmlformats.org/officeDocument/2006/relationships/ctrlProp" Target="../ctrlProps/ctrlProp772.xml"/><Relationship Id="rId34" Type="http://schemas.openxmlformats.org/officeDocument/2006/relationships/ctrlProp" Target="../ctrlProps/ctrlProp785.xml"/><Relationship Id="rId42" Type="http://schemas.openxmlformats.org/officeDocument/2006/relationships/ctrlProp" Target="../ctrlProps/ctrlProp793.xml"/><Relationship Id="rId47" Type="http://schemas.openxmlformats.org/officeDocument/2006/relationships/ctrlProp" Target="../ctrlProps/ctrlProp798.xml"/><Relationship Id="rId50" Type="http://schemas.openxmlformats.org/officeDocument/2006/relationships/ctrlProp" Target="../ctrlProps/ctrlProp801.xml"/><Relationship Id="rId55" Type="http://schemas.openxmlformats.org/officeDocument/2006/relationships/ctrlProp" Target="../ctrlProps/ctrlProp806.xml"/><Relationship Id="rId63" Type="http://schemas.openxmlformats.org/officeDocument/2006/relationships/ctrlProp" Target="../ctrlProps/ctrlProp814.xml"/><Relationship Id="rId68" Type="http://schemas.openxmlformats.org/officeDocument/2006/relationships/ctrlProp" Target="../ctrlProps/ctrlProp819.xml"/><Relationship Id="rId76" Type="http://schemas.openxmlformats.org/officeDocument/2006/relationships/ctrlProp" Target="../ctrlProps/ctrlProp827.xml"/><Relationship Id="rId84" Type="http://schemas.openxmlformats.org/officeDocument/2006/relationships/ctrlProp" Target="../ctrlProps/ctrlProp835.xml"/><Relationship Id="rId89" Type="http://schemas.openxmlformats.org/officeDocument/2006/relationships/ctrlProp" Target="../ctrlProps/ctrlProp840.xml"/><Relationship Id="rId97" Type="http://schemas.openxmlformats.org/officeDocument/2006/relationships/ctrlProp" Target="../ctrlProps/ctrlProp848.xml"/><Relationship Id="rId7" Type="http://schemas.openxmlformats.org/officeDocument/2006/relationships/ctrlProp" Target="../ctrlProps/ctrlProp758.xml"/><Relationship Id="rId71" Type="http://schemas.openxmlformats.org/officeDocument/2006/relationships/ctrlProp" Target="../ctrlProps/ctrlProp822.xml"/><Relationship Id="rId92" Type="http://schemas.openxmlformats.org/officeDocument/2006/relationships/ctrlProp" Target="../ctrlProps/ctrlProp843.xml"/><Relationship Id="rId2" Type="http://schemas.openxmlformats.org/officeDocument/2006/relationships/drawing" Target="../drawings/drawing31.xml"/><Relationship Id="rId16" Type="http://schemas.openxmlformats.org/officeDocument/2006/relationships/ctrlProp" Target="../ctrlProps/ctrlProp767.xml"/><Relationship Id="rId29" Type="http://schemas.openxmlformats.org/officeDocument/2006/relationships/ctrlProp" Target="../ctrlProps/ctrlProp780.xml"/><Relationship Id="rId11" Type="http://schemas.openxmlformats.org/officeDocument/2006/relationships/ctrlProp" Target="../ctrlProps/ctrlProp762.xml"/><Relationship Id="rId24" Type="http://schemas.openxmlformats.org/officeDocument/2006/relationships/ctrlProp" Target="../ctrlProps/ctrlProp775.xml"/><Relationship Id="rId32" Type="http://schemas.openxmlformats.org/officeDocument/2006/relationships/ctrlProp" Target="../ctrlProps/ctrlProp783.xml"/><Relationship Id="rId37" Type="http://schemas.openxmlformats.org/officeDocument/2006/relationships/ctrlProp" Target="../ctrlProps/ctrlProp788.xml"/><Relationship Id="rId40" Type="http://schemas.openxmlformats.org/officeDocument/2006/relationships/ctrlProp" Target="../ctrlProps/ctrlProp791.xml"/><Relationship Id="rId45" Type="http://schemas.openxmlformats.org/officeDocument/2006/relationships/ctrlProp" Target="../ctrlProps/ctrlProp796.xml"/><Relationship Id="rId53" Type="http://schemas.openxmlformats.org/officeDocument/2006/relationships/ctrlProp" Target="../ctrlProps/ctrlProp804.xml"/><Relationship Id="rId58" Type="http://schemas.openxmlformats.org/officeDocument/2006/relationships/ctrlProp" Target="../ctrlProps/ctrlProp809.xml"/><Relationship Id="rId66" Type="http://schemas.openxmlformats.org/officeDocument/2006/relationships/ctrlProp" Target="../ctrlProps/ctrlProp817.xml"/><Relationship Id="rId74" Type="http://schemas.openxmlformats.org/officeDocument/2006/relationships/ctrlProp" Target="../ctrlProps/ctrlProp825.xml"/><Relationship Id="rId79" Type="http://schemas.openxmlformats.org/officeDocument/2006/relationships/ctrlProp" Target="../ctrlProps/ctrlProp830.xml"/><Relationship Id="rId87" Type="http://schemas.openxmlformats.org/officeDocument/2006/relationships/ctrlProp" Target="../ctrlProps/ctrlProp838.xml"/><Relationship Id="rId5" Type="http://schemas.openxmlformats.org/officeDocument/2006/relationships/ctrlProp" Target="../ctrlProps/ctrlProp756.xml"/><Relationship Id="rId61" Type="http://schemas.openxmlformats.org/officeDocument/2006/relationships/ctrlProp" Target="../ctrlProps/ctrlProp812.xml"/><Relationship Id="rId82" Type="http://schemas.openxmlformats.org/officeDocument/2006/relationships/ctrlProp" Target="../ctrlProps/ctrlProp833.xml"/><Relationship Id="rId90" Type="http://schemas.openxmlformats.org/officeDocument/2006/relationships/ctrlProp" Target="../ctrlProps/ctrlProp841.xml"/><Relationship Id="rId95" Type="http://schemas.openxmlformats.org/officeDocument/2006/relationships/ctrlProp" Target="../ctrlProps/ctrlProp846.xml"/><Relationship Id="rId19" Type="http://schemas.openxmlformats.org/officeDocument/2006/relationships/ctrlProp" Target="../ctrlProps/ctrlProp770.xml"/><Relationship Id="rId14" Type="http://schemas.openxmlformats.org/officeDocument/2006/relationships/ctrlProp" Target="../ctrlProps/ctrlProp765.xml"/><Relationship Id="rId22" Type="http://schemas.openxmlformats.org/officeDocument/2006/relationships/ctrlProp" Target="../ctrlProps/ctrlProp773.xml"/><Relationship Id="rId27" Type="http://schemas.openxmlformats.org/officeDocument/2006/relationships/ctrlProp" Target="../ctrlProps/ctrlProp778.xml"/><Relationship Id="rId30" Type="http://schemas.openxmlformats.org/officeDocument/2006/relationships/ctrlProp" Target="../ctrlProps/ctrlProp781.xml"/><Relationship Id="rId35" Type="http://schemas.openxmlformats.org/officeDocument/2006/relationships/ctrlProp" Target="../ctrlProps/ctrlProp786.xml"/><Relationship Id="rId43" Type="http://schemas.openxmlformats.org/officeDocument/2006/relationships/ctrlProp" Target="../ctrlProps/ctrlProp794.xml"/><Relationship Id="rId48" Type="http://schemas.openxmlformats.org/officeDocument/2006/relationships/ctrlProp" Target="../ctrlProps/ctrlProp799.xml"/><Relationship Id="rId56" Type="http://schemas.openxmlformats.org/officeDocument/2006/relationships/ctrlProp" Target="../ctrlProps/ctrlProp807.xml"/><Relationship Id="rId64" Type="http://schemas.openxmlformats.org/officeDocument/2006/relationships/ctrlProp" Target="../ctrlProps/ctrlProp815.xml"/><Relationship Id="rId69" Type="http://schemas.openxmlformats.org/officeDocument/2006/relationships/ctrlProp" Target="../ctrlProps/ctrlProp820.xml"/><Relationship Id="rId77" Type="http://schemas.openxmlformats.org/officeDocument/2006/relationships/ctrlProp" Target="../ctrlProps/ctrlProp828.xml"/><Relationship Id="rId8" Type="http://schemas.openxmlformats.org/officeDocument/2006/relationships/ctrlProp" Target="../ctrlProps/ctrlProp759.xml"/><Relationship Id="rId51" Type="http://schemas.openxmlformats.org/officeDocument/2006/relationships/ctrlProp" Target="../ctrlProps/ctrlProp802.xml"/><Relationship Id="rId72" Type="http://schemas.openxmlformats.org/officeDocument/2006/relationships/ctrlProp" Target="../ctrlProps/ctrlProp823.xml"/><Relationship Id="rId80" Type="http://schemas.openxmlformats.org/officeDocument/2006/relationships/ctrlProp" Target="../ctrlProps/ctrlProp831.xml"/><Relationship Id="rId85" Type="http://schemas.openxmlformats.org/officeDocument/2006/relationships/ctrlProp" Target="../ctrlProps/ctrlProp836.xml"/><Relationship Id="rId93" Type="http://schemas.openxmlformats.org/officeDocument/2006/relationships/ctrlProp" Target="../ctrlProps/ctrlProp844.xml"/><Relationship Id="rId98" Type="http://schemas.openxmlformats.org/officeDocument/2006/relationships/ctrlProp" Target="../ctrlProps/ctrlProp849.xml"/><Relationship Id="rId3" Type="http://schemas.openxmlformats.org/officeDocument/2006/relationships/vmlDrawing" Target="../drawings/vmlDrawing34.vml"/><Relationship Id="rId12" Type="http://schemas.openxmlformats.org/officeDocument/2006/relationships/ctrlProp" Target="../ctrlProps/ctrlProp763.xml"/><Relationship Id="rId17" Type="http://schemas.openxmlformats.org/officeDocument/2006/relationships/ctrlProp" Target="../ctrlProps/ctrlProp768.xml"/><Relationship Id="rId25" Type="http://schemas.openxmlformats.org/officeDocument/2006/relationships/ctrlProp" Target="../ctrlProps/ctrlProp776.xml"/><Relationship Id="rId33" Type="http://schemas.openxmlformats.org/officeDocument/2006/relationships/ctrlProp" Target="../ctrlProps/ctrlProp784.xml"/><Relationship Id="rId38" Type="http://schemas.openxmlformats.org/officeDocument/2006/relationships/ctrlProp" Target="../ctrlProps/ctrlProp789.xml"/><Relationship Id="rId46" Type="http://schemas.openxmlformats.org/officeDocument/2006/relationships/ctrlProp" Target="../ctrlProps/ctrlProp797.xml"/><Relationship Id="rId59" Type="http://schemas.openxmlformats.org/officeDocument/2006/relationships/ctrlProp" Target="../ctrlProps/ctrlProp810.xml"/><Relationship Id="rId67" Type="http://schemas.openxmlformats.org/officeDocument/2006/relationships/ctrlProp" Target="../ctrlProps/ctrlProp818.xml"/><Relationship Id="rId20" Type="http://schemas.openxmlformats.org/officeDocument/2006/relationships/ctrlProp" Target="../ctrlProps/ctrlProp771.xml"/><Relationship Id="rId41" Type="http://schemas.openxmlformats.org/officeDocument/2006/relationships/ctrlProp" Target="../ctrlProps/ctrlProp792.xml"/><Relationship Id="rId54" Type="http://schemas.openxmlformats.org/officeDocument/2006/relationships/ctrlProp" Target="../ctrlProps/ctrlProp805.xml"/><Relationship Id="rId62" Type="http://schemas.openxmlformats.org/officeDocument/2006/relationships/ctrlProp" Target="../ctrlProps/ctrlProp813.xml"/><Relationship Id="rId70" Type="http://schemas.openxmlformats.org/officeDocument/2006/relationships/ctrlProp" Target="../ctrlProps/ctrlProp821.xml"/><Relationship Id="rId75" Type="http://schemas.openxmlformats.org/officeDocument/2006/relationships/ctrlProp" Target="../ctrlProps/ctrlProp826.xml"/><Relationship Id="rId83" Type="http://schemas.openxmlformats.org/officeDocument/2006/relationships/ctrlProp" Target="../ctrlProps/ctrlProp834.xml"/><Relationship Id="rId88" Type="http://schemas.openxmlformats.org/officeDocument/2006/relationships/ctrlProp" Target="../ctrlProps/ctrlProp839.xml"/><Relationship Id="rId91" Type="http://schemas.openxmlformats.org/officeDocument/2006/relationships/ctrlProp" Target="../ctrlProps/ctrlProp842.xml"/><Relationship Id="rId96" Type="http://schemas.openxmlformats.org/officeDocument/2006/relationships/ctrlProp" Target="../ctrlProps/ctrlProp847.xml"/><Relationship Id="rId1" Type="http://schemas.openxmlformats.org/officeDocument/2006/relationships/printerSettings" Target="../printerSettings/printerSettings36.bin"/><Relationship Id="rId6" Type="http://schemas.openxmlformats.org/officeDocument/2006/relationships/ctrlProp" Target="../ctrlProps/ctrlProp757.xml"/><Relationship Id="rId15" Type="http://schemas.openxmlformats.org/officeDocument/2006/relationships/ctrlProp" Target="../ctrlProps/ctrlProp766.xml"/><Relationship Id="rId23" Type="http://schemas.openxmlformats.org/officeDocument/2006/relationships/ctrlProp" Target="../ctrlProps/ctrlProp774.xml"/><Relationship Id="rId28" Type="http://schemas.openxmlformats.org/officeDocument/2006/relationships/ctrlProp" Target="../ctrlProps/ctrlProp779.xml"/><Relationship Id="rId36" Type="http://schemas.openxmlformats.org/officeDocument/2006/relationships/ctrlProp" Target="../ctrlProps/ctrlProp787.xml"/><Relationship Id="rId49" Type="http://schemas.openxmlformats.org/officeDocument/2006/relationships/ctrlProp" Target="../ctrlProps/ctrlProp800.xml"/><Relationship Id="rId57" Type="http://schemas.openxmlformats.org/officeDocument/2006/relationships/ctrlProp" Target="../ctrlProps/ctrlProp808.xml"/><Relationship Id="rId10" Type="http://schemas.openxmlformats.org/officeDocument/2006/relationships/ctrlProp" Target="../ctrlProps/ctrlProp761.xml"/><Relationship Id="rId31" Type="http://schemas.openxmlformats.org/officeDocument/2006/relationships/ctrlProp" Target="../ctrlProps/ctrlProp782.xml"/><Relationship Id="rId44" Type="http://schemas.openxmlformats.org/officeDocument/2006/relationships/ctrlProp" Target="../ctrlProps/ctrlProp795.xml"/><Relationship Id="rId52" Type="http://schemas.openxmlformats.org/officeDocument/2006/relationships/ctrlProp" Target="../ctrlProps/ctrlProp803.xml"/><Relationship Id="rId60" Type="http://schemas.openxmlformats.org/officeDocument/2006/relationships/ctrlProp" Target="../ctrlProps/ctrlProp811.xml"/><Relationship Id="rId65" Type="http://schemas.openxmlformats.org/officeDocument/2006/relationships/ctrlProp" Target="../ctrlProps/ctrlProp816.xml"/><Relationship Id="rId73" Type="http://schemas.openxmlformats.org/officeDocument/2006/relationships/ctrlProp" Target="../ctrlProps/ctrlProp824.xml"/><Relationship Id="rId78" Type="http://schemas.openxmlformats.org/officeDocument/2006/relationships/ctrlProp" Target="../ctrlProps/ctrlProp829.xml"/><Relationship Id="rId81" Type="http://schemas.openxmlformats.org/officeDocument/2006/relationships/ctrlProp" Target="../ctrlProps/ctrlProp832.xml"/><Relationship Id="rId86" Type="http://schemas.openxmlformats.org/officeDocument/2006/relationships/ctrlProp" Target="../ctrlProps/ctrlProp837.xml"/><Relationship Id="rId94" Type="http://schemas.openxmlformats.org/officeDocument/2006/relationships/ctrlProp" Target="../ctrlProps/ctrlProp845.xml"/><Relationship Id="rId99" Type="http://schemas.openxmlformats.org/officeDocument/2006/relationships/ctrlProp" Target="../ctrlProps/ctrlProp850.xml"/><Relationship Id="rId4" Type="http://schemas.openxmlformats.org/officeDocument/2006/relationships/ctrlProp" Target="../ctrlProps/ctrlProp755.xml"/><Relationship Id="rId9" Type="http://schemas.openxmlformats.org/officeDocument/2006/relationships/ctrlProp" Target="../ctrlProps/ctrlProp760.xml"/><Relationship Id="rId13" Type="http://schemas.openxmlformats.org/officeDocument/2006/relationships/ctrlProp" Target="../ctrlProps/ctrlProp764.xml"/><Relationship Id="rId18" Type="http://schemas.openxmlformats.org/officeDocument/2006/relationships/ctrlProp" Target="../ctrlProps/ctrlProp769.xml"/><Relationship Id="rId39" Type="http://schemas.openxmlformats.org/officeDocument/2006/relationships/ctrlProp" Target="../ctrlProps/ctrlProp79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855.xml"/><Relationship Id="rId13" Type="http://schemas.openxmlformats.org/officeDocument/2006/relationships/ctrlProp" Target="../ctrlProps/ctrlProp860.xml"/><Relationship Id="rId18" Type="http://schemas.openxmlformats.org/officeDocument/2006/relationships/ctrlProp" Target="../ctrlProps/ctrlProp865.xml"/><Relationship Id="rId3" Type="http://schemas.openxmlformats.org/officeDocument/2006/relationships/vmlDrawing" Target="../drawings/vmlDrawing35.vml"/><Relationship Id="rId7" Type="http://schemas.openxmlformats.org/officeDocument/2006/relationships/ctrlProp" Target="../ctrlProps/ctrlProp854.xml"/><Relationship Id="rId12" Type="http://schemas.openxmlformats.org/officeDocument/2006/relationships/ctrlProp" Target="../ctrlProps/ctrlProp859.xml"/><Relationship Id="rId17" Type="http://schemas.openxmlformats.org/officeDocument/2006/relationships/ctrlProp" Target="../ctrlProps/ctrlProp864.xml"/><Relationship Id="rId2" Type="http://schemas.openxmlformats.org/officeDocument/2006/relationships/drawing" Target="../drawings/drawing32.xml"/><Relationship Id="rId16" Type="http://schemas.openxmlformats.org/officeDocument/2006/relationships/ctrlProp" Target="../ctrlProps/ctrlProp863.xml"/><Relationship Id="rId1" Type="http://schemas.openxmlformats.org/officeDocument/2006/relationships/printerSettings" Target="../printerSettings/printerSettings37.bin"/><Relationship Id="rId6" Type="http://schemas.openxmlformats.org/officeDocument/2006/relationships/ctrlProp" Target="../ctrlProps/ctrlProp853.xml"/><Relationship Id="rId11" Type="http://schemas.openxmlformats.org/officeDocument/2006/relationships/ctrlProp" Target="../ctrlProps/ctrlProp858.xml"/><Relationship Id="rId5" Type="http://schemas.openxmlformats.org/officeDocument/2006/relationships/ctrlProp" Target="../ctrlProps/ctrlProp852.xml"/><Relationship Id="rId15" Type="http://schemas.openxmlformats.org/officeDocument/2006/relationships/ctrlProp" Target="../ctrlProps/ctrlProp862.xml"/><Relationship Id="rId10" Type="http://schemas.openxmlformats.org/officeDocument/2006/relationships/ctrlProp" Target="../ctrlProps/ctrlProp857.xml"/><Relationship Id="rId19" Type="http://schemas.openxmlformats.org/officeDocument/2006/relationships/ctrlProp" Target="../ctrlProps/ctrlProp866.xml"/><Relationship Id="rId4" Type="http://schemas.openxmlformats.org/officeDocument/2006/relationships/ctrlProp" Target="../ctrlProps/ctrlProp851.xml"/><Relationship Id="rId9" Type="http://schemas.openxmlformats.org/officeDocument/2006/relationships/ctrlProp" Target="../ctrlProps/ctrlProp856.xml"/><Relationship Id="rId14" Type="http://schemas.openxmlformats.org/officeDocument/2006/relationships/ctrlProp" Target="../ctrlProps/ctrlProp86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871.xml"/><Relationship Id="rId13" Type="http://schemas.openxmlformats.org/officeDocument/2006/relationships/ctrlProp" Target="../ctrlProps/ctrlProp876.xml"/><Relationship Id="rId3" Type="http://schemas.openxmlformats.org/officeDocument/2006/relationships/vmlDrawing" Target="../drawings/vmlDrawing36.vml"/><Relationship Id="rId7" Type="http://schemas.openxmlformats.org/officeDocument/2006/relationships/ctrlProp" Target="../ctrlProps/ctrlProp870.xml"/><Relationship Id="rId12" Type="http://schemas.openxmlformats.org/officeDocument/2006/relationships/ctrlProp" Target="../ctrlProps/ctrlProp875.xml"/><Relationship Id="rId2" Type="http://schemas.openxmlformats.org/officeDocument/2006/relationships/drawing" Target="../drawings/drawing33.xml"/><Relationship Id="rId16" Type="http://schemas.openxmlformats.org/officeDocument/2006/relationships/ctrlProp" Target="../ctrlProps/ctrlProp879.xml"/><Relationship Id="rId1" Type="http://schemas.openxmlformats.org/officeDocument/2006/relationships/printerSettings" Target="../printerSettings/printerSettings38.bin"/><Relationship Id="rId6" Type="http://schemas.openxmlformats.org/officeDocument/2006/relationships/ctrlProp" Target="../ctrlProps/ctrlProp869.xml"/><Relationship Id="rId11" Type="http://schemas.openxmlformats.org/officeDocument/2006/relationships/ctrlProp" Target="../ctrlProps/ctrlProp874.xml"/><Relationship Id="rId5" Type="http://schemas.openxmlformats.org/officeDocument/2006/relationships/ctrlProp" Target="../ctrlProps/ctrlProp868.xml"/><Relationship Id="rId15" Type="http://schemas.openxmlformats.org/officeDocument/2006/relationships/ctrlProp" Target="../ctrlProps/ctrlProp878.xml"/><Relationship Id="rId10" Type="http://schemas.openxmlformats.org/officeDocument/2006/relationships/ctrlProp" Target="../ctrlProps/ctrlProp873.xml"/><Relationship Id="rId4" Type="http://schemas.openxmlformats.org/officeDocument/2006/relationships/ctrlProp" Target="../ctrlProps/ctrlProp867.xml"/><Relationship Id="rId9" Type="http://schemas.openxmlformats.org/officeDocument/2006/relationships/ctrlProp" Target="../ctrlProps/ctrlProp872.xml"/><Relationship Id="rId14" Type="http://schemas.openxmlformats.org/officeDocument/2006/relationships/ctrlProp" Target="../ctrlProps/ctrlProp877.xml"/></Relationships>
</file>

<file path=xl/worksheets/_rels/sheet39.xml.rels><?xml version="1.0" encoding="UTF-8" standalone="yes"?>
<Relationships xmlns="http://schemas.openxmlformats.org/package/2006/relationships"><Relationship Id="rId13" Type="http://schemas.openxmlformats.org/officeDocument/2006/relationships/ctrlProp" Target="../ctrlProps/ctrlProp889.xml"/><Relationship Id="rId18" Type="http://schemas.openxmlformats.org/officeDocument/2006/relationships/ctrlProp" Target="../ctrlProps/ctrlProp894.xml"/><Relationship Id="rId26" Type="http://schemas.openxmlformats.org/officeDocument/2006/relationships/ctrlProp" Target="../ctrlProps/ctrlProp902.xml"/><Relationship Id="rId39" Type="http://schemas.openxmlformats.org/officeDocument/2006/relationships/ctrlProp" Target="../ctrlProps/ctrlProp915.xml"/><Relationship Id="rId21" Type="http://schemas.openxmlformats.org/officeDocument/2006/relationships/ctrlProp" Target="../ctrlProps/ctrlProp897.xml"/><Relationship Id="rId34" Type="http://schemas.openxmlformats.org/officeDocument/2006/relationships/ctrlProp" Target="../ctrlProps/ctrlProp910.xml"/><Relationship Id="rId42" Type="http://schemas.openxmlformats.org/officeDocument/2006/relationships/ctrlProp" Target="../ctrlProps/ctrlProp918.xml"/><Relationship Id="rId47" Type="http://schemas.openxmlformats.org/officeDocument/2006/relationships/ctrlProp" Target="../ctrlProps/ctrlProp923.xml"/><Relationship Id="rId50" Type="http://schemas.openxmlformats.org/officeDocument/2006/relationships/ctrlProp" Target="../ctrlProps/ctrlProp926.xml"/><Relationship Id="rId55" Type="http://schemas.openxmlformats.org/officeDocument/2006/relationships/ctrlProp" Target="../ctrlProps/ctrlProp931.xml"/><Relationship Id="rId63" Type="http://schemas.openxmlformats.org/officeDocument/2006/relationships/ctrlProp" Target="../ctrlProps/ctrlProp939.xml"/><Relationship Id="rId68" Type="http://schemas.openxmlformats.org/officeDocument/2006/relationships/ctrlProp" Target="../ctrlProps/ctrlProp944.xml"/><Relationship Id="rId7" Type="http://schemas.openxmlformats.org/officeDocument/2006/relationships/ctrlProp" Target="../ctrlProps/ctrlProp883.xml"/><Relationship Id="rId71" Type="http://schemas.openxmlformats.org/officeDocument/2006/relationships/ctrlProp" Target="../ctrlProps/ctrlProp947.xml"/><Relationship Id="rId2" Type="http://schemas.openxmlformats.org/officeDocument/2006/relationships/drawing" Target="../drawings/drawing34.xml"/><Relationship Id="rId16" Type="http://schemas.openxmlformats.org/officeDocument/2006/relationships/ctrlProp" Target="../ctrlProps/ctrlProp892.xml"/><Relationship Id="rId29" Type="http://schemas.openxmlformats.org/officeDocument/2006/relationships/ctrlProp" Target="../ctrlProps/ctrlProp905.xml"/><Relationship Id="rId11" Type="http://schemas.openxmlformats.org/officeDocument/2006/relationships/ctrlProp" Target="../ctrlProps/ctrlProp887.xml"/><Relationship Id="rId24" Type="http://schemas.openxmlformats.org/officeDocument/2006/relationships/ctrlProp" Target="../ctrlProps/ctrlProp900.xml"/><Relationship Id="rId32" Type="http://schemas.openxmlformats.org/officeDocument/2006/relationships/ctrlProp" Target="../ctrlProps/ctrlProp908.xml"/><Relationship Id="rId37" Type="http://schemas.openxmlformats.org/officeDocument/2006/relationships/ctrlProp" Target="../ctrlProps/ctrlProp913.xml"/><Relationship Id="rId40" Type="http://schemas.openxmlformats.org/officeDocument/2006/relationships/ctrlProp" Target="../ctrlProps/ctrlProp916.xml"/><Relationship Id="rId45" Type="http://schemas.openxmlformats.org/officeDocument/2006/relationships/ctrlProp" Target="../ctrlProps/ctrlProp921.xml"/><Relationship Id="rId53" Type="http://schemas.openxmlformats.org/officeDocument/2006/relationships/ctrlProp" Target="../ctrlProps/ctrlProp929.xml"/><Relationship Id="rId58" Type="http://schemas.openxmlformats.org/officeDocument/2006/relationships/ctrlProp" Target="../ctrlProps/ctrlProp934.xml"/><Relationship Id="rId66" Type="http://schemas.openxmlformats.org/officeDocument/2006/relationships/ctrlProp" Target="../ctrlProps/ctrlProp942.xml"/><Relationship Id="rId5" Type="http://schemas.openxmlformats.org/officeDocument/2006/relationships/ctrlProp" Target="../ctrlProps/ctrlProp881.xml"/><Relationship Id="rId15" Type="http://schemas.openxmlformats.org/officeDocument/2006/relationships/ctrlProp" Target="../ctrlProps/ctrlProp891.xml"/><Relationship Id="rId23" Type="http://schemas.openxmlformats.org/officeDocument/2006/relationships/ctrlProp" Target="../ctrlProps/ctrlProp899.xml"/><Relationship Id="rId28" Type="http://schemas.openxmlformats.org/officeDocument/2006/relationships/ctrlProp" Target="../ctrlProps/ctrlProp904.xml"/><Relationship Id="rId36" Type="http://schemas.openxmlformats.org/officeDocument/2006/relationships/ctrlProp" Target="../ctrlProps/ctrlProp912.xml"/><Relationship Id="rId49" Type="http://schemas.openxmlformats.org/officeDocument/2006/relationships/ctrlProp" Target="../ctrlProps/ctrlProp925.xml"/><Relationship Id="rId57" Type="http://schemas.openxmlformats.org/officeDocument/2006/relationships/ctrlProp" Target="../ctrlProps/ctrlProp933.xml"/><Relationship Id="rId61" Type="http://schemas.openxmlformats.org/officeDocument/2006/relationships/ctrlProp" Target="../ctrlProps/ctrlProp937.xml"/><Relationship Id="rId10" Type="http://schemas.openxmlformats.org/officeDocument/2006/relationships/ctrlProp" Target="../ctrlProps/ctrlProp886.xml"/><Relationship Id="rId19" Type="http://schemas.openxmlformats.org/officeDocument/2006/relationships/ctrlProp" Target="../ctrlProps/ctrlProp895.xml"/><Relationship Id="rId31" Type="http://schemas.openxmlformats.org/officeDocument/2006/relationships/ctrlProp" Target="../ctrlProps/ctrlProp907.xml"/><Relationship Id="rId44" Type="http://schemas.openxmlformats.org/officeDocument/2006/relationships/ctrlProp" Target="../ctrlProps/ctrlProp920.xml"/><Relationship Id="rId52" Type="http://schemas.openxmlformats.org/officeDocument/2006/relationships/ctrlProp" Target="../ctrlProps/ctrlProp928.xml"/><Relationship Id="rId60" Type="http://schemas.openxmlformats.org/officeDocument/2006/relationships/ctrlProp" Target="../ctrlProps/ctrlProp936.xml"/><Relationship Id="rId65" Type="http://schemas.openxmlformats.org/officeDocument/2006/relationships/ctrlProp" Target="../ctrlProps/ctrlProp941.xml"/><Relationship Id="rId73" Type="http://schemas.openxmlformats.org/officeDocument/2006/relationships/ctrlProp" Target="../ctrlProps/ctrlProp949.xml"/><Relationship Id="rId4" Type="http://schemas.openxmlformats.org/officeDocument/2006/relationships/ctrlProp" Target="../ctrlProps/ctrlProp880.xml"/><Relationship Id="rId9" Type="http://schemas.openxmlformats.org/officeDocument/2006/relationships/ctrlProp" Target="../ctrlProps/ctrlProp885.xml"/><Relationship Id="rId14" Type="http://schemas.openxmlformats.org/officeDocument/2006/relationships/ctrlProp" Target="../ctrlProps/ctrlProp890.xml"/><Relationship Id="rId22" Type="http://schemas.openxmlformats.org/officeDocument/2006/relationships/ctrlProp" Target="../ctrlProps/ctrlProp898.xml"/><Relationship Id="rId27" Type="http://schemas.openxmlformats.org/officeDocument/2006/relationships/ctrlProp" Target="../ctrlProps/ctrlProp903.xml"/><Relationship Id="rId30" Type="http://schemas.openxmlformats.org/officeDocument/2006/relationships/ctrlProp" Target="../ctrlProps/ctrlProp906.xml"/><Relationship Id="rId35" Type="http://schemas.openxmlformats.org/officeDocument/2006/relationships/ctrlProp" Target="../ctrlProps/ctrlProp911.xml"/><Relationship Id="rId43" Type="http://schemas.openxmlformats.org/officeDocument/2006/relationships/ctrlProp" Target="../ctrlProps/ctrlProp919.xml"/><Relationship Id="rId48" Type="http://schemas.openxmlformats.org/officeDocument/2006/relationships/ctrlProp" Target="../ctrlProps/ctrlProp924.xml"/><Relationship Id="rId56" Type="http://schemas.openxmlformats.org/officeDocument/2006/relationships/ctrlProp" Target="../ctrlProps/ctrlProp932.xml"/><Relationship Id="rId64" Type="http://schemas.openxmlformats.org/officeDocument/2006/relationships/ctrlProp" Target="../ctrlProps/ctrlProp940.xml"/><Relationship Id="rId69" Type="http://schemas.openxmlformats.org/officeDocument/2006/relationships/ctrlProp" Target="../ctrlProps/ctrlProp945.xml"/><Relationship Id="rId8" Type="http://schemas.openxmlformats.org/officeDocument/2006/relationships/ctrlProp" Target="../ctrlProps/ctrlProp884.xml"/><Relationship Id="rId51" Type="http://schemas.openxmlformats.org/officeDocument/2006/relationships/ctrlProp" Target="../ctrlProps/ctrlProp927.xml"/><Relationship Id="rId72" Type="http://schemas.openxmlformats.org/officeDocument/2006/relationships/ctrlProp" Target="../ctrlProps/ctrlProp948.xml"/><Relationship Id="rId3" Type="http://schemas.openxmlformats.org/officeDocument/2006/relationships/vmlDrawing" Target="../drawings/vmlDrawing37.vml"/><Relationship Id="rId12" Type="http://schemas.openxmlformats.org/officeDocument/2006/relationships/ctrlProp" Target="../ctrlProps/ctrlProp888.xml"/><Relationship Id="rId17" Type="http://schemas.openxmlformats.org/officeDocument/2006/relationships/ctrlProp" Target="../ctrlProps/ctrlProp893.xml"/><Relationship Id="rId25" Type="http://schemas.openxmlformats.org/officeDocument/2006/relationships/ctrlProp" Target="../ctrlProps/ctrlProp901.xml"/><Relationship Id="rId33" Type="http://schemas.openxmlformats.org/officeDocument/2006/relationships/ctrlProp" Target="../ctrlProps/ctrlProp909.xml"/><Relationship Id="rId38" Type="http://schemas.openxmlformats.org/officeDocument/2006/relationships/ctrlProp" Target="../ctrlProps/ctrlProp914.xml"/><Relationship Id="rId46" Type="http://schemas.openxmlformats.org/officeDocument/2006/relationships/ctrlProp" Target="../ctrlProps/ctrlProp922.xml"/><Relationship Id="rId59" Type="http://schemas.openxmlformats.org/officeDocument/2006/relationships/ctrlProp" Target="../ctrlProps/ctrlProp935.xml"/><Relationship Id="rId67" Type="http://schemas.openxmlformats.org/officeDocument/2006/relationships/ctrlProp" Target="../ctrlProps/ctrlProp943.xml"/><Relationship Id="rId20" Type="http://schemas.openxmlformats.org/officeDocument/2006/relationships/ctrlProp" Target="../ctrlProps/ctrlProp896.xml"/><Relationship Id="rId41" Type="http://schemas.openxmlformats.org/officeDocument/2006/relationships/ctrlProp" Target="../ctrlProps/ctrlProp917.xml"/><Relationship Id="rId54" Type="http://schemas.openxmlformats.org/officeDocument/2006/relationships/ctrlProp" Target="../ctrlProps/ctrlProp930.xml"/><Relationship Id="rId62" Type="http://schemas.openxmlformats.org/officeDocument/2006/relationships/ctrlProp" Target="../ctrlProps/ctrlProp938.xml"/><Relationship Id="rId70" Type="http://schemas.openxmlformats.org/officeDocument/2006/relationships/ctrlProp" Target="../ctrlProps/ctrlProp946.xml"/><Relationship Id="rId1" Type="http://schemas.openxmlformats.org/officeDocument/2006/relationships/printerSettings" Target="../printerSettings/printerSettings39.bin"/><Relationship Id="rId6" Type="http://schemas.openxmlformats.org/officeDocument/2006/relationships/ctrlProp" Target="../ctrlProps/ctrlProp88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18" Type="http://schemas.openxmlformats.org/officeDocument/2006/relationships/ctrlProp" Target="../ctrlProps/ctrlProp75.xml"/><Relationship Id="rId26" Type="http://schemas.openxmlformats.org/officeDocument/2006/relationships/ctrlProp" Target="../ctrlProps/ctrlProp83.xml"/><Relationship Id="rId3" Type="http://schemas.openxmlformats.org/officeDocument/2006/relationships/vmlDrawing" Target="../drawings/vmlDrawing4.vml"/><Relationship Id="rId21" Type="http://schemas.openxmlformats.org/officeDocument/2006/relationships/ctrlProp" Target="../ctrlProps/ctrlProp78.xml"/><Relationship Id="rId34" Type="http://schemas.openxmlformats.org/officeDocument/2006/relationships/ctrlProp" Target="../ctrlProps/ctrlProp91.xml"/><Relationship Id="rId7" Type="http://schemas.openxmlformats.org/officeDocument/2006/relationships/ctrlProp" Target="../ctrlProps/ctrlProp64.xml"/><Relationship Id="rId12" Type="http://schemas.openxmlformats.org/officeDocument/2006/relationships/ctrlProp" Target="../ctrlProps/ctrlProp69.xml"/><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2" Type="http://schemas.openxmlformats.org/officeDocument/2006/relationships/drawing" Target="../drawings/drawing3.xml"/><Relationship Id="rId16" Type="http://schemas.openxmlformats.org/officeDocument/2006/relationships/ctrlProp" Target="../ctrlProps/ctrlProp73.xml"/><Relationship Id="rId20" Type="http://schemas.openxmlformats.org/officeDocument/2006/relationships/ctrlProp" Target="../ctrlProps/ctrlProp77.xml"/><Relationship Id="rId29" Type="http://schemas.openxmlformats.org/officeDocument/2006/relationships/ctrlProp" Target="../ctrlProps/ctrlProp86.xml"/><Relationship Id="rId1" Type="http://schemas.openxmlformats.org/officeDocument/2006/relationships/printerSettings" Target="../printerSettings/printerSettings4.bin"/><Relationship Id="rId6" Type="http://schemas.openxmlformats.org/officeDocument/2006/relationships/ctrlProp" Target="../ctrlProps/ctrlProp63.xml"/><Relationship Id="rId11" Type="http://schemas.openxmlformats.org/officeDocument/2006/relationships/ctrlProp" Target="../ctrlProps/ctrlProp68.xml"/><Relationship Id="rId24" Type="http://schemas.openxmlformats.org/officeDocument/2006/relationships/ctrlProp" Target="../ctrlProps/ctrlProp81.xml"/><Relationship Id="rId32" Type="http://schemas.openxmlformats.org/officeDocument/2006/relationships/ctrlProp" Target="../ctrlProps/ctrlProp89.xml"/><Relationship Id="rId5" Type="http://schemas.openxmlformats.org/officeDocument/2006/relationships/ctrlProp" Target="../ctrlProps/ctrlProp62.xml"/><Relationship Id="rId15" Type="http://schemas.openxmlformats.org/officeDocument/2006/relationships/ctrlProp" Target="../ctrlProps/ctrlProp72.x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omments" Target="../comments4.xml"/><Relationship Id="rId10" Type="http://schemas.openxmlformats.org/officeDocument/2006/relationships/ctrlProp" Target="../ctrlProps/ctrlProp67.xml"/><Relationship Id="rId19" Type="http://schemas.openxmlformats.org/officeDocument/2006/relationships/ctrlProp" Target="../ctrlProps/ctrlProp76.xml"/><Relationship Id="rId31" Type="http://schemas.openxmlformats.org/officeDocument/2006/relationships/ctrlProp" Target="../ctrlProps/ctrlProp88.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7.xml"/><Relationship Id="rId13" Type="http://schemas.openxmlformats.org/officeDocument/2006/relationships/ctrlProp" Target="../ctrlProps/ctrlProp102.xml"/><Relationship Id="rId18" Type="http://schemas.openxmlformats.org/officeDocument/2006/relationships/ctrlProp" Target="../ctrlProps/ctrlProp107.xml"/><Relationship Id="rId26" Type="http://schemas.openxmlformats.org/officeDocument/2006/relationships/ctrlProp" Target="../ctrlProps/ctrlProp115.xml"/><Relationship Id="rId3" Type="http://schemas.openxmlformats.org/officeDocument/2006/relationships/vmlDrawing" Target="../drawings/vmlDrawing5.vml"/><Relationship Id="rId21" Type="http://schemas.openxmlformats.org/officeDocument/2006/relationships/ctrlProp" Target="../ctrlProps/ctrlProp110.xml"/><Relationship Id="rId7" Type="http://schemas.openxmlformats.org/officeDocument/2006/relationships/ctrlProp" Target="../ctrlProps/ctrlProp96.xml"/><Relationship Id="rId12" Type="http://schemas.openxmlformats.org/officeDocument/2006/relationships/ctrlProp" Target="../ctrlProps/ctrlProp101.xml"/><Relationship Id="rId17" Type="http://schemas.openxmlformats.org/officeDocument/2006/relationships/ctrlProp" Target="../ctrlProps/ctrlProp106.xml"/><Relationship Id="rId25" Type="http://schemas.openxmlformats.org/officeDocument/2006/relationships/ctrlProp" Target="../ctrlProps/ctrlProp114.xml"/><Relationship Id="rId33" Type="http://schemas.openxmlformats.org/officeDocument/2006/relationships/ctrlProp" Target="../ctrlProps/ctrlProp122.xml"/><Relationship Id="rId2" Type="http://schemas.openxmlformats.org/officeDocument/2006/relationships/drawing" Target="../drawings/drawing4.xml"/><Relationship Id="rId16" Type="http://schemas.openxmlformats.org/officeDocument/2006/relationships/ctrlProp" Target="../ctrlProps/ctrlProp105.xml"/><Relationship Id="rId20" Type="http://schemas.openxmlformats.org/officeDocument/2006/relationships/ctrlProp" Target="../ctrlProps/ctrlProp109.xml"/><Relationship Id="rId29" Type="http://schemas.openxmlformats.org/officeDocument/2006/relationships/ctrlProp" Target="../ctrlProps/ctrlProp118.xml"/><Relationship Id="rId1" Type="http://schemas.openxmlformats.org/officeDocument/2006/relationships/printerSettings" Target="../printerSettings/printerSettings5.bin"/><Relationship Id="rId6" Type="http://schemas.openxmlformats.org/officeDocument/2006/relationships/ctrlProp" Target="../ctrlProps/ctrlProp95.xml"/><Relationship Id="rId11" Type="http://schemas.openxmlformats.org/officeDocument/2006/relationships/ctrlProp" Target="../ctrlProps/ctrlProp100.xml"/><Relationship Id="rId24" Type="http://schemas.openxmlformats.org/officeDocument/2006/relationships/ctrlProp" Target="../ctrlProps/ctrlProp113.xml"/><Relationship Id="rId32" Type="http://schemas.openxmlformats.org/officeDocument/2006/relationships/ctrlProp" Target="../ctrlProps/ctrlProp121.xml"/><Relationship Id="rId5" Type="http://schemas.openxmlformats.org/officeDocument/2006/relationships/ctrlProp" Target="../ctrlProps/ctrlProp94.xml"/><Relationship Id="rId15" Type="http://schemas.openxmlformats.org/officeDocument/2006/relationships/ctrlProp" Target="../ctrlProps/ctrlProp104.xml"/><Relationship Id="rId23" Type="http://schemas.openxmlformats.org/officeDocument/2006/relationships/ctrlProp" Target="../ctrlProps/ctrlProp112.xml"/><Relationship Id="rId28" Type="http://schemas.openxmlformats.org/officeDocument/2006/relationships/ctrlProp" Target="../ctrlProps/ctrlProp117.xml"/><Relationship Id="rId10" Type="http://schemas.openxmlformats.org/officeDocument/2006/relationships/ctrlProp" Target="../ctrlProps/ctrlProp99.xml"/><Relationship Id="rId19" Type="http://schemas.openxmlformats.org/officeDocument/2006/relationships/ctrlProp" Target="../ctrlProps/ctrlProp108.xml"/><Relationship Id="rId31" Type="http://schemas.openxmlformats.org/officeDocument/2006/relationships/ctrlProp" Target="../ctrlProps/ctrlProp120.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 Id="rId27" Type="http://schemas.openxmlformats.org/officeDocument/2006/relationships/ctrlProp" Target="../ctrlProps/ctrlProp116.xml"/><Relationship Id="rId30" Type="http://schemas.openxmlformats.org/officeDocument/2006/relationships/ctrlProp" Target="../ctrlProps/ctrlProp11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27.xml"/><Relationship Id="rId3" Type="http://schemas.openxmlformats.org/officeDocument/2006/relationships/vmlDrawing" Target="../drawings/vmlDrawing6.vml"/><Relationship Id="rId7" Type="http://schemas.openxmlformats.org/officeDocument/2006/relationships/ctrlProp" Target="../ctrlProps/ctrlProp126.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25.xml"/><Relationship Id="rId5" Type="http://schemas.openxmlformats.org/officeDocument/2006/relationships/ctrlProp" Target="../ctrlProps/ctrlProp124.xml"/><Relationship Id="rId10" Type="http://schemas.openxmlformats.org/officeDocument/2006/relationships/comments" Target="../comments5.xml"/><Relationship Id="rId4" Type="http://schemas.openxmlformats.org/officeDocument/2006/relationships/ctrlProp" Target="../ctrlProps/ctrlProp123.xml"/><Relationship Id="rId9" Type="http://schemas.openxmlformats.org/officeDocument/2006/relationships/ctrlProp" Target="../ctrlProps/ctrlProp12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3.xml"/><Relationship Id="rId3" Type="http://schemas.openxmlformats.org/officeDocument/2006/relationships/vmlDrawing" Target="../drawings/vmlDrawing7.vml"/><Relationship Id="rId7" Type="http://schemas.openxmlformats.org/officeDocument/2006/relationships/ctrlProp" Target="../ctrlProps/ctrlProp132.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131.xml"/><Relationship Id="rId5" Type="http://schemas.openxmlformats.org/officeDocument/2006/relationships/ctrlProp" Target="../ctrlProps/ctrlProp130.xml"/><Relationship Id="rId10" Type="http://schemas.openxmlformats.org/officeDocument/2006/relationships/comments" Target="../comments6.xml"/><Relationship Id="rId4" Type="http://schemas.openxmlformats.org/officeDocument/2006/relationships/ctrlProp" Target="../ctrlProps/ctrlProp129.xml"/><Relationship Id="rId9" Type="http://schemas.openxmlformats.org/officeDocument/2006/relationships/ctrlProp" Target="../ctrlProps/ctrlProp13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3" Type="http://schemas.openxmlformats.org/officeDocument/2006/relationships/vmlDrawing" Target="../drawings/vmlDrawing8.vml"/><Relationship Id="rId21" Type="http://schemas.openxmlformats.org/officeDocument/2006/relationships/ctrlProp" Target="../ctrlProps/ctrlProp152.x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47.xml"/><Relationship Id="rId20" Type="http://schemas.openxmlformats.org/officeDocument/2006/relationships/ctrlProp" Target="../ctrlProps/ctrlProp151.xml"/><Relationship Id="rId1" Type="http://schemas.openxmlformats.org/officeDocument/2006/relationships/printerSettings" Target="../printerSettings/printerSettings8.bin"/><Relationship Id="rId6" Type="http://schemas.openxmlformats.org/officeDocument/2006/relationships/ctrlProp" Target="../ctrlProps/ctrlProp137.xml"/><Relationship Id="rId11" Type="http://schemas.openxmlformats.org/officeDocument/2006/relationships/ctrlProp" Target="../ctrlProps/ctrlProp142.xml"/><Relationship Id="rId24" Type="http://schemas.openxmlformats.org/officeDocument/2006/relationships/comments" Target="../comments7.xml"/><Relationship Id="rId5" Type="http://schemas.openxmlformats.org/officeDocument/2006/relationships/ctrlProp" Target="../ctrlProps/ctrlProp136.xml"/><Relationship Id="rId15" Type="http://schemas.openxmlformats.org/officeDocument/2006/relationships/ctrlProp" Target="../ctrlProps/ctrlProp146.xml"/><Relationship Id="rId23" Type="http://schemas.openxmlformats.org/officeDocument/2006/relationships/ctrlProp" Target="../ctrlProps/ctrlProp154.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 Id="rId22" Type="http://schemas.openxmlformats.org/officeDocument/2006/relationships/ctrlProp" Target="../ctrlProps/ctrlProp15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9.xml"/><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 Type="http://schemas.openxmlformats.org/officeDocument/2006/relationships/vmlDrawing" Target="../drawings/vmlDrawing9.vml"/><Relationship Id="rId21" Type="http://schemas.openxmlformats.org/officeDocument/2006/relationships/ctrlProp" Target="../ctrlProps/ctrlProp172.xml"/><Relationship Id="rId7" Type="http://schemas.openxmlformats.org/officeDocument/2006/relationships/ctrlProp" Target="../ctrlProps/ctrlProp158.x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2" Type="http://schemas.openxmlformats.org/officeDocument/2006/relationships/drawing" Target="../drawings/drawing8.xml"/><Relationship Id="rId16" Type="http://schemas.openxmlformats.org/officeDocument/2006/relationships/ctrlProp" Target="../ctrlProps/ctrlProp167.xml"/><Relationship Id="rId20" Type="http://schemas.openxmlformats.org/officeDocument/2006/relationships/ctrlProp" Target="../ctrlProps/ctrlProp171.xml"/><Relationship Id="rId1" Type="http://schemas.openxmlformats.org/officeDocument/2006/relationships/printerSettings" Target="../printerSettings/printerSettings9.bin"/><Relationship Id="rId6" Type="http://schemas.openxmlformats.org/officeDocument/2006/relationships/ctrlProp" Target="../ctrlProps/ctrlProp157.xml"/><Relationship Id="rId11" Type="http://schemas.openxmlformats.org/officeDocument/2006/relationships/ctrlProp" Target="../ctrlProps/ctrlProp162.xml"/><Relationship Id="rId24" Type="http://schemas.openxmlformats.org/officeDocument/2006/relationships/ctrlProp" Target="../ctrlProps/ctrlProp175.xml"/><Relationship Id="rId5" Type="http://schemas.openxmlformats.org/officeDocument/2006/relationships/ctrlProp" Target="../ctrlProps/ctrlProp156.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omments" Target="../comments8.xml"/><Relationship Id="rId10" Type="http://schemas.openxmlformats.org/officeDocument/2006/relationships/ctrlProp" Target="../ctrlProps/ctrlProp161.xml"/><Relationship Id="rId19" Type="http://schemas.openxmlformats.org/officeDocument/2006/relationships/ctrlProp" Target="../ctrlProps/ctrlProp170.xml"/><Relationship Id="rId4" Type="http://schemas.openxmlformats.org/officeDocument/2006/relationships/ctrlProp" Target="../ctrlProps/ctrlProp155.x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CFF"/>
  </sheetPr>
  <dimension ref="A1:AJ28"/>
  <sheetViews>
    <sheetView showGridLines="0" tabSelected="1" view="pageBreakPreview" topLeftCell="B1" zoomScaleNormal="100" zoomScaleSheetLayoutView="100" workbookViewId="0">
      <selection activeCell="B1" sqref="B1"/>
    </sheetView>
  </sheetViews>
  <sheetFormatPr defaultColWidth="9" defaultRowHeight="13.5"/>
  <cols>
    <col min="1" max="1" width="1.625" hidden="1" customWidth="1"/>
    <col min="2" max="35" width="2.625" customWidth="1"/>
    <col min="36" max="36" width="1.625" customWidth="1"/>
    <col min="38" max="59" width="2.625" customWidth="1"/>
  </cols>
  <sheetData>
    <row r="1" spans="1:36" ht="3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3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30"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30" customHeight="1">
      <c r="A4" s="1"/>
      <c r="B4" s="1"/>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row>
    <row r="5" spans="1:36" ht="30" customHeight="1">
      <c r="A5" s="1"/>
      <c r="B5" s="1"/>
      <c r="C5" s="1437" t="s">
        <v>294</v>
      </c>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c r="AB5" s="1437"/>
      <c r="AC5" s="1437"/>
      <c r="AD5" s="1437"/>
      <c r="AE5" s="1437"/>
      <c r="AF5" s="1437"/>
      <c r="AG5" s="1437"/>
      <c r="AH5" s="1437"/>
      <c r="AI5" s="1437"/>
      <c r="AJ5" s="1437"/>
    </row>
    <row r="6" spans="1:36" ht="30" customHeight="1">
      <c r="A6" s="2"/>
      <c r="B6" s="2"/>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row>
    <row r="7" spans="1:36" ht="30" customHeight="1">
      <c r="A7" s="2"/>
      <c r="B7" s="2"/>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row>
    <row r="8" spans="1:36" ht="30" customHeight="1">
      <c r="A8" s="2"/>
      <c r="B8" s="2"/>
      <c r="C8" s="40"/>
      <c r="D8" s="40"/>
      <c r="E8" s="40"/>
      <c r="F8" s="40"/>
      <c r="G8" s="40"/>
      <c r="H8" s="40"/>
      <c r="I8" s="40"/>
      <c r="J8" s="40"/>
      <c r="K8" s="40"/>
      <c r="L8" s="36"/>
      <c r="M8" s="36"/>
      <c r="N8" s="36"/>
      <c r="O8" s="36"/>
      <c r="P8" s="36"/>
      <c r="Q8" s="36"/>
      <c r="R8" s="36"/>
      <c r="S8" s="36"/>
      <c r="T8" s="36"/>
      <c r="U8" s="36"/>
      <c r="V8" s="36"/>
      <c r="W8" s="36"/>
      <c r="X8" s="36"/>
      <c r="Y8" s="36"/>
      <c r="Z8" s="36"/>
      <c r="AA8" s="36"/>
      <c r="AB8" s="36"/>
      <c r="AC8" s="36"/>
      <c r="AD8" s="36"/>
      <c r="AE8" s="36"/>
      <c r="AF8" s="36"/>
      <c r="AG8" s="36"/>
      <c r="AH8" s="36"/>
      <c r="AI8" s="36"/>
      <c r="AJ8" s="36"/>
    </row>
    <row r="9" spans="1:36" ht="30" customHeight="1" thickBot="1">
      <c r="A9" s="2"/>
      <c r="B9" s="2"/>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row>
    <row r="10" spans="1:36" ht="30" customHeight="1" thickBot="1">
      <c r="A10" s="2"/>
      <c r="B10" s="2"/>
      <c r="C10" s="40"/>
      <c r="D10" s="1447"/>
      <c r="E10" s="1448"/>
      <c r="F10" s="1448"/>
      <c r="G10" s="1448"/>
      <c r="H10" s="1448"/>
      <c r="I10" s="1448"/>
      <c r="J10" s="1448"/>
      <c r="K10" s="1449"/>
      <c r="L10" s="1434" t="s">
        <v>10</v>
      </c>
      <c r="M10" s="1435"/>
      <c r="N10" s="1435"/>
      <c r="O10" s="1435"/>
      <c r="P10" s="1435"/>
      <c r="Q10" s="1435"/>
      <c r="R10" s="1435"/>
      <c r="S10" s="1435"/>
      <c r="T10" s="1435"/>
      <c r="U10" s="1435"/>
      <c r="V10" s="1435"/>
      <c r="W10" s="1435"/>
      <c r="X10" s="1435"/>
      <c r="Y10" s="1435"/>
      <c r="Z10" s="1435"/>
      <c r="AA10" s="1436"/>
      <c r="AB10" s="1434" t="s">
        <v>11</v>
      </c>
      <c r="AC10" s="1435"/>
      <c r="AD10" s="1435"/>
      <c r="AE10" s="1435"/>
      <c r="AF10" s="1435"/>
      <c r="AG10" s="1435"/>
      <c r="AH10" s="1435"/>
      <c r="AI10" s="1435"/>
      <c r="AJ10" s="1436"/>
    </row>
    <row r="11" spans="1:36" ht="30" customHeight="1" thickBot="1">
      <c r="A11" s="2"/>
      <c r="B11" s="2"/>
      <c r="C11" s="40"/>
      <c r="D11" s="1450" t="s">
        <v>311</v>
      </c>
      <c r="E11" s="1451"/>
      <c r="F11" s="1451"/>
      <c r="G11" s="1451"/>
      <c r="H11" s="1451"/>
      <c r="I11" s="1451"/>
      <c r="J11" s="1451"/>
      <c r="K11" s="1452"/>
      <c r="L11" s="1453"/>
      <c r="M11" s="1454"/>
      <c r="N11" s="1454"/>
      <c r="O11" s="1454"/>
      <c r="P11" s="1454"/>
      <c r="Q11" s="1454"/>
      <c r="R11" s="1454"/>
      <c r="S11" s="1454"/>
      <c r="T11" s="1454"/>
      <c r="U11" s="1454"/>
      <c r="V11" s="1454"/>
      <c r="W11" s="1454"/>
      <c r="X11" s="1454"/>
      <c r="Y11" s="1454"/>
      <c r="Z11" s="1454"/>
      <c r="AA11" s="1455"/>
      <c r="AB11" s="1456"/>
      <c r="AC11" s="1457"/>
      <c r="AD11" s="1457"/>
      <c r="AE11" s="1457"/>
      <c r="AF11" s="1457"/>
      <c r="AG11" s="1457"/>
      <c r="AH11" s="1457"/>
      <c r="AI11" s="1457"/>
      <c r="AJ11" s="1458"/>
    </row>
    <row r="12" spans="1:36" ht="30" customHeight="1" thickTop="1">
      <c r="A12" s="2"/>
      <c r="B12" s="2"/>
      <c r="C12" s="40"/>
      <c r="D12" s="1438" t="s">
        <v>9</v>
      </c>
      <c r="E12" s="1439"/>
      <c r="F12" s="1439"/>
      <c r="G12" s="1439"/>
      <c r="H12" s="1439"/>
      <c r="I12" s="1439"/>
      <c r="J12" s="1439"/>
      <c r="K12" s="1440"/>
      <c r="L12" s="1441"/>
      <c r="M12" s="1442"/>
      <c r="N12" s="1442"/>
      <c r="O12" s="1442"/>
      <c r="P12" s="1442"/>
      <c r="Q12" s="1442"/>
      <c r="R12" s="1442"/>
      <c r="S12" s="1442"/>
      <c r="T12" s="1442"/>
      <c r="U12" s="1442"/>
      <c r="V12" s="1442"/>
      <c r="W12" s="1442"/>
      <c r="X12" s="1442"/>
      <c r="Y12" s="1442"/>
      <c r="Z12" s="1442"/>
      <c r="AA12" s="1443"/>
      <c r="AB12" s="1444"/>
      <c r="AC12" s="1445"/>
      <c r="AD12" s="1445"/>
      <c r="AE12" s="1445"/>
      <c r="AF12" s="1445"/>
      <c r="AG12" s="1445"/>
      <c r="AH12" s="1445"/>
      <c r="AI12" s="1445"/>
      <c r="AJ12" s="1446"/>
    </row>
    <row r="13" spans="1:36" ht="30" customHeight="1">
      <c r="A13" s="2"/>
      <c r="B13" s="2"/>
      <c r="C13" s="40"/>
      <c r="D13" s="1459" t="s">
        <v>309</v>
      </c>
      <c r="E13" s="1460"/>
      <c r="F13" s="1460"/>
      <c r="G13" s="1460"/>
      <c r="H13" s="1460"/>
      <c r="I13" s="1460"/>
      <c r="J13" s="1460"/>
      <c r="K13" s="1461"/>
      <c r="L13" s="1471"/>
      <c r="M13" s="1472"/>
      <c r="N13" s="1472"/>
      <c r="O13" s="1472"/>
      <c r="P13" s="1472"/>
      <c r="Q13" s="1472"/>
      <c r="R13" s="1472"/>
      <c r="S13" s="1472"/>
      <c r="T13" s="1472"/>
      <c r="U13" s="1472"/>
      <c r="V13" s="1472"/>
      <c r="W13" s="1472"/>
      <c r="X13" s="1472"/>
      <c r="Y13" s="1472"/>
      <c r="Z13" s="1472"/>
      <c r="AA13" s="1473"/>
      <c r="AB13" s="1444"/>
      <c r="AC13" s="1445"/>
      <c r="AD13" s="1445"/>
      <c r="AE13" s="1445"/>
      <c r="AF13" s="1445"/>
      <c r="AG13" s="1445"/>
      <c r="AH13" s="1445"/>
      <c r="AI13" s="1445"/>
      <c r="AJ13" s="1446"/>
    </row>
    <row r="14" spans="1:36" ht="30" customHeight="1" thickBot="1">
      <c r="A14" s="2"/>
      <c r="B14" s="2"/>
      <c r="C14" s="40"/>
      <c r="D14" s="1459" t="s">
        <v>310</v>
      </c>
      <c r="E14" s="1460"/>
      <c r="F14" s="1460"/>
      <c r="G14" s="1460"/>
      <c r="H14" s="1460"/>
      <c r="I14" s="1460"/>
      <c r="J14" s="1460"/>
      <c r="K14" s="1461"/>
      <c r="L14" s="1462"/>
      <c r="M14" s="1463"/>
      <c r="N14" s="1463"/>
      <c r="O14" s="1463"/>
      <c r="P14" s="1463"/>
      <c r="Q14" s="1463"/>
      <c r="R14" s="1463"/>
      <c r="S14" s="1463"/>
      <c r="T14" s="1463"/>
      <c r="U14" s="1463"/>
      <c r="V14" s="1463"/>
      <c r="W14" s="1463"/>
      <c r="X14" s="1463"/>
      <c r="Y14" s="1463"/>
      <c r="Z14" s="1463"/>
      <c r="AA14" s="1464"/>
      <c r="AB14" s="1414"/>
      <c r="AC14" s="1415"/>
      <c r="AD14" s="1415"/>
      <c r="AE14" s="1415"/>
      <c r="AF14" s="1415"/>
      <c r="AG14" s="1415"/>
      <c r="AH14" s="1415"/>
      <c r="AI14" s="1415"/>
      <c r="AJ14" s="1416"/>
    </row>
    <row r="15" spans="1:36" ht="30" customHeight="1" thickBot="1">
      <c r="A15" s="2"/>
      <c r="B15" s="2"/>
      <c r="C15" s="40"/>
      <c r="D15" s="42"/>
      <c r="E15" s="42"/>
      <c r="F15" s="42"/>
      <c r="G15" s="42"/>
      <c r="H15" s="42"/>
      <c r="I15" s="42"/>
      <c r="J15" s="42"/>
      <c r="K15" s="42"/>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row>
    <row r="16" spans="1:36" ht="30" customHeight="1">
      <c r="A16" s="2"/>
      <c r="B16" s="2"/>
      <c r="C16" s="40"/>
      <c r="D16" s="36"/>
      <c r="E16" s="36"/>
      <c r="F16" s="36"/>
      <c r="G16" s="36"/>
      <c r="H16" s="36"/>
      <c r="I16" s="36"/>
      <c r="J16" s="36"/>
      <c r="K16" s="36"/>
      <c r="L16" s="36"/>
      <c r="M16" s="36"/>
      <c r="N16" s="36"/>
      <c r="O16" s="36"/>
      <c r="P16" s="36"/>
      <c r="Q16" s="44"/>
      <c r="R16" s="1422" t="s">
        <v>1410</v>
      </c>
      <c r="S16" s="1422"/>
      <c r="T16" s="1422"/>
      <c r="U16" s="1422"/>
      <c r="V16" s="1422"/>
      <c r="W16" s="1422"/>
      <c r="X16" s="1422"/>
      <c r="Y16" s="1422"/>
      <c r="Z16" s="45"/>
      <c r="AA16" s="46"/>
      <c r="AB16" s="1419" t="s">
        <v>308</v>
      </c>
      <c r="AC16" s="1419"/>
      <c r="AD16" s="47"/>
      <c r="AE16" s="48" t="s">
        <v>60</v>
      </c>
      <c r="AF16" s="47"/>
      <c r="AG16" s="48" t="s">
        <v>61</v>
      </c>
      <c r="AH16" s="47"/>
      <c r="AI16" s="48" t="s">
        <v>296</v>
      </c>
      <c r="AJ16" s="49"/>
    </row>
    <row r="17" spans="1:36" ht="30" customHeight="1">
      <c r="A17" s="2"/>
      <c r="B17" s="2"/>
      <c r="C17" s="40"/>
      <c r="D17" s="36"/>
      <c r="E17" s="36"/>
      <c r="F17" s="36"/>
      <c r="G17" s="36"/>
      <c r="H17" s="36"/>
      <c r="I17" s="36"/>
      <c r="J17" s="36"/>
      <c r="K17" s="36"/>
      <c r="L17" s="36"/>
      <c r="M17" s="36"/>
      <c r="N17" s="36"/>
      <c r="O17" s="36"/>
      <c r="P17" s="36"/>
      <c r="Q17" s="50"/>
      <c r="R17" s="1423" t="s">
        <v>12</v>
      </c>
      <c r="S17" s="1423"/>
      <c r="T17" s="1423"/>
      <c r="U17" s="1423"/>
      <c r="V17" s="1423"/>
      <c r="W17" s="1423"/>
      <c r="X17" s="1423"/>
      <c r="Y17" s="1423"/>
      <c r="Z17" s="51"/>
      <c r="AA17" s="52"/>
      <c r="AB17" s="1420"/>
      <c r="AC17" s="1420"/>
      <c r="AD17" s="53"/>
      <c r="AE17" s="54" t="s">
        <v>60</v>
      </c>
      <c r="AF17" s="53"/>
      <c r="AG17" s="54" t="s">
        <v>61</v>
      </c>
      <c r="AH17" s="53"/>
      <c r="AI17" s="54" t="s">
        <v>270</v>
      </c>
      <c r="AJ17" s="55"/>
    </row>
    <row r="18" spans="1:36" ht="30" customHeight="1" thickBot="1">
      <c r="A18" s="2"/>
      <c r="B18" s="2"/>
      <c r="C18" s="40"/>
      <c r="D18" s="36"/>
      <c r="E18" s="36"/>
      <c r="F18" s="36"/>
      <c r="G18" s="36"/>
      <c r="H18" s="36"/>
      <c r="I18" s="36"/>
      <c r="J18" s="36"/>
      <c r="K18" s="36"/>
      <c r="L18" s="36"/>
      <c r="M18" s="36"/>
      <c r="N18" s="36"/>
      <c r="O18" s="36"/>
      <c r="P18" s="36"/>
      <c r="Q18" s="56"/>
      <c r="R18" s="1424" t="s">
        <v>13</v>
      </c>
      <c r="S18" s="1424"/>
      <c r="T18" s="1424"/>
      <c r="U18" s="1424"/>
      <c r="V18" s="1424"/>
      <c r="W18" s="1424"/>
      <c r="X18" s="1424"/>
      <c r="Y18" s="1424"/>
      <c r="Z18" s="57"/>
      <c r="AA18" s="58"/>
      <c r="AB18" s="1421"/>
      <c r="AC18" s="1421"/>
      <c r="AD18" s="59"/>
      <c r="AE18" s="60" t="s">
        <v>60</v>
      </c>
      <c r="AF18" s="59"/>
      <c r="AG18" s="60" t="s">
        <v>61</v>
      </c>
      <c r="AH18" s="59"/>
      <c r="AI18" s="60" t="s">
        <v>270</v>
      </c>
      <c r="AJ18" s="61"/>
    </row>
    <row r="19" spans="1:36" ht="15" customHeight="1" thickTop="1">
      <c r="A19" s="2"/>
      <c r="B19" s="2"/>
      <c r="C19" s="40"/>
      <c r="D19" s="36"/>
      <c r="E19" s="36"/>
      <c r="F19" s="36"/>
      <c r="G19" s="36"/>
      <c r="H19" s="36"/>
      <c r="I19" s="36"/>
      <c r="J19" s="36"/>
      <c r="K19" s="36"/>
      <c r="L19" s="36"/>
      <c r="M19" s="36"/>
      <c r="N19" s="36"/>
      <c r="O19" s="36"/>
      <c r="P19" s="36"/>
      <c r="Q19" s="1474" t="s">
        <v>297</v>
      </c>
      <c r="R19" s="1475"/>
      <c r="S19" s="1417" t="s">
        <v>1409</v>
      </c>
      <c r="T19" s="1417"/>
      <c r="U19" s="1417"/>
      <c r="V19" s="1417"/>
      <c r="W19" s="1418"/>
      <c r="X19" s="1467"/>
      <c r="Y19" s="1468"/>
      <c r="Z19" s="1466" t="s">
        <v>304</v>
      </c>
      <c r="AA19" s="1466" t="s">
        <v>305</v>
      </c>
      <c r="AB19" s="1494"/>
      <c r="AC19" s="1494"/>
      <c r="AD19" s="1491"/>
      <c r="AE19" s="1489" t="s">
        <v>60</v>
      </c>
      <c r="AF19" s="1483"/>
      <c r="AG19" s="1489" t="s">
        <v>61</v>
      </c>
      <c r="AH19" s="1483"/>
      <c r="AI19" s="1489" t="s">
        <v>270</v>
      </c>
      <c r="AJ19" s="1485" t="s">
        <v>306</v>
      </c>
    </row>
    <row r="20" spans="1:36" ht="15" customHeight="1">
      <c r="A20" s="2"/>
      <c r="B20" s="2"/>
      <c r="C20" s="40"/>
      <c r="D20" s="36"/>
      <c r="E20" s="36"/>
      <c r="F20" s="36"/>
      <c r="G20" s="36"/>
      <c r="H20" s="36"/>
      <c r="I20" s="36"/>
      <c r="J20" s="36"/>
      <c r="K20" s="36"/>
      <c r="L20" s="36"/>
      <c r="M20" s="36"/>
      <c r="N20" s="36"/>
      <c r="O20" s="36"/>
      <c r="P20" s="36"/>
      <c r="Q20" s="1474"/>
      <c r="R20" s="1475"/>
      <c r="S20" s="1425" t="s">
        <v>307</v>
      </c>
      <c r="T20" s="1426"/>
      <c r="U20" s="1426"/>
      <c r="V20" s="1426"/>
      <c r="W20" s="1427"/>
      <c r="X20" s="1469"/>
      <c r="Y20" s="1470"/>
      <c r="Z20" s="1426"/>
      <c r="AA20" s="1426"/>
      <c r="AB20" s="1493"/>
      <c r="AC20" s="1493"/>
      <c r="AD20" s="1484"/>
      <c r="AE20" s="1487"/>
      <c r="AF20" s="1484"/>
      <c r="AG20" s="1487"/>
      <c r="AH20" s="1484"/>
      <c r="AI20" s="1487"/>
      <c r="AJ20" s="1486"/>
    </row>
    <row r="21" spans="1:36" ht="15" customHeight="1">
      <c r="C21" s="36"/>
      <c r="D21" s="36"/>
      <c r="E21" s="36"/>
      <c r="F21" s="36"/>
      <c r="G21" s="36"/>
      <c r="H21" s="36"/>
      <c r="I21" s="36"/>
      <c r="J21" s="36"/>
      <c r="K21" s="36"/>
      <c r="L21" s="36"/>
      <c r="M21" s="36"/>
      <c r="N21" s="36"/>
      <c r="O21" s="36"/>
      <c r="P21" s="36"/>
      <c r="Q21" s="1474"/>
      <c r="R21" s="1475"/>
      <c r="S21" s="1417" t="s">
        <v>295</v>
      </c>
      <c r="T21" s="1417"/>
      <c r="U21" s="1417"/>
      <c r="V21" s="1417"/>
      <c r="W21" s="1418"/>
      <c r="X21" s="1428"/>
      <c r="Y21" s="1429"/>
      <c r="Z21" s="1465" t="s">
        <v>304</v>
      </c>
      <c r="AA21" s="1465" t="s">
        <v>305</v>
      </c>
      <c r="AB21" s="1492"/>
      <c r="AC21" s="1492"/>
      <c r="AD21" s="1490"/>
      <c r="AE21" s="1432" t="s">
        <v>60</v>
      </c>
      <c r="AF21" s="1490"/>
      <c r="AG21" s="1432" t="s">
        <v>61</v>
      </c>
      <c r="AH21" s="1490"/>
      <c r="AI21" s="1432" t="s">
        <v>270</v>
      </c>
      <c r="AJ21" s="1488" t="s">
        <v>306</v>
      </c>
    </row>
    <row r="22" spans="1:36" ht="15" customHeight="1">
      <c r="C22" s="36"/>
      <c r="D22" s="36"/>
      <c r="E22" s="36"/>
      <c r="F22" s="36"/>
      <c r="G22" s="36"/>
      <c r="H22" s="36"/>
      <c r="I22" s="36"/>
      <c r="J22" s="36"/>
      <c r="K22" s="36"/>
      <c r="L22" s="36"/>
      <c r="M22" s="36"/>
      <c r="N22" s="36"/>
      <c r="O22" s="36"/>
      <c r="P22" s="36"/>
      <c r="Q22" s="1474"/>
      <c r="R22" s="1475"/>
      <c r="S22" s="1425" t="s">
        <v>307</v>
      </c>
      <c r="T22" s="1426"/>
      <c r="U22" s="1426"/>
      <c r="V22" s="1426"/>
      <c r="W22" s="1427"/>
      <c r="X22" s="1469"/>
      <c r="Y22" s="1470"/>
      <c r="Z22" s="1426"/>
      <c r="AA22" s="1426"/>
      <c r="AB22" s="1493"/>
      <c r="AC22" s="1493"/>
      <c r="AD22" s="1484"/>
      <c r="AE22" s="1487"/>
      <c r="AF22" s="1484"/>
      <c r="AG22" s="1487"/>
      <c r="AH22" s="1484"/>
      <c r="AI22" s="1487"/>
      <c r="AJ22" s="1486"/>
    </row>
    <row r="23" spans="1:36" ht="15" customHeight="1">
      <c r="C23" s="36"/>
      <c r="D23" s="36"/>
      <c r="E23" s="36"/>
      <c r="F23" s="36"/>
      <c r="G23" s="36"/>
      <c r="H23" s="36"/>
      <c r="I23" s="36"/>
      <c r="J23" s="36"/>
      <c r="K23" s="36"/>
      <c r="L23" s="36"/>
      <c r="M23" s="36"/>
      <c r="N23" s="36"/>
      <c r="O23" s="36"/>
      <c r="P23" s="36"/>
      <c r="Q23" s="1474"/>
      <c r="R23" s="1475"/>
      <c r="S23" s="1478" t="s">
        <v>298</v>
      </c>
      <c r="T23" s="1432"/>
      <c r="U23" s="1432"/>
      <c r="V23" s="1432"/>
      <c r="W23" s="1479"/>
      <c r="X23" s="1428"/>
      <c r="Y23" s="1429"/>
      <c r="Z23" s="1465" t="s">
        <v>304</v>
      </c>
      <c r="AA23" s="1465"/>
      <c r="AB23" s="1432"/>
      <c r="AC23" s="1432"/>
      <c r="AD23" s="1432"/>
      <c r="AE23" s="1432"/>
      <c r="AF23" s="1432"/>
      <c r="AG23" s="1432"/>
      <c r="AH23" s="1432"/>
      <c r="AI23" s="1432"/>
      <c r="AJ23" s="1488"/>
    </row>
    <row r="24" spans="1:36" ht="15" customHeight="1" thickBot="1">
      <c r="C24" s="36"/>
      <c r="D24" s="36"/>
      <c r="E24" s="36"/>
      <c r="F24" s="36"/>
      <c r="G24" s="36"/>
      <c r="H24" s="36"/>
      <c r="I24" s="36"/>
      <c r="J24" s="36"/>
      <c r="K24" s="36"/>
      <c r="L24" s="36"/>
      <c r="M24" s="36"/>
      <c r="N24" s="36"/>
      <c r="O24" s="36"/>
      <c r="P24" s="36"/>
      <c r="Q24" s="1476"/>
      <c r="R24" s="1477"/>
      <c r="S24" s="1480"/>
      <c r="T24" s="1433"/>
      <c r="U24" s="1433"/>
      <c r="V24" s="1433"/>
      <c r="W24" s="1481"/>
      <c r="X24" s="1430"/>
      <c r="Y24" s="1431"/>
      <c r="Z24" s="1482"/>
      <c r="AA24" s="1482"/>
      <c r="AB24" s="1433"/>
      <c r="AC24" s="1433"/>
      <c r="AD24" s="1433"/>
      <c r="AE24" s="1433"/>
      <c r="AF24" s="1433"/>
      <c r="AG24" s="1433"/>
      <c r="AH24" s="1433"/>
      <c r="AI24" s="1433"/>
      <c r="AJ24" s="1495"/>
    </row>
    <row r="25" spans="1:36" ht="30" customHeight="1">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row>
    <row r="26" spans="1:36" ht="24" customHeight="1">
      <c r="C26" s="36"/>
      <c r="D26" s="36"/>
      <c r="E26" s="36"/>
      <c r="F26" s="36"/>
      <c r="G26" s="36"/>
      <c r="H26" s="36"/>
      <c r="I26" s="36"/>
      <c r="J26" s="36"/>
      <c r="K26" s="36"/>
      <c r="L26" s="36"/>
      <c r="M26" s="36"/>
      <c r="N26" s="36"/>
      <c r="O26" s="36"/>
      <c r="P26" s="36"/>
      <c r="Q26" s="36"/>
      <c r="R26" s="36"/>
      <c r="S26" s="36"/>
      <c r="T26" s="36"/>
      <c r="U26" s="36"/>
      <c r="V26" s="36"/>
      <c r="W26" s="36"/>
      <c r="X26" s="36"/>
      <c r="Y26" s="36"/>
      <c r="Z26" s="1411" t="s">
        <v>7</v>
      </c>
      <c r="AA26" s="1412"/>
      <c r="AB26" s="1412"/>
      <c r="AC26" s="1412"/>
      <c r="AD26" s="1412"/>
      <c r="AE26" s="1412"/>
      <c r="AF26" s="1412"/>
      <c r="AG26" s="1412"/>
      <c r="AH26" s="1412"/>
      <c r="AI26" s="1412"/>
      <c r="AJ26" s="1413"/>
    </row>
    <row r="27" spans="1:36" ht="24" customHeight="1">
      <c r="C27" s="36"/>
      <c r="D27" s="36"/>
      <c r="E27" s="36"/>
      <c r="F27" s="36"/>
      <c r="G27" s="36"/>
      <c r="H27" s="36"/>
      <c r="I27" s="36"/>
      <c r="J27" s="36"/>
      <c r="K27" s="36"/>
      <c r="L27" s="36"/>
      <c r="M27" s="36"/>
      <c r="N27" s="36"/>
      <c r="O27" s="36"/>
      <c r="P27" s="36"/>
      <c r="Q27" s="36"/>
      <c r="R27" s="36"/>
      <c r="S27" s="36"/>
      <c r="T27" s="36"/>
      <c r="U27" s="36"/>
      <c r="V27" s="36"/>
      <c r="W27" s="36"/>
      <c r="X27" s="36"/>
      <c r="Y27" s="36"/>
      <c r="Z27" s="1411" t="s">
        <v>1526</v>
      </c>
      <c r="AA27" s="1412"/>
      <c r="AB27" s="1412"/>
      <c r="AC27" s="1412"/>
      <c r="AD27" s="1412"/>
      <c r="AE27" s="1412"/>
      <c r="AF27" s="1412"/>
      <c r="AG27" s="1412"/>
      <c r="AH27" s="1412"/>
      <c r="AI27" s="1412"/>
      <c r="AJ27" s="1413"/>
    </row>
    <row r="28" spans="1:36" ht="20.100000000000001" customHeight="1">
      <c r="C28" s="36"/>
      <c r="D28" s="36"/>
      <c r="E28" s="36"/>
      <c r="F28" s="36"/>
      <c r="G28" s="36"/>
      <c r="H28" s="36"/>
      <c r="I28" s="36"/>
      <c r="J28" s="36"/>
      <c r="K28" s="36"/>
      <c r="L28" s="36"/>
      <c r="M28" s="36"/>
      <c r="N28" s="36"/>
      <c r="O28" s="36"/>
      <c r="P28" s="36"/>
      <c r="Q28" s="36"/>
      <c r="R28" s="36"/>
      <c r="S28" s="36"/>
      <c r="T28" s="36"/>
      <c r="U28" s="36"/>
      <c r="V28" s="36"/>
      <c r="W28" s="36"/>
      <c r="X28" s="36"/>
      <c r="Y28" s="36"/>
      <c r="Z28" s="36" t="s">
        <v>8</v>
      </c>
      <c r="AA28" s="36"/>
      <c r="AB28" s="36"/>
      <c r="AC28" s="36"/>
      <c r="AD28" s="36"/>
      <c r="AE28" s="36"/>
      <c r="AF28" s="36"/>
      <c r="AG28" s="36"/>
      <c r="AH28" s="36"/>
      <c r="AI28" s="36"/>
      <c r="AJ28" s="36"/>
    </row>
  </sheetData>
  <mergeCells count="63">
    <mergeCell ref="AB23:AC24"/>
    <mergeCell ref="AD23:AD24"/>
    <mergeCell ref="AE23:AE24"/>
    <mergeCell ref="AF23:AF24"/>
    <mergeCell ref="AB13:AJ13"/>
    <mergeCell ref="AD21:AD22"/>
    <mergeCell ref="AF21:AF22"/>
    <mergeCell ref="AH21:AH22"/>
    <mergeCell ref="AF19:AF20"/>
    <mergeCell ref="AD19:AD20"/>
    <mergeCell ref="AB21:AC22"/>
    <mergeCell ref="AE21:AE22"/>
    <mergeCell ref="AB19:AC20"/>
    <mergeCell ref="AE19:AE20"/>
    <mergeCell ref="AJ23:AJ24"/>
    <mergeCell ref="AI23:AI24"/>
    <mergeCell ref="AH19:AH20"/>
    <mergeCell ref="AJ19:AJ20"/>
    <mergeCell ref="AG21:AG22"/>
    <mergeCell ref="AI21:AI22"/>
    <mergeCell ref="AJ21:AJ22"/>
    <mergeCell ref="AG19:AG20"/>
    <mergeCell ref="AI19:AI20"/>
    <mergeCell ref="D14:K14"/>
    <mergeCell ref="L14:AA14"/>
    <mergeCell ref="L10:AA10"/>
    <mergeCell ref="D13:K13"/>
    <mergeCell ref="Z21:Z22"/>
    <mergeCell ref="Z19:Z20"/>
    <mergeCell ref="X19:Y20"/>
    <mergeCell ref="X21:Y22"/>
    <mergeCell ref="L13:AA13"/>
    <mergeCell ref="Q19:R24"/>
    <mergeCell ref="S23:W24"/>
    <mergeCell ref="Z23:Z24"/>
    <mergeCell ref="AA23:AA24"/>
    <mergeCell ref="AA21:AA22"/>
    <mergeCell ref="AA19:AA20"/>
    <mergeCell ref="AB10:AJ10"/>
    <mergeCell ref="C5:AJ5"/>
    <mergeCell ref="D12:K12"/>
    <mergeCell ref="L12:AA12"/>
    <mergeCell ref="AB12:AJ12"/>
    <mergeCell ref="D10:K10"/>
    <mergeCell ref="D11:K11"/>
    <mergeCell ref="L11:AA11"/>
    <mergeCell ref="AB11:AJ11"/>
    <mergeCell ref="Z26:AJ26"/>
    <mergeCell ref="Z27:AJ27"/>
    <mergeCell ref="AB14:AJ14"/>
    <mergeCell ref="S19:W19"/>
    <mergeCell ref="AB16:AC16"/>
    <mergeCell ref="AB17:AC17"/>
    <mergeCell ref="AB18:AC18"/>
    <mergeCell ref="S21:W21"/>
    <mergeCell ref="R16:Y16"/>
    <mergeCell ref="R17:Y17"/>
    <mergeCell ref="R18:Y18"/>
    <mergeCell ref="S22:W22"/>
    <mergeCell ref="S20:W20"/>
    <mergeCell ref="X23:Y24"/>
    <mergeCell ref="AG23:AG24"/>
    <mergeCell ref="AH23:AH24"/>
  </mergeCells>
  <phoneticPr fontId="3"/>
  <conditionalFormatting sqref="AB16:AC22">
    <cfRule type="colorScale" priority="3">
      <colorScale>
        <cfvo type="min"/>
        <cfvo type="max"/>
        <color rgb="FFFF7128"/>
        <color rgb="FFFFEF9C"/>
      </colorScale>
    </cfRule>
  </conditionalFormatting>
  <conditionalFormatting sqref="AB16:AC16">
    <cfRule type="containsBlanks" dxfId="14" priority="4">
      <formula>LEN(TRIM(AB16))=0</formula>
    </cfRule>
  </conditionalFormatting>
  <conditionalFormatting sqref="AB17:AC22">
    <cfRule type="containsBlanks" dxfId="13" priority="1">
      <formula>LEN(TRIM(AB17))=0</formula>
    </cfRule>
  </conditionalFormatting>
  <dataValidations count="2">
    <dataValidation type="list" allowBlank="1" showInputMessage="1" showErrorMessage="1" sqref="AB21:AC22">
      <formula1>"　,昭和,平成,令和"</formula1>
    </dataValidation>
    <dataValidation type="list" allowBlank="1" showInputMessage="1" showErrorMessage="1" sqref="AB16:AC16 AB17:AC17 AB18:AC18 AB19:AC20">
      <formula1>"　,昭和,平成,令和"</formula1>
    </dataValidation>
  </dataValidations>
  <printOptions horizontalCentered="1"/>
  <pageMargins left="0.6692913385826772" right="0.51181102362204722" top="0.98425196850393704" bottom="0.98425196850393704" header="0.51181102362204722" footer="0.51181102362204722"/>
  <pageSetup paperSize="9" scale="92"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CFF"/>
  </sheetPr>
  <dimension ref="A1:CD84"/>
  <sheetViews>
    <sheetView showGridLines="0" view="pageBreakPreview" zoomScale="85" zoomScaleNormal="100" zoomScaleSheetLayoutView="85" workbookViewId="0">
      <selection activeCell="AH16" sqref="AH16:AH17"/>
    </sheetView>
  </sheetViews>
  <sheetFormatPr defaultColWidth="8" defaultRowHeight="12"/>
  <cols>
    <col min="1" max="1" width="1.5" style="10" customWidth="1"/>
    <col min="2" max="31" width="2" style="10" customWidth="1"/>
    <col min="32" max="32" width="4.375" style="10" customWidth="1"/>
    <col min="33" max="34" width="4.125" style="10" customWidth="1"/>
    <col min="35" max="35" width="2.75" style="167" customWidth="1"/>
    <col min="36" max="37" width="2" style="10" customWidth="1"/>
    <col min="38" max="38" width="2" style="167" customWidth="1"/>
    <col min="39" max="39" width="2" style="10" customWidth="1"/>
    <col min="40" max="40" width="2" style="234" customWidth="1"/>
    <col min="41" max="41" width="2" style="650" customWidth="1"/>
    <col min="42" max="43" width="2" style="10" customWidth="1"/>
    <col min="44" max="44" width="6.375" style="10" customWidth="1"/>
    <col min="45" max="59" width="2.375" style="10" customWidth="1"/>
    <col min="60" max="69" width="2.625" style="10" customWidth="1"/>
    <col min="70" max="82" width="2.375" style="10" customWidth="1"/>
    <col min="83" max="16384" width="8" style="10"/>
  </cols>
  <sheetData>
    <row r="1" spans="1:69" ht="14.1" customHeight="1">
      <c r="C1" s="419"/>
      <c r="D1" s="419"/>
      <c r="E1" s="419"/>
      <c r="F1" s="419"/>
      <c r="G1" s="419"/>
      <c r="H1" s="419"/>
      <c r="I1" s="419"/>
      <c r="J1" s="419"/>
      <c r="K1" s="419"/>
      <c r="L1" s="419"/>
      <c r="M1" s="419"/>
      <c r="N1" s="419"/>
      <c r="O1" s="419"/>
      <c r="Q1" s="1522" t="s">
        <v>1233</v>
      </c>
      <c r="R1" s="1522"/>
      <c r="S1" s="1522"/>
      <c r="T1" s="1522"/>
      <c r="U1" s="1522"/>
      <c r="V1" s="1522"/>
      <c r="W1" s="1522"/>
      <c r="X1" s="1522"/>
      <c r="Y1" s="1522"/>
      <c r="Z1" s="1522"/>
      <c r="AA1" s="1522"/>
      <c r="AB1" s="1522"/>
      <c r="AC1" s="1522"/>
      <c r="AD1" s="2424" t="s">
        <v>1159</v>
      </c>
      <c r="AE1" s="2424"/>
      <c r="AF1" s="2424"/>
      <c r="AG1" s="2424"/>
      <c r="AH1" s="2424"/>
      <c r="AI1" s="2424"/>
      <c r="AJ1" s="2424"/>
      <c r="AK1" s="2424"/>
      <c r="AL1" s="2424"/>
      <c r="AM1" s="2424"/>
      <c r="AN1" s="2424"/>
      <c r="AO1" s="2424"/>
      <c r="AP1" s="2424"/>
      <c r="AQ1" s="2424"/>
      <c r="AR1" s="2424"/>
    </row>
    <row r="2" spans="1:69" ht="5.0999999999999996" customHeight="1" thickBot="1">
      <c r="Q2" s="2423"/>
      <c r="R2" s="2423"/>
      <c r="S2" s="2423"/>
      <c r="T2" s="2423"/>
      <c r="U2" s="2423"/>
      <c r="V2" s="2423"/>
      <c r="W2" s="2423"/>
      <c r="X2" s="2423"/>
      <c r="Y2" s="2423"/>
      <c r="Z2" s="2423"/>
      <c r="AA2" s="2423"/>
      <c r="AB2" s="2423"/>
      <c r="AC2" s="2423"/>
      <c r="AD2" s="2425"/>
      <c r="AE2" s="2425"/>
      <c r="AF2" s="2425"/>
      <c r="AG2" s="2425"/>
      <c r="AH2" s="2425"/>
      <c r="AI2" s="2425"/>
      <c r="AJ2" s="2425"/>
      <c r="AK2" s="2425"/>
      <c r="AL2" s="2425"/>
      <c r="AM2" s="2425"/>
      <c r="AN2" s="2425"/>
      <c r="AO2" s="2425"/>
      <c r="AP2" s="2425"/>
      <c r="AQ2" s="2425"/>
      <c r="AR2" s="2425"/>
    </row>
    <row r="3" spans="1:69" ht="14.1" customHeight="1">
      <c r="B3" s="1551" t="s">
        <v>426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c r="AH3" s="1830" t="s">
        <v>259</v>
      </c>
      <c r="AI3" s="1552"/>
      <c r="AJ3" s="1552"/>
      <c r="AK3" s="1552"/>
      <c r="AL3" s="1552"/>
      <c r="AM3" s="1552"/>
      <c r="AN3" s="1552"/>
      <c r="AO3" s="1552"/>
      <c r="AP3" s="1552"/>
      <c r="AQ3" s="1552"/>
      <c r="AR3" s="2180"/>
    </row>
    <row r="4" spans="1:69" ht="14.1" customHeight="1">
      <c r="A4" s="7"/>
      <c r="B4" s="525"/>
      <c r="C4" s="2728" t="s">
        <v>1731</v>
      </c>
      <c r="D4" s="2728"/>
      <c r="E4" s="2728"/>
      <c r="F4" s="2728"/>
      <c r="G4" s="2728"/>
      <c r="H4" s="2728"/>
      <c r="I4" s="2728"/>
      <c r="J4" s="2728"/>
      <c r="K4" s="2728"/>
      <c r="L4" s="2728"/>
      <c r="M4" s="2728"/>
      <c r="N4" s="2728"/>
      <c r="O4" s="2728"/>
      <c r="P4" s="2728"/>
      <c r="Q4" s="2728"/>
      <c r="R4" s="2728"/>
      <c r="S4" s="2728"/>
      <c r="T4" s="2728"/>
      <c r="U4" s="2728"/>
      <c r="V4" s="2728"/>
      <c r="W4" s="2728"/>
      <c r="X4" s="2728"/>
      <c r="Y4" s="2728"/>
      <c r="Z4" s="2728"/>
      <c r="AA4" s="2728"/>
      <c r="AB4" s="2728"/>
      <c r="AC4" s="2728"/>
      <c r="AD4" s="2728"/>
      <c r="AE4" s="2728"/>
      <c r="AF4" s="2728"/>
      <c r="AG4" s="2729"/>
      <c r="AH4" s="259"/>
      <c r="AI4" s="260"/>
      <c r="AJ4" s="260"/>
      <c r="AK4" s="260"/>
      <c r="AL4" s="260"/>
      <c r="AM4" s="260"/>
      <c r="AN4" s="260"/>
      <c r="AO4" s="260"/>
      <c r="AP4" s="260"/>
      <c r="AQ4" s="260"/>
      <c r="AR4" s="655"/>
      <c r="AT4" s="2411" t="s">
        <v>1239</v>
      </c>
      <c r="AU4" s="2412"/>
      <c r="AV4" s="2412"/>
      <c r="AW4" s="2412"/>
      <c r="AX4" s="2412"/>
      <c r="AY4" s="2412"/>
      <c r="AZ4" s="2412"/>
      <c r="BA4" s="2412"/>
      <c r="BB4" s="2412"/>
      <c r="BC4" s="2412"/>
      <c r="BD4" s="2412"/>
      <c r="BE4" s="2412"/>
      <c r="BF4" s="2412"/>
      <c r="BG4" s="2412"/>
      <c r="BH4" s="2412"/>
      <c r="BI4" s="2412"/>
      <c r="BJ4" s="2412"/>
      <c r="BK4" s="2412"/>
      <c r="BL4" s="2413"/>
    </row>
    <row r="5" spans="1:69" ht="14.1" customHeight="1">
      <c r="A5" s="7"/>
      <c r="B5" s="525"/>
      <c r="C5" s="7"/>
      <c r="D5" s="139" t="s">
        <v>1733</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2698" t="s">
        <v>1508</v>
      </c>
      <c r="AI5" s="2190"/>
      <c r="AJ5" s="2190"/>
      <c r="AK5" s="2190"/>
      <c r="AL5" s="2190"/>
      <c r="AM5" s="2190"/>
      <c r="AN5" s="2190"/>
      <c r="AO5" s="2190"/>
      <c r="AP5" s="2190"/>
      <c r="AQ5" s="2190"/>
      <c r="AR5" s="2700"/>
      <c r="AT5" s="2414"/>
      <c r="AU5" s="2415"/>
      <c r="AV5" s="2415"/>
      <c r="AW5" s="2415"/>
      <c r="AX5" s="2415"/>
      <c r="AY5" s="2415"/>
      <c r="AZ5" s="2415"/>
      <c r="BA5" s="2415"/>
      <c r="BB5" s="2415"/>
      <c r="BC5" s="2415"/>
      <c r="BD5" s="2415"/>
      <c r="BE5" s="2415"/>
      <c r="BF5" s="2415"/>
      <c r="BG5" s="2415"/>
      <c r="BH5" s="2415"/>
      <c r="BI5" s="2415"/>
      <c r="BJ5" s="2415"/>
      <c r="BK5" s="2415"/>
      <c r="BL5" s="2416"/>
    </row>
    <row r="6" spans="1:69" ht="14.1" customHeight="1">
      <c r="A6" s="7"/>
      <c r="B6" s="525"/>
      <c r="C6" s="413"/>
      <c r="E6" s="7"/>
      <c r="F6" s="7"/>
      <c r="G6" s="7"/>
      <c r="H6" s="7"/>
      <c r="I6" s="7"/>
      <c r="J6" s="7"/>
      <c r="K6" s="7"/>
      <c r="L6" s="7"/>
      <c r="M6" s="7"/>
      <c r="N6" s="7"/>
      <c r="O6" s="7"/>
      <c r="P6" s="7"/>
      <c r="Q6" s="7"/>
      <c r="R6" s="77"/>
      <c r="S6" s="7"/>
      <c r="T6" s="330"/>
      <c r="U6" s="330"/>
      <c r="AF6" s="131"/>
      <c r="AG6" s="131"/>
      <c r="AH6" s="2698"/>
      <c r="AI6" s="2190"/>
      <c r="AJ6" s="2190"/>
      <c r="AK6" s="2190"/>
      <c r="AL6" s="2190"/>
      <c r="AM6" s="2190"/>
      <c r="AN6" s="2190"/>
      <c r="AO6" s="2190"/>
      <c r="AP6" s="2190"/>
      <c r="AQ6" s="2190"/>
      <c r="AR6" s="2700"/>
      <c r="AT6" s="2414"/>
      <c r="AU6" s="2415"/>
      <c r="AV6" s="2415"/>
      <c r="AW6" s="2415"/>
      <c r="AX6" s="2415"/>
      <c r="AY6" s="2415"/>
      <c r="AZ6" s="2415"/>
      <c r="BA6" s="2415"/>
      <c r="BB6" s="2415"/>
      <c r="BC6" s="2415"/>
      <c r="BD6" s="2415"/>
      <c r="BE6" s="2415"/>
      <c r="BF6" s="2415"/>
      <c r="BG6" s="2415"/>
      <c r="BH6" s="2415"/>
      <c r="BI6" s="2415"/>
      <c r="BJ6" s="2415"/>
      <c r="BK6" s="2415"/>
      <c r="BL6" s="2416"/>
    </row>
    <row r="7" spans="1:69" ht="14.1" customHeight="1">
      <c r="A7" s="7"/>
      <c r="B7" s="525"/>
      <c r="C7" s="7" t="s">
        <v>1533</v>
      </c>
      <c r="D7" s="7"/>
      <c r="E7" s="7"/>
      <c r="F7" s="7"/>
      <c r="G7" s="7"/>
      <c r="H7" s="7"/>
      <c r="I7" s="7"/>
      <c r="J7" s="7"/>
      <c r="K7" s="7"/>
      <c r="L7" s="7"/>
      <c r="M7" s="7"/>
      <c r="N7" s="7"/>
      <c r="O7" s="7"/>
      <c r="P7" s="7"/>
      <c r="Q7" s="7"/>
      <c r="R7" s="77"/>
      <c r="S7" s="7"/>
      <c r="T7" s="330"/>
      <c r="U7" s="330"/>
      <c r="AD7" s="131"/>
      <c r="AE7" s="131"/>
      <c r="AF7" s="131"/>
      <c r="AG7" s="131"/>
      <c r="AH7" s="2698"/>
      <c r="AI7" s="2190"/>
      <c r="AJ7" s="2190"/>
      <c r="AK7" s="2190"/>
      <c r="AL7" s="2190"/>
      <c r="AM7" s="2190"/>
      <c r="AN7" s="2190"/>
      <c r="AO7" s="2190"/>
      <c r="AP7" s="2190"/>
      <c r="AQ7" s="2190"/>
      <c r="AR7" s="2700"/>
      <c r="AT7" s="2414"/>
      <c r="AU7" s="2415"/>
      <c r="AV7" s="2415"/>
      <c r="AW7" s="2415"/>
      <c r="AX7" s="2415"/>
      <c r="AY7" s="2415"/>
      <c r="AZ7" s="2415"/>
      <c r="BA7" s="2415"/>
      <c r="BB7" s="2415"/>
      <c r="BC7" s="2415"/>
      <c r="BD7" s="2415"/>
      <c r="BE7" s="2415"/>
      <c r="BF7" s="2415"/>
      <c r="BG7" s="2415"/>
      <c r="BH7" s="2415"/>
      <c r="BI7" s="2415"/>
      <c r="BJ7" s="2415"/>
      <c r="BK7" s="2415"/>
      <c r="BL7" s="2416"/>
    </row>
    <row r="8" spans="1:69" ht="14.1" customHeight="1">
      <c r="A8" s="7"/>
      <c r="B8" s="525"/>
      <c r="C8" s="413"/>
      <c r="D8" s="1865" t="s">
        <v>427</v>
      </c>
      <c r="E8" s="1866"/>
      <c r="F8" s="1866"/>
      <c r="G8" s="1866"/>
      <c r="H8" s="1866"/>
      <c r="I8" s="1866"/>
      <c r="J8" s="1866"/>
      <c r="K8" s="1866"/>
      <c r="L8" s="1866"/>
      <c r="M8" s="1867"/>
      <c r="N8" s="1623" t="s">
        <v>428</v>
      </c>
      <c r="O8" s="1624"/>
      <c r="P8" s="1624"/>
      <c r="Q8" s="1624"/>
      <c r="R8" s="1624"/>
      <c r="S8" s="1624"/>
      <c r="T8" s="1624"/>
      <c r="U8" s="1624"/>
      <c r="V8" s="2420" t="s">
        <v>94</v>
      </c>
      <c r="W8" s="1866"/>
      <c r="X8" s="1866"/>
      <c r="Y8" s="1866"/>
      <c r="Z8" s="1866"/>
      <c r="AA8" s="1866"/>
      <c r="AB8" s="1866"/>
      <c r="AC8" s="1866"/>
      <c r="AD8" s="1866"/>
      <c r="AE8" s="1866"/>
      <c r="AF8" s="1866"/>
      <c r="AG8" s="1866"/>
      <c r="AH8" s="1866"/>
      <c r="AI8" s="1867"/>
      <c r="AJ8" s="1866" t="s">
        <v>429</v>
      </c>
      <c r="AK8" s="1866"/>
      <c r="AL8" s="1866"/>
      <c r="AM8" s="1866"/>
      <c r="AN8" s="1866"/>
      <c r="AO8" s="1866"/>
      <c r="AP8" s="1866"/>
      <c r="AQ8" s="1867"/>
      <c r="AR8" s="29"/>
      <c r="AT8" s="2414"/>
      <c r="AU8" s="2415"/>
      <c r="AV8" s="2415"/>
      <c r="AW8" s="2415"/>
      <c r="AX8" s="2415"/>
      <c r="AY8" s="2415"/>
      <c r="AZ8" s="2415"/>
      <c r="BA8" s="2415"/>
      <c r="BB8" s="2415"/>
      <c r="BC8" s="2415"/>
      <c r="BD8" s="2415"/>
      <c r="BE8" s="2415"/>
      <c r="BF8" s="2415"/>
      <c r="BG8" s="2415"/>
      <c r="BH8" s="2415"/>
      <c r="BI8" s="2415"/>
      <c r="BJ8" s="2415"/>
      <c r="BK8" s="2415"/>
      <c r="BL8" s="2416"/>
    </row>
    <row r="9" spans="1:69" ht="14.1" customHeight="1">
      <c r="A9" s="7"/>
      <c r="B9" s="525"/>
      <c r="C9" s="413"/>
      <c r="D9" s="2402"/>
      <c r="E9" s="2403"/>
      <c r="F9" s="2404" t="s">
        <v>433</v>
      </c>
      <c r="G9" s="2404"/>
      <c r="H9" s="2404"/>
      <c r="I9" s="2404"/>
      <c r="J9" s="2404"/>
      <c r="K9" s="2404"/>
      <c r="L9" s="2404"/>
      <c r="M9" s="2405"/>
      <c r="N9" s="2371"/>
      <c r="O9" s="2372"/>
      <c r="P9" s="2372"/>
      <c r="Q9" s="2372"/>
      <c r="R9" s="2372"/>
      <c r="S9" s="2372"/>
      <c r="T9" s="2372"/>
      <c r="U9" s="2406"/>
      <c r="V9" s="2402"/>
      <c r="W9" s="2403"/>
      <c r="X9" s="2404" t="s">
        <v>430</v>
      </c>
      <c r="Y9" s="2404"/>
      <c r="Z9" s="2404"/>
      <c r="AA9" s="2404"/>
      <c r="AB9" s="2404"/>
      <c r="AC9" s="2404"/>
      <c r="AD9" s="2404"/>
      <c r="AE9" s="2404"/>
      <c r="AF9" s="2404"/>
      <c r="AG9" s="2404"/>
      <c r="AH9" s="2404"/>
      <c r="AI9" s="2405"/>
      <c r="AJ9" s="2421"/>
      <c r="AK9" s="2192"/>
      <c r="AL9" s="2192"/>
      <c r="AM9" s="2192"/>
      <c r="AN9" s="2192"/>
      <c r="AO9" s="2192"/>
      <c r="AP9" s="2192"/>
      <c r="AQ9" s="2422"/>
      <c r="AR9" s="29"/>
      <c r="AT9" s="2417"/>
      <c r="AU9" s="2418"/>
      <c r="AV9" s="2418"/>
      <c r="AW9" s="2418"/>
      <c r="AX9" s="2418"/>
      <c r="AY9" s="2418"/>
      <c r="AZ9" s="2418"/>
      <c r="BA9" s="2418"/>
      <c r="BB9" s="2418"/>
      <c r="BC9" s="2418"/>
      <c r="BD9" s="2418"/>
      <c r="BE9" s="2418"/>
      <c r="BF9" s="2418"/>
      <c r="BG9" s="2418"/>
      <c r="BH9" s="2418"/>
      <c r="BI9" s="2418"/>
      <c r="BJ9" s="2418"/>
      <c r="BK9" s="2418"/>
      <c r="BL9" s="2419"/>
    </row>
    <row r="10" spans="1:69" ht="14.1" customHeight="1">
      <c r="A10" s="7"/>
      <c r="B10" s="525"/>
      <c r="C10" s="413"/>
      <c r="D10" s="2402"/>
      <c r="E10" s="2403"/>
      <c r="F10" s="2404" t="s">
        <v>435</v>
      </c>
      <c r="G10" s="2404"/>
      <c r="H10" s="2404"/>
      <c r="I10" s="2404"/>
      <c r="J10" s="2404"/>
      <c r="K10" s="2404"/>
      <c r="L10" s="2404"/>
      <c r="M10" s="2405"/>
      <c r="N10" s="2371"/>
      <c r="O10" s="2372"/>
      <c r="P10" s="2372"/>
      <c r="Q10" s="2372"/>
      <c r="R10" s="2372"/>
      <c r="S10" s="2372"/>
      <c r="T10" s="2372"/>
      <c r="U10" s="2406"/>
      <c r="V10" s="2402"/>
      <c r="W10" s="2403"/>
      <c r="X10" s="2192" t="s">
        <v>432</v>
      </c>
      <c r="Y10" s="2192"/>
      <c r="Z10" s="2192"/>
      <c r="AA10" s="2192"/>
      <c r="AB10" s="2192"/>
      <c r="AC10" s="2192"/>
      <c r="AD10" s="2256"/>
      <c r="AE10" s="2256"/>
      <c r="AF10" s="2256"/>
      <c r="AG10" s="2256"/>
      <c r="AH10" s="2256"/>
      <c r="AI10" s="363" t="s">
        <v>306</v>
      </c>
      <c r="AJ10" s="2421"/>
      <c r="AK10" s="2192"/>
      <c r="AL10" s="2192"/>
      <c r="AM10" s="2192"/>
      <c r="AN10" s="2192"/>
      <c r="AO10" s="2192"/>
      <c r="AP10" s="2192"/>
      <c r="AQ10" s="2422"/>
      <c r="AR10" s="29"/>
      <c r="AT10" s="10" t="s">
        <v>453</v>
      </c>
    </row>
    <row r="11" spans="1:69" ht="14.1" customHeight="1">
      <c r="A11" s="7"/>
      <c r="B11" s="525"/>
      <c r="C11" s="413"/>
      <c r="D11" s="2402"/>
      <c r="E11" s="2403"/>
      <c r="F11" s="2404" t="s">
        <v>1347</v>
      </c>
      <c r="G11" s="2404"/>
      <c r="H11" s="2404"/>
      <c r="I11" s="2404"/>
      <c r="J11" s="2404"/>
      <c r="K11" s="2404"/>
      <c r="L11" s="2404"/>
      <c r="M11" s="2405"/>
      <c r="N11" s="2371"/>
      <c r="O11" s="2372"/>
      <c r="P11" s="2372"/>
      <c r="Q11" s="2372"/>
      <c r="R11" s="2372"/>
      <c r="S11" s="2372"/>
      <c r="T11" s="2372"/>
      <c r="U11" s="2406"/>
      <c r="V11" s="2402"/>
      <c r="W11" s="2403"/>
      <c r="X11" s="2404" t="s">
        <v>434</v>
      </c>
      <c r="Y11" s="2404"/>
      <c r="Z11" s="2404"/>
      <c r="AA11" s="2404"/>
      <c r="AB11" s="2404"/>
      <c r="AC11" s="2404"/>
      <c r="AD11" s="2404"/>
      <c r="AE11" s="2404"/>
      <c r="AF11" s="2404"/>
      <c r="AG11" s="2404"/>
      <c r="AH11" s="2404"/>
      <c r="AI11" s="2405"/>
      <c r="AJ11" s="2421"/>
      <c r="AK11" s="2192"/>
      <c r="AL11" s="2192"/>
      <c r="AM11" s="2192"/>
      <c r="AN11" s="2192"/>
      <c r="AO11" s="2192"/>
      <c r="AP11" s="2192"/>
      <c r="AQ11" s="2422"/>
      <c r="AR11" s="29"/>
      <c r="AU11" s="10" t="s">
        <v>460</v>
      </c>
    </row>
    <row r="12" spans="1:69" ht="14.1" customHeight="1">
      <c r="A12" s="7"/>
      <c r="B12" s="525"/>
      <c r="C12" s="413"/>
      <c r="D12" s="2402"/>
      <c r="E12" s="2403"/>
      <c r="F12" s="2404" t="s">
        <v>431</v>
      </c>
      <c r="G12" s="2404"/>
      <c r="H12" s="2404"/>
      <c r="I12" s="2404"/>
      <c r="J12" s="2404"/>
      <c r="K12" s="2404"/>
      <c r="L12" s="2404"/>
      <c r="M12" s="2405"/>
      <c r="N12" s="2371"/>
      <c r="O12" s="2372"/>
      <c r="P12" s="2372"/>
      <c r="Q12" s="2372"/>
      <c r="R12" s="2372"/>
      <c r="S12" s="2372"/>
      <c r="T12" s="2372"/>
      <c r="U12" s="2406"/>
      <c r="V12" s="2402"/>
      <c r="W12" s="2403"/>
      <c r="X12" s="2192" t="s">
        <v>436</v>
      </c>
      <c r="Y12" s="2192"/>
      <c r="Z12" s="2192"/>
      <c r="AA12" s="2192"/>
      <c r="AB12" s="2192"/>
      <c r="AC12" s="2192"/>
      <c r="AD12" s="2256"/>
      <c r="AE12" s="2256"/>
      <c r="AF12" s="2256"/>
      <c r="AG12" s="2256"/>
      <c r="AH12" s="2256"/>
      <c r="AI12" s="363" t="s">
        <v>306</v>
      </c>
      <c r="AJ12" s="2421"/>
      <c r="AK12" s="2192"/>
      <c r="AL12" s="2192"/>
      <c r="AM12" s="2192"/>
      <c r="AN12" s="2192"/>
      <c r="AO12" s="2192"/>
      <c r="AP12" s="2192"/>
      <c r="AQ12" s="2422"/>
      <c r="AR12" s="29"/>
      <c r="AT12" s="10" t="s">
        <v>1155</v>
      </c>
      <c r="BG12" s="10" t="s">
        <v>1156</v>
      </c>
    </row>
    <row r="13" spans="1:69" ht="14.1" customHeight="1">
      <c r="A13" s="7"/>
      <c r="B13" s="525"/>
      <c r="C13" s="413"/>
      <c r="D13" s="2402"/>
      <c r="E13" s="2403"/>
      <c r="F13" s="2192" t="s">
        <v>1348</v>
      </c>
      <c r="G13" s="2192"/>
      <c r="H13" s="2192"/>
      <c r="I13" s="2192"/>
      <c r="J13" s="2192"/>
      <c r="K13" s="2192"/>
      <c r="L13" s="2192"/>
      <c r="M13" s="2422"/>
      <c r="N13" s="2371"/>
      <c r="O13" s="2372"/>
      <c r="P13" s="2372"/>
      <c r="Q13" s="2372"/>
      <c r="R13" s="2372"/>
      <c r="S13" s="2372"/>
      <c r="T13" s="2372"/>
      <c r="U13" s="2406"/>
      <c r="V13" s="2402"/>
      <c r="W13" s="2403"/>
      <c r="X13" s="2404" t="s">
        <v>437</v>
      </c>
      <c r="Y13" s="2404"/>
      <c r="Z13" s="2404"/>
      <c r="AA13" s="2404"/>
      <c r="AB13" s="2404"/>
      <c r="AC13" s="2404"/>
      <c r="AD13" s="2404"/>
      <c r="AE13" s="2404"/>
      <c r="AF13" s="2404"/>
      <c r="AG13" s="2404"/>
      <c r="AH13" s="2404"/>
      <c r="AI13" s="2405"/>
      <c r="AJ13" s="2421"/>
      <c r="AK13" s="2192"/>
      <c r="AL13" s="2192"/>
      <c r="AM13" s="2192"/>
      <c r="AN13" s="2192"/>
      <c r="AO13" s="2192"/>
      <c r="AP13" s="2192"/>
      <c r="AQ13" s="2422"/>
      <c r="AR13" s="29"/>
      <c r="AU13" s="10" t="s">
        <v>461</v>
      </c>
      <c r="BH13" s="10" t="s">
        <v>1157</v>
      </c>
    </row>
    <row r="14" spans="1:69" ht="14.1" customHeight="1">
      <c r="A14" s="7"/>
      <c r="B14" s="525"/>
      <c r="C14" s="413"/>
      <c r="D14" s="2402"/>
      <c r="E14" s="2403"/>
      <c r="F14" s="2407" t="s">
        <v>1639</v>
      </c>
      <c r="G14" s="2407"/>
      <c r="H14" s="2407"/>
      <c r="I14" s="2407"/>
      <c r="J14" s="2407"/>
      <c r="K14" s="2407"/>
      <c r="L14" s="2407"/>
      <c r="M14" s="261" t="s">
        <v>306</v>
      </c>
      <c r="N14" s="2408"/>
      <c r="O14" s="2409"/>
      <c r="P14" s="2409"/>
      <c r="Q14" s="2409"/>
      <c r="R14" s="2409"/>
      <c r="S14" s="2409"/>
      <c r="T14" s="2409"/>
      <c r="U14" s="2410"/>
      <c r="V14" s="2402"/>
      <c r="W14" s="2403"/>
      <c r="X14" s="2192" t="s">
        <v>438</v>
      </c>
      <c r="Y14" s="2192"/>
      <c r="Z14" s="2192"/>
      <c r="AA14" s="2372"/>
      <c r="AB14" s="2372"/>
      <c r="AC14" s="2372"/>
      <c r="AD14" s="2372"/>
      <c r="AE14" s="2372"/>
      <c r="AF14" s="2372"/>
      <c r="AG14" s="2372"/>
      <c r="AH14" s="2372"/>
      <c r="AI14" s="368" t="s">
        <v>306</v>
      </c>
      <c r="AJ14" s="2421"/>
      <c r="AK14" s="2192"/>
      <c r="AL14" s="2192"/>
      <c r="AM14" s="2192"/>
      <c r="AN14" s="2192"/>
      <c r="AO14" s="2192"/>
      <c r="AP14" s="2192"/>
      <c r="AQ14" s="2422"/>
      <c r="AR14" s="29"/>
      <c r="AU14" s="2443" t="s">
        <v>462</v>
      </c>
      <c r="AV14" s="2443"/>
      <c r="AW14" s="2443"/>
      <c r="AX14" s="2443"/>
      <c r="AY14" s="2443"/>
      <c r="AZ14" s="2443"/>
      <c r="BA14" s="2443"/>
      <c r="BB14" s="2443"/>
      <c r="BC14" s="2443"/>
      <c r="BD14" s="2443"/>
      <c r="BH14" s="2443" t="s">
        <v>1158</v>
      </c>
      <c r="BI14" s="2443"/>
      <c r="BJ14" s="2443"/>
      <c r="BK14" s="2443"/>
      <c r="BL14" s="2443"/>
      <c r="BM14" s="2443"/>
      <c r="BN14" s="2443"/>
      <c r="BO14" s="2443"/>
      <c r="BP14" s="2443"/>
      <c r="BQ14" s="2443"/>
    </row>
    <row r="15" spans="1:69" ht="6.95" customHeight="1">
      <c r="A15" s="7"/>
      <c r="B15" s="525"/>
      <c r="C15" s="413"/>
      <c r="D15" s="7"/>
      <c r="E15" s="7"/>
      <c r="F15" s="7"/>
      <c r="G15" s="7"/>
      <c r="H15" s="7"/>
      <c r="I15" s="7"/>
      <c r="J15" s="7"/>
      <c r="K15" s="7"/>
      <c r="L15" s="7"/>
      <c r="M15" s="7"/>
      <c r="N15" s="7"/>
      <c r="O15" s="7"/>
      <c r="P15" s="7"/>
      <c r="Q15" s="7"/>
      <c r="R15" s="7"/>
      <c r="S15" s="7"/>
      <c r="T15" s="7"/>
      <c r="U15" s="7"/>
      <c r="V15" s="7"/>
      <c r="W15" s="7"/>
      <c r="X15" s="7"/>
      <c r="Y15" s="7"/>
      <c r="Z15" s="33"/>
      <c r="AA15" s="33"/>
      <c r="AB15" s="33"/>
      <c r="AC15" s="33"/>
      <c r="AD15" s="413"/>
      <c r="AE15" s="413"/>
      <c r="AF15" s="413"/>
      <c r="AG15" s="413"/>
      <c r="AH15" s="9"/>
      <c r="AI15" s="114"/>
      <c r="AJ15" s="413"/>
      <c r="AK15" s="413"/>
      <c r="AL15" s="114"/>
      <c r="AM15" s="413"/>
      <c r="AN15" s="218"/>
      <c r="AO15" s="657"/>
      <c r="AP15" s="658"/>
      <c r="AR15" s="29"/>
      <c r="AU15" s="2443"/>
      <c r="AV15" s="2443"/>
      <c r="AW15" s="2443"/>
      <c r="AX15" s="2443"/>
      <c r="AY15" s="2443"/>
      <c r="AZ15" s="2443"/>
      <c r="BA15" s="2443"/>
      <c r="BB15" s="2443"/>
      <c r="BC15" s="2443"/>
      <c r="BD15" s="2443"/>
      <c r="BH15" s="2443"/>
      <c r="BI15" s="2443"/>
      <c r="BJ15" s="2443"/>
      <c r="BK15" s="2443"/>
      <c r="BL15" s="2443"/>
      <c r="BM15" s="2443"/>
      <c r="BN15" s="2443"/>
      <c r="BO15" s="2443"/>
      <c r="BP15" s="2443"/>
      <c r="BQ15" s="2443"/>
    </row>
    <row r="16" spans="1:69" ht="14.1" customHeight="1">
      <c r="A16" s="7"/>
      <c r="B16" s="525"/>
      <c r="C16" s="413" t="s">
        <v>1886</v>
      </c>
      <c r="D16" s="7"/>
      <c r="E16" s="7"/>
      <c r="F16" s="7"/>
      <c r="G16" s="7"/>
      <c r="H16" s="7"/>
      <c r="I16" s="7"/>
      <c r="J16" s="7"/>
      <c r="K16" s="7"/>
      <c r="L16" s="7"/>
      <c r="M16" s="7"/>
      <c r="N16" s="7"/>
      <c r="O16" s="7"/>
      <c r="P16" s="7"/>
      <c r="Q16" s="7"/>
      <c r="R16" s="7"/>
      <c r="S16" s="7"/>
      <c r="T16" s="7"/>
      <c r="U16" s="7"/>
      <c r="V16" s="7"/>
      <c r="W16" s="7"/>
      <c r="X16" s="7"/>
      <c r="Y16" s="7"/>
      <c r="Z16" s="33"/>
      <c r="AA16" s="33"/>
      <c r="AB16" s="33"/>
      <c r="AC16" s="33"/>
      <c r="AD16" s="413"/>
      <c r="AE16" s="413"/>
      <c r="AF16" s="413"/>
      <c r="AG16" s="413"/>
      <c r="AH16" s="9"/>
      <c r="AI16" s="114"/>
      <c r="AJ16" s="413"/>
      <c r="AK16" s="413"/>
      <c r="AL16" s="114"/>
      <c r="AM16" s="413"/>
      <c r="AN16" s="218"/>
      <c r="AO16" s="657"/>
      <c r="AP16" s="658"/>
      <c r="AR16" s="29"/>
      <c r="AT16" s="10" t="s">
        <v>1154</v>
      </c>
      <c r="AU16" s="349"/>
      <c r="AV16" s="349"/>
      <c r="AW16" s="349"/>
      <c r="AX16" s="349"/>
      <c r="AY16" s="659"/>
      <c r="AZ16" s="659"/>
      <c r="BA16" s="349"/>
      <c r="BB16" s="349"/>
      <c r="BC16" s="349"/>
      <c r="BD16" s="349"/>
      <c r="BE16" s="349"/>
      <c r="BF16" s="349"/>
      <c r="BG16" s="349"/>
      <c r="BH16" s="349"/>
      <c r="BI16" s="349"/>
      <c r="BJ16" s="349"/>
      <c r="BK16" s="349"/>
      <c r="BL16" s="349"/>
    </row>
    <row r="17" spans="1:67" ht="14.1" customHeight="1">
      <c r="A17" s="1400"/>
      <c r="B17" s="525"/>
      <c r="C17" s="1406"/>
      <c r="D17" s="1405" t="s">
        <v>1933</v>
      </c>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33"/>
      <c r="AA17" s="33"/>
      <c r="AB17" s="33"/>
      <c r="AC17" s="33"/>
      <c r="AD17" s="1406"/>
      <c r="AE17" s="1406"/>
      <c r="AF17" s="1406"/>
      <c r="AG17" s="1406"/>
      <c r="AH17" s="9"/>
      <c r="AI17" s="1404"/>
      <c r="AJ17" s="1406"/>
      <c r="AK17" s="1406"/>
      <c r="AL17" s="1404"/>
      <c r="AM17" s="1406"/>
      <c r="AN17" s="1401"/>
      <c r="AO17" s="657"/>
      <c r="AP17" s="658"/>
      <c r="AR17" s="29"/>
      <c r="AU17" s="1396"/>
      <c r="AV17" s="1396"/>
      <c r="AW17" s="1396"/>
      <c r="AX17" s="1396"/>
      <c r="AY17" s="659"/>
      <c r="AZ17" s="659"/>
      <c r="BA17" s="1396"/>
      <c r="BB17" s="1396"/>
      <c r="BC17" s="1396"/>
      <c r="BD17" s="1396"/>
      <c r="BE17" s="1396"/>
      <c r="BF17" s="1396"/>
      <c r="BG17" s="1396"/>
      <c r="BH17" s="1396"/>
      <c r="BI17" s="1396"/>
      <c r="BJ17" s="1396"/>
      <c r="BK17" s="1396"/>
      <c r="BL17" s="1396"/>
    </row>
    <row r="18" spans="1:67" ht="14.1" customHeight="1">
      <c r="A18" s="7"/>
      <c r="B18" s="525"/>
      <c r="C18" s="413" t="s">
        <v>439</v>
      </c>
      <c r="E18" s="76"/>
      <c r="F18" s="413"/>
      <c r="G18" s="413"/>
      <c r="H18" s="76"/>
      <c r="I18" s="76"/>
      <c r="J18" s="76"/>
      <c r="K18" s="76"/>
      <c r="L18" s="76"/>
      <c r="M18" s="76"/>
      <c r="N18" s="76"/>
      <c r="O18" s="76"/>
      <c r="P18" s="76"/>
      <c r="Q18" s="76"/>
      <c r="R18" s="76"/>
      <c r="S18" s="76"/>
      <c r="T18" s="76"/>
      <c r="U18" s="7"/>
      <c r="V18" s="7"/>
      <c r="W18" s="7"/>
      <c r="X18" s="7"/>
      <c r="Y18" s="7"/>
      <c r="Z18" s="7"/>
      <c r="AA18" s="7"/>
      <c r="AB18" s="7"/>
      <c r="AC18" s="7" t="s">
        <v>440</v>
      </c>
      <c r="AD18" s="413"/>
      <c r="AE18" s="413"/>
      <c r="AF18" s="407"/>
      <c r="AG18" s="407"/>
      <c r="AH18" s="407"/>
      <c r="AI18" s="262"/>
      <c r="AJ18" s="413"/>
      <c r="AK18" s="413"/>
      <c r="AL18" s="114"/>
      <c r="AM18" s="413"/>
      <c r="AN18" s="218"/>
      <c r="AO18" s="657"/>
      <c r="AP18" s="658"/>
      <c r="AR18" s="29"/>
      <c r="BE18" s="10" t="s">
        <v>1136</v>
      </c>
    </row>
    <row r="19" spans="1:67" ht="14.1" customHeight="1">
      <c r="A19" s="7"/>
      <c r="B19" s="660"/>
      <c r="C19" s="373"/>
      <c r="D19" s="2118" t="s">
        <v>95</v>
      </c>
      <c r="E19" s="2119"/>
      <c r="F19" s="2119"/>
      <c r="G19" s="2119"/>
      <c r="H19" s="2444"/>
      <c r="I19" s="2102" t="s">
        <v>441</v>
      </c>
      <c r="J19" s="2103"/>
      <c r="K19" s="2104"/>
      <c r="L19" s="1865" t="s">
        <v>96</v>
      </c>
      <c r="M19" s="1866"/>
      <c r="N19" s="1866"/>
      <c r="O19" s="1866"/>
      <c r="P19" s="1866"/>
      <c r="Q19" s="1866"/>
      <c r="R19" s="1866"/>
      <c r="S19" s="1866"/>
      <c r="T19" s="1866"/>
      <c r="U19" s="1866"/>
      <c r="V19" s="1866"/>
      <c r="W19" s="1866"/>
      <c r="X19" s="1866"/>
      <c r="Y19" s="1867"/>
      <c r="Z19" s="2447" t="s">
        <v>442</v>
      </c>
      <c r="AA19" s="2448"/>
      <c r="AB19" s="2449"/>
      <c r="AC19" s="1865" t="s">
        <v>443</v>
      </c>
      <c r="AD19" s="1866"/>
      <c r="AE19" s="1866"/>
      <c r="AF19" s="1866"/>
      <c r="AG19" s="1866"/>
      <c r="AH19" s="1867"/>
      <c r="AI19" s="2072" t="s">
        <v>444</v>
      </c>
      <c r="AJ19" s="1543"/>
      <c r="AK19" s="1543"/>
      <c r="AL19" s="1543"/>
      <c r="AM19" s="1543"/>
      <c r="AN19" s="1543"/>
      <c r="AO19" s="1543"/>
      <c r="AP19" s="1543"/>
      <c r="AQ19" s="1545"/>
      <c r="AR19" s="29"/>
      <c r="AT19" s="10" t="s">
        <v>452</v>
      </c>
      <c r="BD19" s="612"/>
      <c r="BE19" s="613"/>
      <c r="BF19" s="10" t="s">
        <v>452</v>
      </c>
    </row>
    <row r="20" spans="1:67" ht="14.1" customHeight="1">
      <c r="A20" s="7"/>
      <c r="B20" s="660"/>
      <c r="C20" s="75"/>
      <c r="D20" s="2120"/>
      <c r="E20" s="2182"/>
      <c r="F20" s="2182"/>
      <c r="G20" s="2182"/>
      <c r="H20" s="2445"/>
      <c r="I20" s="2105"/>
      <c r="J20" s="2183"/>
      <c r="K20" s="2107"/>
      <c r="L20" s="2455" t="s">
        <v>445</v>
      </c>
      <c r="M20" s="2430"/>
      <c r="N20" s="2430" t="s">
        <v>446</v>
      </c>
      <c r="O20" s="2430"/>
      <c r="P20" s="2430" t="s">
        <v>447</v>
      </c>
      <c r="Q20" s="2430"/>
      <c r="R20" s="2430" t="s">
        <v>448</v>
      </c>
      <c r="S20" s="2430"/>
      <c r="T20" s="2430" t="s">
        <v>449</v>
      </c>
      <c r="U20" s="2430"/>
      <c r="V20" s="2430" t="s">
        <v>450</v>
      </c>
      <c r="W20" s="2430"/>
      <c r="X20" s="2433" t="s">
        <v>255</v>
      </c>
      <c r="Y20" s="2434"/>
      <c r="Z20" s="2450"/>
      <c r="AA20" s="2730"/>
      <c r="AB20" s="2730"/>
      <c r="AC20" s="2439" t="s">
        <v>255</v>
      </c>
      <c r="AD20" s="2440"/>
      <c r="AE20" s="2440"/>
      <c r="AF20" s="375" t="s">
        <v>1349</v>
      </c>
      <c r="AG20" s="2465" t="s">
        <v>1350</v>
      </c>
      <c r="AH20" s="2065"/>
      <c r="AI20" s="2454"/>
      <c r="AJ20" s="1556"/>
      <c r="AK20" s="1556"/>
      <c r="AL20" s="1556"/>
      <c r="AM20" s="1556"/>
      <c r="AN20" s="1556"/>
      <c r="AO20" s="1556"/>
      <c r="AP20" s="1556"/>
      <c r="AQ20" s="1715"/>
      <c r="AR20" s="29"/>
      <c r="AT20" s="2203" t="s">
        <v>456</v>
      </c>
      <c r="AU20" s="2204"/>
      <c r="AV20" s="2204"/>
      <c r="AW20" s="2205"/>
      <c r="AX20" s="2209"/>
      <c r="AY20" s="2210"/>
      <c r="AZ20" s="2210"/>
      <c r="BA20" s="2213" t="s">
        <v>457</v>
      </c>
      <c r="BB20" s="2213"/>
      <c r="BC20" s="2214"/>
      <c r="BD20" s="612"/>
      <c r="BE20" s="613"/>
      <c r="BF20" s="2203" t="s">
        <v>456</v>
      </c>
      <c r="BG20" s="2204"/>
      <c r="BH20" s="2204"/>
      <c r="BI20" s="2205"/>
      <c r="BJ20" s="2209">
        <v>173</v>
      </c>
      <c r="BK20" s="2210"/>
      <c r="BL20" s="2210"/>
      <c r="BM20" s="2213" t="s">
        <v>457</v>
      </c>
      <c r="BN20" s="2213"/>
      <c r="BO20" s="2214"/>
    </row>
    <row r="21" spans="1:67" ht="14.1" customHeight="1">
      <c r="A21" s="7"/>
      <c r="B21" s="660"/>
      <c r="C21" s="75"/>
      <c r="D21" s="2120"/>
      <c r="E21" s="2182"/>
      <c r="F21" s="2182"/>
      <c r="G21" s="2182"/>
      <c r="H21" s="2445"/>
      <c r="I21" s="2105"/>
      <c r="J21" s="2183"/>
      <c r="K21" s="2107"/>
      <c r="L21" s="2456"/>
      <c r="M21" s="2431"/>
      <c r="N21" s="2431"/>
      <c r="O21" s="2431"/>
      <c r="P21" s="2431"/>
      <c r="Q21" s="2431"/>
      <c r="R21" s="2431"/>
      <c r="S21" s="2431"/>
      <c r="T21" s="2431"/>
      <c r="U21" s="2431"/>
      <c r="V21" s="2431"/>
      <c r="W21" s="2431"/>
      <c r="X21" s="2435"/>
      <c r="Y21" s="2436"/>
      <c r="Z21" s="2450"/>
      <c r="AA21" s="2730"/>
      <c r="AB21" s="2730"/>
      <c r="AC21" s="1644"/>
      <c r="AD21" s="1775"/>
      <c r="AE21" s="1775"/>
      <c r="AF21" s="263" t="s">
        <v>1351</v>
      </c>
      <c r="AG21" s="263" t="s">
        <v>1352</v>
      </c>
      <c r="AH21" s="374" t="s">
        <v>1353</v>
      </c>
      <c r="AI21" s="2454"/>
      <c r="AJ21" s="1556"/>
      <c r="AK21" s="1556"/>
      <c r="AL21" s="1556"/>
      <c r="AM21" s="1556"/>
      <c r="AN21" s="1556"/>
      <c r="AO21" s="1556"/>
      <c r="AP21" s="1556"/>
      <c r="AQ21" s="1715"/>
      <c r="AR21" s="29"/>
      <c r="AT21" s="2206"/>
      <c r="AU21" s="2207"/>
      <c r="AV21" s="2207"/>
      <c r="AW21" s="2208"/>
      <c r="AX21" s="2211"/>
      <c r="AY21" s="2212"/>
      <c r="AZ21" s="2212"/>
      <c r="BA21" s="2215"/>
      <c r="BB21" s="2215"/>
      <c r="BC21" s="2216"/>
      <c r="BD21" s="612"/>
      <c r="BE21" s="613"/>
      <c r="BF21" s="2206"/>
      <c r="BG21" s="2207"/>
      <c r="BH21" s="2207"/>
      <c r="BI21" s="2208"/>
      <c r="BJ21" s="2211"/>
      <c r="BK21" s="2212"/>
      <c r="BL21" s="2212"/>
      <c r="BM21" s="2215"/>
      <c r="BN21" s="2215"/>
      <c r="BO21" s="2216"/>
    </row>
    <row r="22" spans="1:67" ht="14.1" customHeight="1">
      <c r="A22" s="7"/>
      <c r="B22" s="525"/>
      <c r="C22" s="413"/>
      <c r="D22" s="2121"/>
      <c r="E22" s="2122"/>
      <c r="F22" s="2122"/>
      <c r="G22" s="2122"/>
      <c r="H22" s="2446"/>
      <c r="I22" s="2108"/>
      <c r="J22" s="2109"/>
      <c r="K22" s="2110"/>
      <c r="L22" s="2457"/>
      <c r="M22" s="2432"/>
      <c r="N22" s="2432"/>
      <c r="O22" s="2432"/>
      <c r="P22" s="2432"/>
      <c r="Q22" s="2432"/>
      <c r="R22" s="2432"/>
      <c r="S22" s="2432"/>
      <c r="T22" s="2432"/>
      <c r="U22" s="2432"/>
      <c r="V22" s="2432"/>
      <c r="W22" s="2432"/>
      <c r="X22" s="2437"/>
      <c r="Y22" s="2438"/>
      <c r="Z22" s="2452"/>
      <c r="AA22" s="2453"/>
      <c r="AB22" s="2453"/>
      <c r="AC22" s="2441"/>
      <c r="AD22" s="2442"/>
      <c r="AE22" s="2442"/>
      <c r="AF22" s="264"/>
      <c r="AG22" s="2458" t="s">
        <v>451</v>
      </c>
      <c r="AH22" s="2270"/>
      <c r="AI22" s="1544"/>
      <c r="AJ22" s="1533"/>
      <c r="AK22" s="1533"/>
      <c r="AL22" s="1533"/>
      <c r="AM22" s="1533"/>
      <c r="AN22" s="1533"/>
      <c r="AO22" s="1533"/>
      <c r="AP22" s="1533"/>
      <c r="AQ22" s="1546"/>
      <c r="AR22" s="29"/>
      <c r="AT22" s="2701" t="s">
        <v>1400</v>
      </c>
      <c r="AU22" s="2702"/>
      <c r="AV22" s="2702"/>
      <c r="AW22" s="2703"/>
      <c r="AX22" s="2236">
        <f>AX29</f>
        <v>0</v>
      </c>
      <c r="AY22" s="2237"/>
      <c r="AZ22" s="2237"/>
      <c r="BA22" s="2213" t="s">
        <v>457</v>
      </c>
      <c r="BB22" s="2213"/>
      <c r="BC22" s="2214"/>
      <c r="BD22" s="612"/>
      <c r="BE22" s="613"/>
      <c r="BF22" s="2701" t="s">
        <v>1400</v>
      </c>
      <c r="BG22" s="2702"/>
      <c r="BH22" s="2702"/>
      <c r="BI22" s="2703"/>
      <c r="BJ22" s="2236">
        <f>BJ29</f>
        <v>494</v>
      </c>
      <c r="BK22" s="2237"/>
      <c r="BL22" s="2237"/>
      <c r="BM22" s="2213" t="s">
        <v>457</v>
      </c>
      <c r="BN22" s="2213"/>
      <c r="BO22" s="2214"/>
    </row>
    <row r="23" spans="1:67" ht="12.6" customHeight="1" thickBot="1">
      <c r="A23" s="7"/>
      <c r="B23" s="2477" t="s">
        <v>454</v>
      </c>
      <c r="C23" s="2478"/>
      <c r="D23" s="353"/>
      <c r="E23" s="354"/>
      <c r="F23" s="354"/>
      <c r="G23" s="354"/>
      <c r="H23" s="357"/>
      <c r="I23" s="2479" t="s">
        <v>332</v>
      </c>
      <c r="J23" s="2480"/>
      <c r="K23" s="2481"/>
      <c r="L23" s="2482">
        <v>0</v>
      </c>
      <c r="M23" s="2467"/>
      <c r="N23" s="2466">
        <v>1</v>
      </c>
      <c r="O23" s="2467"/>
      <c r="P23" s="2466">
        <v>0</v>
      </c>
      <c r="Q23" s="2467"/>
      <c r="R23" s="2466">
        <v>0</v>
      </c>
      <c r="S23" s="2467"/>
      <c r="T23" s="2466">
        <v>0</v>
      </c>
      <c r="U23" s="2467"/>
      <c r="V23" s="2466">
        <v>0</v>
      </c>
      <c r="W23" s="2468"/>
      <c r="X23" s="2469">
        <f>SUM(L23:W23)</f>
        <v>1</v>
      </c>
      <c r="Y23" s="2470"/>
      <c r="Z23" s="2471" t="s">
        <v>244</v>
      </c>
      <c r="AA23" s="2472"/>
      <c r="AB23" s="2472"/>
      <c r="AC23" s="2473" t="s">
        <v>244</v>
      </c>
      <c r="AD23" s="2474"/>
      <c r="AE23" s="2474"/>
      <c r="AF23" s="269" t="s">
        <v>244</v>
      </c>
      <c r="AG23" s="270" t="s">
        <v>1354</v>
      </c>
      <c r="AH23" s="271" t="s">
        <v>1354</v>
      </c>
      <c r="AI23" s="272" t="s">
        <v>1355</v>
      </c>
      <c r="AJ23" s="2475" t="s">
        <v>455</v>
      </c>
      <c r="AK23" s="2475"/>
      <c r="AL23" s="2475"/>
      <c r="AM23" s="2475"/>
      <c r="AN23" s="2475"/>
      <c r="AO23" s="2475"/>
      <c r="AP23" s="2475"/>
      <c r="AQ23" s="2476"/>
      <c r="AR23" s="29"/>
      <c r="AT23" s="2704"/>
      <c r="AU23" s="2705"/>
      <c r="AV23" s="2705"/>
      <c r="AW23" s="2706"/>
      <c r="AX23" s="2238"/>
      <c r="AY23" s="2239"/>
      <c r="AZ23" s="2239"/>
      <c r="BA23" s="1776"/>
      <c r="BB23" s="1776"/>
      <c r="BC23" s="2240"/>
      <c r="BD23" s="612"/>
      <c r="BE23" s="613"/>
      <c r="BF23" s="2704"/>
      <c r="BG23" s="2705"/>
      <c r="BH23" s="2705"/>
      <c r="BI23" s="2706"/>
      <c r="BJ23" s="2238"/>
      <c r="BK23" s="2239"/>
      <c r="BL23" s="2239"/>
      <c r="BM23" s="1776"/>
      <c r="BN23" s="1776"/>
      <c r="BO23" s="2240"/>
    </row>
    <row r="24" spans="1:67" ht="12.6" customHeight="1">
      <c r="A24" s="7"/>
      <c r="B24" s="525"/>
      <c r="C24" s="413"/>
      <c r="D24" s="2501" t="s">
        <v>1356</v>
      </c>
      <c r="E24" s="2736"/>
      <c r="F24" s="2736"/>
      <c r="G24" s="2736"/>
      <c r="H24" s="2503"/>
      <c r="I24" s="2507">
        <v>90.6</v>
      </c>
      <c r="J24" s="2737"/>
      <c r="K24" s="2509"/>
      <c r="L24" s="2513"/>
      <c r="M24" s="2483"/>
      <c r="N24" s="2483">
        <v>14</v>
      </c>
      <c r="O24" s="2483"/>
      <c r="P24" s="2483"/>
      <c r="Q24" s="2483"/>
      <c r="R24" s="2483"/>
      <c r="S24" s="2483"/>
      <c r="T24" s="2483"/>
      <c r="U24" s="2483"/>
      <c r="V24" s="2483"/>
      <c r="W24" s="2485"/>
      <c r="X24" s="2487">
        <f>SUM(L24:W25)</f>
        <v>14</v>
      </c>
      <c r="Y24" s="2488"/>
      <c r="Z24" s="2491">
        <f>IF(X24=0,"",ROUNDDOWN(L24/3,1)+ROUNDDOWN((N24+P24)/6,1)+ROUNDDOWN(R24/20,1)+ROUNDDOWN((T24+V24)/30,1))</f>
        <v>2.2999999999999998</v>
      </c>
      <c r="AA24" s="2731"/>
      <c r="AB24" s="2731"/>
      <c r="AC24" s="2732">
        <f>IF(AF24+AG25=0,"",AF24+AG25)</f>
        <v>3.8</v>
      </c>
      <c r="AD24" s="2733"/>
      <c r="AE24" s="2733"/>
      <c r="AF24" s="2499">
        <v>1</v>
      </c>
      <c r="AG24" s="273">
        <v>2</v>
      </c>
      <c r="AH24" s="274">
        <v>2</v>
      </c>
      <c r="AI24" s="30" t="s">
        <v>1357</v>
      </c>
      <c r="AJ24" s="2542" t="s">
        <v>458</v>
      </c>
      <c r="AK24" s="2542"/>
      <c r="AL24" s="2542"/>
      <c r="AM24" s="2542"/>
      <c r="AN24" s="2542"/>
      <c r="AO24" s="2542"/>
      <c r="AP24" s="2542"/>
      <c r="AQ24" s="2543"/>
      <c r="AR24" s="29"/>
      <c r="AT24" s="2249" t="s">
        <v>451</v>
      </c>
      <c r="AU24" s="2250"/>
      <c r="AV24" s="2250"/>
      <c r="AW24" s="2251"/>
      <c r="AX24" s="2258" t="str">
        <f>IF(ISERROR(AX22/AX20),"",AX22/AX20)</f>
        <v/>
      </c>
      <c r="AY24" s="2259"/>
      <c r="AZ24" s="2259"/>
      <c r="BA24" s="2245" t="s">
        <v>244</v>
      </c>
      <c r="BB24" s="2245"/>
      <c r="BC24" s="2246"/>
      <c r="BD24" s="612"/>
      <c r="BE24" s="613"/>
      <c r="BF24" s="2249" t="s">
        <v>451</v>
      </c>
      <c r="BG24" s="2250"/>
      <c r="BH24" s="2250"/>
      <c r="BI24" s="2251"/>
      <c r="BJ24" s="2241">
        <f>IF(ISERROR(ROUNDDOWN(BJ22/BJ20,1)),"",ROUNDDOWN(BJ22/BJ20,1))</f>
        <v>2.8</v>
      </c>
      <c r="BK24" s="2242"/>
      <c r="BL24" s="2242"/>
      <c r="BM24" s="2245" t="s">
        <v>244</v>
      </c>
      <c r="BN24" s="2245"/>
      <c r="BO24" s="2246"/>
    </row>
    <row r="25" spans="1:67" ht="12.6" customHeight="1" thickBot="1">
      <c r="A25" s="7"/>
      <c r="B25" s="525"/>
      <c r="C25" s="413"/>
      <c r="D25" s="2504"/>
      <c r="E25" s="2505"/>
      <c r="F25" s="2505"/>
      <c r="G25" s="2505"/>
      <c r="H25" s="2506"/>
      <c r="I25" s="2510"/>
      <c r="J25" s="2511"/>
      <c r="K25" s="2512"/>
      <c r="L25" s="2514"/>
      <c r="M25" s="2484"/>
      <c r="N25" s="2484"/>
      <c r="O25" s="2484"/>
      <c r="P25" s="2484"/>
      <c r="Q25" s="2484"/>
      <c r="R25" s="2484"/>
      <c r="S25" s="2484"/>
      <c r="T25" s="2484"/>
      <c r="U25" s="2484"/>
      <c r="V25" s="2484"/>
      <c r="W25" s="2486"/>
      <c r="X25" s="2489"/>
      <c r="Y25" s="2490"/>
      <c r="Z25" s="2493"/>
      <c r="AA25" s="2494"/>
      <c r="AB25" s="2494"/>
      <c r="AC25" s="2734"/>
      <c r="AD25" s="2735"/>
      <c r="AE25" s="2735"/>
      <c r="AF25" s="2500"/>
      <c r="AG25" s="2538">
        <v>2.8</v>
      </c>
      <c r="AH25" s="2539"/>
      <c r="AI25" s="275" t="s">
        <v>1358</v>
      </c>
      <c r="AJ25" s="2540" t="s">
        <v>459</v>
      </c>
      <c r="AK25" s="2540"/>
      <c r="AL25" s="2540"/>
      <c r="AM25" s="2540"/>
      <c r="AN25" s="2540"/>
      <c r="AO25" s="2540"/>
      <c r="AP25" s="2540"/>
      <c r="AQ25" s="2541"/>
      <c r="AR25" s="29"/>
      <c r="AT25" s="2252"/>
      <c r="AU25" s="2253"/>
      <c r="AV25" s="2253"/>
      <c r="AW25" s="2254"/>
      <c r="AX25" s="2260"/>
      <c r="AY25" s="2261"/>
      <c r="AZ25" s="2261"/>
      <c r="BA25" s="2247"/>
      <c r="BB25" s="2247"/>
      <c r="BC25" s="2248"/>
      <c r="BD25" s="612"/>
      <c r="BE25" s="613"/>
      <c r="BF25" s="2252"/>
      <c r="BG25" s="2253"/>
      <c r="BH25" s="2253"/>
      <c r="BI25" s="2254"/>
      <c r="BJ25" s="2243"/>
      <c r="BK25" s="2244"/>
      <c r="BL25" s="2244"/>
      <c r="BM25" s="2247"/>
      <c r="BN25" s="2247"/>
      <c r="BO25" s="2248"/>
    </row>
    <row r="26" spans="1:67" ht="12.6" customHeight="1" thickTop="1">
      <c r="A26" s="7"/>
      <c r="B26" s="660"/>
      <c r="C26" s="373"/>
      <c r="D26" s="2347"/>
      <c r="E26" s="1556"/>
      <c r="F26" s="1556"/>
      <c r="G26" s="1556"/>
      <c r="H26" s="1715"/>
      <c r="I26" s="2557"/>
      <c r="J26" s="2741"/>
      <c r="K26" s="2559"/>
      <c r="L26" s="2566">
        <v>0</v>
      </c>
      <c r="M26" s="2567"/>
      <c r="N26" s="2515">
        <v>0</v>
      </c>
      <c r="O26" s="2567"/>
      <c r="P26" s="2515">
        <v>0</v>
      </c>
      <c r="Q26" s="2567"/>
      <c r="R26" s="2515">
        <v>0</v>
      </c>
      <c r="S26" s="2567"/>
      <c r="T26" s="2515">
        <v>0</v>
      </c>
      <c r="U26" s="2567"/>
      <c r="V26" s="2515">
        <v>0</v>
      </c>
      <c r="W26" s="2738"/>
      <c r="X26" s="2517">
        <f>SUM(L26:W26)</f>
        <v>0</v>
      </c>
      <c r="Y26" s="2518"/>
      <c r="Z26" s="2519" t="str">
        <f>IF(X27=0,"",ROUNDDOWN(L27/3,1)+ROUNDDOWN((N27+P27)/6,1)+ROUNDDOWN(R27/20,1)+ROUNDDOWN((T27+V27)/30,1))</f>
        <v/>
      </c>
      <c r="AA26" s="2739"/>
      <c r="AB26" s="2521"/>
      <c r="AC26" s="2715" t="str">
        <f>IF(AF26+AG28=0,"",AF26+AG28)</f>
        <v/>
      </c>
      <c r="AD26" s="2740"/>
      <c r="AE26" s="2717"/>
      <c r="AF26" s="2531"/>
      <c r="AG26" s="2533">
        <v>0</v>
      </c>
      <c r="AH26" s="2549"/>
      <c r="AI26" s="276" t="s">
        <v>1355</v>
      </c>
      <c r="AJ26" s="2550"/>
      <c r="AK26" s="2550"/>
      <c r="AL26" s="2550"/>
      <c r="AM26" s="2550"/>
      <c r="AN26" s="2550"/>
      <c r="AO26" s="2550"/>
      <c r="AP26" s="2550"/>
      <c r="AQ26" s="2551"/>
      <c r="AR26" s="29"/>
      <c r="AT26" s="2290" t="s">
        <v>1401</v>
      </c>
      <c r="AU26" s="2290"/>
      <c r="AV26" s="2290"/>
      <c r="AW26" s="2290"/>
      <c r="AX26" s="2290"/>
      <c r="AY26" s="2290"/>
      <c r="AZ26" s="2290"/>
      <c r="BA26" s="2290"/>
      <c r="BB26" s="2290"/>
      <c r="BC26" s="2290"/>
      <c r="BD26" s="612"/>
      <c r="BE26" s="613"/>
      <c r="BF26" s="2290" t="s">
        <v>1401</v>
      </c>
      <c r="BG26" s="2290"/>
      <c r="BH26" s="2290"/>
      <c r="BI26" s="2290"/>
      <c r="BJ26" s="2290"/>
      <c r="BK26" s="2290"/>
      <c r="BL26" s="2290"/>
      <c r="BM26" s="2290"/>
      <c r="BN26" s="2290"/>
      <c r="BO26" s="2290"/>
    </row>
    <row r="27" spans="1:67" ht="12.6" customHeight="1">
      <c r="A27" s="7"/>
      <c r="B27" s="525"/>
      <c r="C27" s="413"/>
      <c r="D27" s="2347"/>
      <c r="E27" s="1556"/>
      <c r="F27" s="1556"/>
      <c r="G27" s="1556"/>
      <c r="H27" s="1715"/>
      <c r="I27" s="2557"/>
      <c r="J27" s="2741"/>
      <c r="K27" s="2559"/>
      <c r="L27" s="2513"/>
      <c r="M27" s="2483"/>
      <c r="N27" s="2483"/>
      <c r="O27" s="2483"/>
      <c r="P27" s="2483"/>
      <c r="Q27" s="2483"/>
      <c r="R27" s="2483"/>
      <c r="S27" s="2483"/>
      <c r="T27" s="2483"/>
      <c r="U27" s="2483"/>
      <c r="V27" s="2483"/>
      <c r="W27" s="2485"/>
      <c r="X27" s="2534">
        <f>SUM(L27:W28)</f>
        <v>0</v>
      </c>
      <c r="Y27" s="2535"/>
      <c r="Z27" s="2519"/>
      <c r="AA27" s="2739"/>
      <c r="AB27" s="2521"/>
      <c r="AC27" s="2715"/>
      <c r="AD27" s="2740"/>
      <c r="AE27" s="2717"/>
      <c r="AF27" s="2531"/>
      <c r="AG27" s="2533"/>
      <c r="AH27" s="2549"/>
      <c r="AI27" s="30" t="s">
        <v>1359</v>
      </c>
      <c r="AJ27" s="2544"/>
      <c r="AK27" s="2544"/>
      <c r="AL27" s="2544"/>
      <c r="AM27" s="2544"/>
      <c r="AN27" s="2544"/>
      <c r="AO27" s="2544"/>
      <c r="AP27" s="2544"/>
      <c r="AQ27" s="2545"/>
      <c r="AR27" s="29"/>
      <c r="AT27" s="2291"/>
      <c r="AU27" s="2291"/>
      <c r="AV27" s="2291"/>
      <c r="AW27" s="2291"/>
      <c r="AX27" s="2291"/>
      <c r="AY27" s="2291"/>
      <c r="AZ27" s="2291"/>
      <c r="BA27" s="2291"/>
      <c r="BB27" s="2291"/>
      <c r="BC27" s="2291"/>
      <c r="BD27" s="612"/>
      <c r="BE27" s="613"/>
      <c r="BF27" s="2291"/>
      <c r="BG27" s="2291"/>
      <c r="BH27" s="2291"/>
      <c r="BI27" s="2291"/>
      <c r="BJ27" s="2291"/>
      <c r="BK27" s="2291"/>
      <c r="BL27" s="2291"/>
      <c r="BM27" s="2291"/>
      <c r="BN27" s="2291"/>
      <c r="BO27" s="2291"/>
    </row>
    <row r="28" spans="1:67" ht="12.6" customHeight="1" thickBot="1">
      <c r="A28" s="7"/>
      <c r="B28" s="525"/>
      <c r="C28" s="413"/>
      <c r="D28" s="1544"/>
      <c r="E28" s="1533"/>
      <c r="F28" s="1533"/>
      <c r="G28" s="1533"/>
      <c r="H28" s="1546"/>
      <c r="I28" s="2560"/>
      <c r="J28" s="2561"/>
      <c r="K28" s="2562"/>
      <c r="L28" s="2563"/>
      <c r="M28" s="2564"/>
      <c r="N28" s="2564"/>
      <c r="O28" s="2564"/>
      <c r="P28" s="2564"/>
      <c r="Q28" s="2564"/>
      <c r="R28" s="2564"/>
      <c r="S28" s="2564"/>
      <c r="T28" s="2564"/>
      <c r="U28" s="2564"/>
      <c r="V28" s="2564"/>
      <c r="W28" s="2565"/>
      <c r="X28" s="2536"/>
      <c r="Y28" s="2537"/>
      <c r="Z28" s="2522"/>
      <c r="AA28" s="2523"/>
      <c r="AB28" s="2524"/>
      <c r="AC28" s="2718"/>
      <c r="AD28" s="2719"/>
      <c r="AE28" s="2720"/>
      <c r="AF28" s="2532"/>
      <c r="AG28" s="2546">
        <v>0</v>
      </c>
      <c r="AH28" s="2547"/>
      <c r="AI28" s="278" t="s">
        <v>1358</v>
      </c>
      <c r="AJ28" s="1667"/>
      <c r="AK28" s="1667"/>
      <c r="AL28" s="1667"/>
      <c r="AM28" s="1667"/>
      <c r="AN28" s="1667"/>
      <c r="AO28" s="1667"/>
      <c r="AP28" s="1667"/>
      <c r="AQ28" s="2548"/>
      <c r="AR28" s="29"/>
      <c r="AT28" s="1623"/>
      <c r="AU28" s="1624"/>
      <c r="AV28" s="1624"/>
      <c r="AW28" s="1625"/>
      <c r="AX28" s="2255" t="s">
        <v>1322</v>
      </c>
      <c r="AY28" s="2256"/>
      <c r="AZ28" s="2256"/>
      <c r="BA28" s="2256"/>
      <c r="BB28" s="2256"/>
      <c r="BC28" s="2257"/>
      <c r="BD28" s="612"/>
      <c r="BE28" s="613"/>
      <c r="BF28" s="1623"/>
      <c r="BG28" s="1624"/>
      <c r="BH28" s="1624"/>
      <c r="BI28" s="1625"/>
      <c r="BJ28" s="2255" t="s">
        <v>1322</v>
      </c>
      <c r="BK28" s="2256"/>
      <c r="BL28" s="2256"/>
      <c r="BM28" s="2256"/>
      <c r="BN28" s="2256"/>
      <c r="BO28" s="2257"/>
    </row>
    <row r="29" spans="1:67" ht="12.6" customHeight="1" thickBot="1">
      <c r="A29" s="7"/>
      <c r="B29" s="660"/>
      <c r="C29" s="373"/>
      <c r="D29" s="1542"/>
      <c r="E29" s="1543"/>
      <c r="F29" s="1543"/>
      <c r="G29" s="1543"/>
      <c r="H29" s="1545"/>
      <c r="I29" s="2554"/>
      <c r="J29" s="2555"/>
      <c r="K29" s="2556"/>
      <c r="L29" s="2482">
        <v>0</v>
      </c>
      <c r="M29" s="2467"/>
      <c r="N29" s="2466">
        <v>0</v>
      </c>
      <c r="O29" s="2467"/>
      <c r="P29" s="2466">
        <v>0</v>
      </c>
      <c r="Q29" s="2467"/>
      <c r="R29" s="2466">
        <v>0</v>
      </c>
      <c r="S29" s="2467"/>
      <c r="T29" s="2466">
        <v>0</v>
      </c>
      <c r="U29" s="2467"/>
      <c r="V29" s="2466">
        <v>0</v>
      </c>
      <c r="W29" s="2468"/>
      <c r="X29" s="2469">
        <f>SUM(L29:W29)</f>
        <v>0</v>
      </c>
      <c r="Y29" s="2470"/>
      <c r="Z29" s="2568" t="str">
        <f>IF(X30=0,"",ROUNDDOWN(L30/3,1)+ROUNDDOWN((N30+P30)/6,1)+ROUNDDOWN(R30/20,1)+ROUNDDOWN((T30+V30)/30,1))</f>
        <v/>
      </c>
      <c r="AA29" s="2569"/>
      <c r="AB29" s="2570"/>
      <c r="AC29" s="2722" t="str">
        <f>IF(AF29+AG31=0,"",AF29+AG31)</f>
        <v/>
      </c>
      <c r="AD29" s="2723"/>
      <c r="AE29" s="2724"/>
      <c r="AF29" s="2574"/>
      <c r="AG29" s="2575"/>
      <c r="AH29" s="2576"/>
      <c r="AI29" s="272" t="s">
        <v>1355</v>
      </c>
      <c r="AJ29" s="2577"/>
      <c r="AK29" s="2577"/>
      <c r="AL29" s="2577"/>
      <c r="AM29" s="2577"/>
      <c r="AN29" s="2577"/>
      <c r="AO29" s="2577"/>
      <c r="AP29" s="2577"/>
      <c r="AQ29" s="2578"/>
      <c r="AR29" s="29"/>
      <c r="AT29" s="2286">
        <f>COUNTA(AX30:AZ35)</f>
        <v>0</v>
      </c>
      <c r="AU29" s="2287"/>
      <c r="AV29" s="2287"/>
      <c r="AW29" s="2287"/>
      <c r="AX29" s="2288">
        <f>SUM(AX30:AZ44)</f>
        <v>0</v>
      </c>
      <c r="AY29" s="2288"/>
      <c r="AZ29" s="2289"/>
      <c r="BA29" s="625" t="s">
        <v>1139</v>
      </c>
      <c r="BB29" s="626"/>
      <c r="BC29" s="627"/>
      <c r="BD29" s="612"/>
      <c r="BE29" s="613"/>
      <c r="BF29" s="2286">
        <f>COUNTA(BJ30:BL44)</f>
        <v>4</v>
      </c>
      <c r="BG29" s="2287"/>
      <c r="BH29" s="2287"/>
      <c r="BI29" s="2287"/>
      <c r="BJ29" s="2288">
        <f>SUM(BJ30:BL44)</f>
        <v>494</v>
      </c>
      <c r="BK29" s="2288"/>
      <c r="BL29" s="2289"/>
      <c r="BM29" s="625" t="s">
        <v>1139</v>
      </c>
      <c r="BN29" s="626"/>
      <c r="BO29" s="627"/>
    </row>
    <row r="30" spans="1:67" ht="12.6" customHeight="1">
      <c r="A30" s="7"/>
      <c r="B30" s="525"/>
      <c r="C30" s="413"/>
      <c r="D30" s="2347"/>
      <c r="E30" s="1556"/>
      <c r="F30" s="1556"/>
      <c r="G30" s="1556"/>
      <c r="H30" s="1715"/>
      <c r="I30" s="2557"/>
      <c r="J30" s="2741"/>
      <c r="K30" s="2559"/>
      <c r="L30" s="2513"/>
      <c r="M30" s="2483"/>
      <c r="N30" s="2483"/>
      <c r="O30" s="2483"/>
      <c r="P30" s="2483"/>
      <c r="Q30" s="2483"/>
      <c r="R30" s="2483"/>
      <c r="S30" s="2483"/>
      <c r="T30" s="2483"/>
      <c r="U30" s="2483"/>
      <c r="V30" s="2483"/>
      <c r="W30" s="2485"/>
      <c r="X30" s="2579">
        <f>SUM(L30:W31)</f>
        <v>0</v>
      </c>
      <c r="Y30" s="2580"/>
      <c r="Z30" s="2519"/>
      <c r="AA30" s="2739"/>
      <c r="AB30" s="2521"/>
      <c r="AC30" s="2715"/>
      <c r="AD30" s="2740"/>
      <c r="AE30" s="2717"/>
      <c r="AF30" s="2531"/>
      <c r="AG30" s="2533"/>
      <c r="AH30" s="2549"/>
      <c r="AI30" s="30" t="s">
        <v>1360</v>
      </c>
      <c r="AJ30" s="2544"/>
      <c r="AK30" s="2544"/>
      <c r="AL30" s="2544"/>
      <c r="AM30" s="2544"/>
      <c r="AN30" s="2544"/>
      <c r="AO30" s="2544"/>
      <c r="AP30" s="2544"/>
      <c r="AQ30" s="2545"/>
      <c r="AR30" s="29"/>
      <c r="AT30" s="1623">
        <v>1</v>
      </c>
      <c r="AU30" s="1624"/>
      <c r="AV30" s="1624"/>
      <c r="AW30" s="1625"/>
      <c r="AX30" s="2284"/>
      <c r="AY30" s="2285"/>
      <c r="AZ30" s="2285"/>
      <c r="BA30" s="415" t="s">
        <v>1139</v>
      </c>
      <c r="BB30" s="345"/>
      <c r="BC30" s="629"/>
      <c r="BD30" s="612"/>
      <c r="BE30" s="613"/>
      <c r="BF30" s="1623">
        <v>1</v>
      </c>
      <c r="BG30" s="1624"/>
      <c r="BH30" s="1624"/>
      <c r="BI30" s="1625"/>
      <c r="BJ30" s="2284">
        <v>163</v>
      </c>
      <c r="BK30" s="2285"/>
      <c r="BL30" s="2285"/>
      <c r="BM30" s="415" t="s">
        <v>1139</v>
      </c>
      <c r="BN30" s="345"/>
      <c r="BO30" s="629"/>
    </row>
    <row r="31" spans="1:67" ht="12.6" customHeight="1">
      <c r="A31" s="7"/>
      <c r="B31" s="525"/>
      <c r="C31" s="413"/>
      <c r="D31" s="1544"/>
      <c r="E31" s="1533"/>
      <c r="F31" s="1533"/>
      <c r="G31" s="1533"/>
      <c r="H31" s="1546"/>
      <c r="I31" s="2560"/>
      <c r="J31" s="2561"/>
      <c r="K31" s="2562"/>
      <c r="L31" s="2563"/>
      <c r="M31" s="2564"/>
      <c r="N31" s="2564"/>
      <c r="O31" s="2564"/>
      <c r="P31" s="2564"/>
      <c r="Q31" s="2564"/>
      <c r="R31" s="2564"/>
      <c r="S31" s="2564"/>
      <c r="T31" s="2564"/>
      <c r="U31" s="2564"/>
      <c r="V31" s="2564"/>
      <c r="W31" s="2565"/>
      <c r="X31" s="2581"/>
      <c r="Y31" s="2582"/>
      <c r="Z31" s="2522"/>
      <c r="AA31" s="2523"/>
      <c r="AB31" s="2524"/>
      <c r="AC31" s="2718"/>
      <c r="AD31" s="2719"/>
      <c r="AE31" s="2720"/>
      <c r="AF31" s="2532"/>
      <c r="AG31" s="2546">
        <v>0</v>
      </c>
      <c r="AH31" s="2547"/>
      <c r="AI31" s="278" t="s">
        <v>1361</v>
      </c>
      <c r="AJ31" s="1667"/>
      <c r="AK31" s="1667"/>
      <c r="AL31" s="1667"/>
      <c r="AM31" s="1667"/>
      <c r="AN31" s="1667"/>
      <c r="AO31" s="1667"/>
      <c r="AP31" s="1667"/>
      <c r="AQ31" s="2548"/>
      <c r="AR31" s="29"/>
      <c r="AT31" s="1623">
        <v>2</v>
      </c>
      <c r="AU31" s="1624"/>
      <c r="AV31" s="1624"/>
      <c r="AW31" s="1625"/>
      <c r="AX31" s="2284"/>
      <c r="AY31" s="2285"/>
      <c r="AZ31" s="2285"/>
      <c r="BA31" s="415" t="s">
        <v>1139</v>
      </c>
      <c r="BB31" s="630"/>
      <c r="BC31" s="157"/>
      <c r="BD31" s="612"/>
      <c r="BE31" s="613"/>
      <c r="BF31" s="1623">
        <v>2</v>
      </c>
      <c r="BG31" s="1624"/>
      <c r="BH31" s="1624"/>
      <c r="BI31" s="1625"/>
      <c r="BJ31" s="2284">
        <v>152</v>
      </c>
      <c r="BK31" s="2285"/>
      <c r="BL31" s="2285"/>
      <c r="BM31" s="415" t="s">
        <v>1139</v>
      </c>
      <c r="BN31" s="630"/>
      <c r="BO31" s="157"/>
    </row>
    <row r="32" spans="1:67" ht="12.6" customHeight="1">
      <c r="A32" s="7"/>
      <c r="B32" s="660"/>
      <c r="C32" s="373"/>
      <c r="D32" s="1542"/>
      <c r="E32" s="1543"/>
      <c r="F32" s="1543"/>
      <c r="G32" s="1543"/>
      <c r="H32" s="1545"/>
      <c r="I32" s="2554"/>
      <c r="J32" s="2555"/>
      <c r="K32" s="2556"/>
      <c r="L32" s="2482">
        <v>0</v>
      </c>
      <c r="M32" s="2467"/>
      <c r="N32" s="2466">
        <v>0</v>
      </c>
      <c r="O32" s="2467"/>
      <c r="P32" s="2466">
        <v>0</v>
      </c>
      <c r="Q32" s="2467"/>
      <c r="R32" s="2466">
        <v>0</v>
      </c>
      <c r="S32" s="2467"/>
      <c r="T32" s="2466">
        <v>0</v>
      </c>
      <c r="U32" s="2467"/>
      <c r="V32" s="2466">
        <v>0</v>
      </c>
      <c r="W32" s="2468"/>
      <c r="X32" s="2469">
        <f>SUM(L32:W32)</f>
        <v>0</v>
      </c>
      <c r="Y32" s="2470"/>
      <c r="Z32" s="2568" t="str">
        <f>IF(X33=0,"",ROUNDDOWN(L33/3,1)+ROUNDDOWN((N33+P33)/6,1)+ROUNDDOWN(R33/20,1)+ROUNDDOWN((T33+V33)/30,1))</f>
        <v/>
      </c>
      <c r="AA32" s="2569"/>
      <c r="AB32" s="2570"/>
      <c r="AC32" s="2722" t="str">
        <f>IF(AF32+AG34=0,"",AF32+AG34)</f>
        <v/>
      </c>
      <c r="AD32" s="2723"/>
      <c r="AE32" s="2724"/>
      <c r="AF32" s="2574"/>
      <c r="AG32" s="2575"/>
      <c r="AH32" s="2576"/>
      <c r="AI32" s="272" t="s">
        <v>1362</v>
      </c>
      <c r="AJ32" s="2577"/>
      <c r="AK32" s="2577"/>
      <c r="AL32" s="2577"/>
      <c r="AM32" s="2577"/>
      <c r="AN32" s="2577"/>
      <c r="AO32" s="2577"/>
      <c r="AP32" s="2577"/>
      <c r="AQ32" s="2578"/>
      <c r="AR32" s="29"/>
      <c r="AT32" s="1623">
        <v>3</v>
      </c>
      <c r="AU32" s="1624"/>
      <c r="AV32" s="1624"/>
      <c r="AW32" s="1625"/>
      <c r="AX32" s="2284"/>
      <c r="AY32" s="2285"/>
      <c r="AZ32" s="2285"/>
      <c r="BA32" s="415" t="s">
        <v>1139</v>
      </c>
      <c r="BB32" s="630"/>
      <c r="BC32" s="157"/>
      <c r="BD32" s="612"/>
      <c r="BE32" s="613"/>
      <c r="BF32" s="1623">
        <v>3</v>
      </c>
      <c r="BG32" s="1624"/>
      <c r="BH32" s="1624"/>
      <c r="BI32" s="1625"/>
      <c r="BJ32" s="2284">
        <v>92</v>
      </c>
      <c r="BK32" s="2285"/>
      <c r="BL32" s="2285"/>
      <c r="BM32" s="415" t="s">
        <v>1139</v>
      </c>
      <c r="BN32" s="630"/>
      <c r="BO32" s="157"/>
    </row>
    <row r="33" spans="1:78" ht="12.6" customHeight="1">
      <c r="A33" s="7"/>
      <c r="B33" s="525"/>
      <c r="C33" s="413"/>
      <c r="D33" s="2347"/>
      <c r="E33" s="1556"/>
      <c r="F33" s="1556"/>
      <c r="G33" s="1556"/>
      <c r="H33" s="1715"/>
      <c r="I33" s="2557"/>
      <c r="J33" s="2741"/>
      <c r="K33" s="2559"/>
      <c r="L33" s="2513"/>
      <c r="M33" s="2483"/>
      <c r="N33" s="2483"/>
      <c r="O33" s="2483"/>
      <c r="P33" s="2483"/>
      <c r="Q33" s="2483"/>
      <c r="R33" s="2483"/>
      <c r="S33" s="2483"/>
      <c r="T33" s="2483"/>
      <c r="U33" s="2483"/>
      <c r="V33" s="2483"/>
      <c r="W33" s="2485"/>
      <c r="X33" s="2534">
        <f>SUM(L33:W34)</f>
        <v>0</v>
      </c>
      <c r="Y33" s="2535"/>
      <c r="Z33" s="2519"/>
      <c r="AA33" s="2739"/>
      <c r="AB33" s="2521"/>
      <c r="AC33" s="2715"/>
      <c r="AD33" s="2740"/>
      <c r="AE33" s="2717"/>
      <c r="AF33" s="2531"/>
      <c r="AG33" s="2533"/>
      <c r="AH33" s="2549"/>
      <c r="AI33" s="30" t="s">
        <v>1360</v>
      </c>
      <c r="AJ33" s="2544"/>
      <c r="AK33" s="2544"/>
      <c r="AL33" s="2544"/>
      <c r="AM33" s="2544"/>
      <c r="AN33" s="2544"/>
      <c r="AO33" s="2544"/>
      <c r="AP33" s="2544"/>
      <c r="AQ33" s="2545"/>
      <c r="AR33" s="29"/>
      <c r="AT33" s="1623">
        <v>4</v>
      </c>
      <c r="AU33" s="1624"/>
      <c r="AV33" s="1624"/>
      <c r="AW33" s="1625"/>
      <c r="AX33" s="2284"/>
      <c r="AY33" s="2285"/>
      <c r="AZ33" s="2285"/>
      <c r="BA33" s="415" t="s">
        <v>1139</v>
      </c>
      <c r="BB33" s="630"/>
      <c r="BC33" s="157"/>
      <c r="BD33" s="612"/>
      <c r="BE33" s="613"/>
      <c r="BF33" s="1623">
        <v>4</v>
      </c>
      <c r="BG33" s="1624"/>
      <c r="BH33" s="1624"/>
      <c r="BI33" s="1625"/>
      <c r="BJ33" s="2284">
        <v>87</v>
      </c>
      <c r="BK33" s="2285"/>
      <c r="BL33" s="2285"/>
      <c r="BM33" s="415" t="s">
        <v>1139</v>
      </c>
      <c r="BN33" s="630"/>
      <c r="BO33" s="157"/>
    </row>
    <row r="34" spans="1:78" ht="12.6" customHeight="1">
      <c r="A34" s="7"/>
      <c r="B34" s="525"/>
      <c r="C34" s="413"/>
      <c r="D34" s="1544"/>
      <c r="E34" s="1533"/>
      <c r="F34" s="1533"/>
      <c r="G34" s="1533"/>
      <c r="H34" s="1546"/>
      <c r="I34" s="2560"/>
      <c r="J34" s="2561"/>
      <c r="K34" s="2562"/>
      <c r="L34" s="2563"/>
      <c r="M34" s="2564"/>
      <c r="N34" s="2564"/>
      <c r="O34" s="2564"/>
      <c r="P34" s="2564"/>
      <c r="Q34" s="2564"/>
      <c r="R34" s="2564"/>
      <c r="S34" s="2564"/>
      <c r="T34" s="2564"/>
      <c r="U34" s="2564"/>
      <c r="V34" s="2564"/>
      <c r="W34" s="2565"/>
      <c r="X34" s="2536"/>
      <c r="Y34" s="2537"/>
      <c r="Z34" s="2522"/>
      <c r="AA34" s="2523"/>
      <c r="AB34" s="2524"/>
      <c r="AC34" s="2718"/>
      <c r="AD34" s="2719"/>
      <c r="AE34" s="2720"/>
      <c r="AF34" s="2532"/>
      <c r="AG34" s="2546">
        <v>0</v>
      </c>
      <c r="AH34" s="2547"/>
      <c r="AI34" s="278" t="s">
        <v>1361</v>
      </c>
      <c r="AJ34" s="1667"/>
      <c r="AK34" s="1667"/>
      <c r="AL34" s="1667"/>
      <c r="AM34" s="1667"/>
      <c r="AN34" s="1667"/>
      <c r="AO34" s="1667"/>
      <c r="AP34" s="1667"/>
      <c r="AQ34" s="2548"/>
      <c r="AR34" s="29"/>
      <c r="AT34" s="1623">
        <v>5</v>
      </c>
      <c r="AU34" s="1624"/>
      <c r="AV34" s="1624"/>
      <c r="AW34" s="1625"/>
      <c r="AX34" s="2284"/>
      <c r="AY34" s="2285"/>
      <c r="AZ34" s="2285"/>
      <c r="BA34" s="415" t="s">
        <v>1139</v>
      </c>
      <c r="BB34" s="630"/>
      <c r="BC34" s="157"/>
      <c r="BD34" s="612"/>
      <c r="BE34" s="613"/>
      <c r="BF34" s="1623">
        <v>5</v>
      </c>
      <c r="BG34" s="1624"/>
      <c r="BH34" s="1624"/>
      <c r="BI34" s="1625"/>
      <c r="BJ34" s="2284"/>
      <c r="BK34" s="2285"/>
      <c r="BL34" s="2285"/>
      <c r="BM34" s="415" t="s">
        <v>1139</v>
      </c>
      <c r="BN34" s="630"/>
      <c r="BO34" s="157"/>
    </row>
    <row r="35" spans="1:78" ht="12.6" customHeight="1">
      <c r="A35" s="7"/>
      <c r="B35" s="660"/>
      <c r="C35" s="373"/>
      <c r="D35" s="2072"/>
      <c r="E35" s="2587"/>
      <c r="F35" s="2587"/>
      <c r="G35" s="2587"/>
      <c r="H35" s="2588"/>
      <c r="I35" s="2554"/>
      <c r="J35" s="2555"/>
      <c r="K35" s="2556"/>
      <c r="L35" s="2482">
        <v>0</v>
      </c>
      <c r="M35" s="2467"/>
      <c r="N35" s="2466">
        <v>0</v>
      </c>
      <c r="O35" s="2467"/>
      <c r="P35" s="2466">
        <v>0</v>
      </c>
      <c r="Q35" s="2467"/>
      <c r="R35" s="2466">
        <v>0</v>
      </c>
      <c r="S35" s="2467"/>
      <c r="T35" s="2466">
        <v>0</v>
      </c>
      <c r="U35" s="2467"/>
      <c r="V35" s="2466">
        <v>0</v>
      </c>
      <c r="W35" s="2468"/>
      <c r="X35" s="2469">
        <f>SUM(L35:W35)</f>
        <v>0</v>
      </c>
      <c r="Y35" s="2470"/>
      <c r="Z35" s="2568" t="str">
        <f>IF(X36=0,"",ROUNDDOWN(L36/3,1)+ROUNDDOWN((N36+P36)/6,1)+ROUNDDOWN(R36/20,1)+ROUNDDOWN((T36+V36)/30,1))</f>
        <v/>
      </c>
      <c r="AA35" s="2569"/>
      <c r="AB35" s="2570"/>
      <c r="AC35" s="2722" t="str">
        <f>IF(AF35+AG37=0,"",AF35+AG37)</f>
        <v/>
      </c>
      <c r="AD35" s="2723"/>
      <c r="AE35" s="2724"/>
      <c r="AF35" s="2574"/>
      <c r="AG35" s="2575"/>
      <c r="AH35" s="2576"/>
      <c r="AI35" s="272" t="s">
        <v>1362</v>
      </c>
      <c r="AJ35" s="2577"/>
      <c r="AK35" s="2577"/>
      <c r="AL35" s="2577"/>
      <c r="AM35" s="2577"/>
      <c r="AN35" s="2577"/>
      <c r="AO35" s="2577"/>
      <c r="AP35" s="2577"/>
      <c r="AQ35" s="2578"/>
      <c r="AR35" s="29"/>
      <c r="AT35" s="1623">
        <v>6</v>
      </c>
      <c r="AU35" s="1624"/>
      <c r="AV35" s="1624"/>
      <c r="AW35" s="1625"/>
      <c r="AX35" s="2284"/>
      <c r="AY35" s="2285"/>
      <c r="AZ35" s="2285"/>
      <c r="BA35" s="415" t="s">
        <v>1139</v>
      </c>
      <c r="BB35" s="345"/>
      <c r="BC35" s="629"/>
      <c r="BD35" s="633"/>
      <c r="BE35" s="634"/>
      <c r="BF35" s="1623">
        <v>6</v>
      </c>
      <c r="BG35" s="1624"/>
      <c r="BH35" s="1624"/>
      <c r="BI35" s="1625"/>
      <c r="BJ35" s="2284"/>
      <c r="BK35" s="2285"/>
      <c r="BL35" s="2285"/>
      <c r="BM35" s="415" t="s">
        <v>1139</v>
      </c>
      <c r="BN35" s="345"/>
      <c r="BO35" s="629"/>
    </row>
    <row r="36" spans="1:78" ht="12.6" customHeight="1">
      <c r="A36" s="7"/>
      <c r="B36" s="525"/>
      <c r="C36" s="413"/>
      <c r="D36" s="2454"/>
      <c r="E36" s="2742"/>
      <c r="F36" s="2742"/>
      <c r="G36" s="2742"/>
      <c r="H36" s="2590"/>
      <c r="I36" s="2557"/>
      <c r="J36" s="2741"/>
      <c r="K36" s="2559"/>
      <c r="L36" s="2513"/>
      <c r="M36" s="2483"/>
      <c r="N36" s="2483"/>
      <c r="O36" s="2483"/>
      <c r="P36" s="2483"/>
      <c r="Q36" s="2483"/>
      <c r="R36" s="2483"/>
      <c r="S36" s="2483"/>
      <c r="T36" s="2483"/>
      <c r="U36" s="2483"/>
      <c r="V36" s="2483"/>
      <c r="W36" s="2485"/>
      <c r="X36" s="2534">
        <f>SUM(L36:W37)</f>
        <v>0</v>
      </c>
      <c r="Y36" s="2535"/>
      <c r="Z36" s="2519"/>
      <c r="AA36" s="2739"/>
      <c r="AB36" s="2521"/>
      <c r="AC36" s="2715"/>
      <c r="AD36" s="2740"/>
      <c r="AE36" s="2717"/>
      <c r="AF36" s="2531"/>
      <c r="AG36" s="2533"/>
      <c r="AH36" s="2549"/>
      <c r="AI36" s="30" t="s">
        <v>1360</v>
      </c>
      <c r="AJ36" s="2544"/>
      <c r="AK36" s="2544"/>
      <c r="AL36" s="2544"/>
      <c r="AM36" s="2544"/>
      <c r="AN36" s="2544"/>
      <c r="AO36" s="2544"/>
      <c r="AP36" s="2544"/>
      <c r="AQ36" s="2545"/>
      <c r="AR36" s="29"/>
      <c r="AT36" s="1623">
        <v>7</v>
      </c>
      <c r="AU36" s="1624"/>
      <c r="AV36" s="1624"/>
      <c r="AW36" s="1625"/>
      <c r="AX36" s="2284"/>
      <c r="AY36" s="2285"/>
      <c r="AZ36" s="2285"/>
      <c r="BA36" s="415" t="s">
        <v>1139</v>
      </c>
      <c r="BB36" s="630"/>
      <c r="BC36" s="157"/>
      <c r="BD36" s="612"/>
      <c r="BE36" s="613"/>
      <c r="BF36" s="1623">
        <v>7</v>
      </c>
      <c r="BG36" s="1624"/>
      <c r="BH36" s="1624"/>
      <c r="BI36" s="1625"/>
      <c r="BJ36" s="2284"/>
      <c r="BK36" s="2285"/>
      <c r="BL36" s="2285"/>
      <c r="BM36" s="415" t="s">
        <v>1139</v>
      </c>
      <c r="BN36" s="630"/>
      <c r="BO36" s="157"/>
    </row>
    <row r="37" spans="1:78" ht="12.6" customHeight="1">
      <c r="A37" s="7"/>
      <c r="B37" s="525"/>
      <c r="C37" s="413"/>
      <c r="D37" s="2591"/>
      <c r="E37" s="2291"/>
      <c r="F37" s="2291"/>
      <c r="G37" s="2291"/>
      <c r="H37" s="2592"/>
      <c r="I37" s="2560"/>
      <c r="J37" s="2561"/>
      <c r="K37" s="2562"/>
      <c r="L37" s="2563"/>
      <c r="M37" s="2564"/>
      <c r="N37" s="2564"/>
      <c r="O37" s="2564"/>
      <c r="P37" s="2564"/>
      <c r="Q37" s="2564"/>
      <c r="R37" s="2564"/>
      <c r="S37" s="2564"/>
      <c r="T37" s="2564"/>
      <c r="U37" s="2564"/>
      <c r="V37" s="2564"/>
      <c r="W37" s="2565"/>
      <c r="X37" s="2536"/>
      <c r="Y37" s="2537"/>
      <c r="Z37" s="2522"/>
      <c r="AA37" s="2523"/>
      <c r="AB37" s="2524"/>
      <c r="AC37" s="2718"/>
      <c r="AD37" s="2719"/>
      <c r="AE37" s="2720"/>
      <c r="AF37" s="2532"/>
      <c r="AG37" s="2546">
        <v>0</v>
      </c>
      <c r="AH37" s="2547"/>
      <c r="AI37" s="278" t="s">
        <v>1361</v>
      </c>
      <c r="AJ37" s="1667"/>
      <c r="AK37" s="1667"/>
      <c r="AL37" s="1667"/>
      <c r="AM37" s="1667"/>
      <c r="AN37" s="1667"/>
      <c r="AO37" s="1667"/>
      <c r="AP37" s="1667"/>
      <c r="AQ37" s="2548"/>
      <c r="AR37" s="29"/>
      <c r="AT37" s="1623">
        <v>8</v>
      </c>
      <c r="AU37" s="1624"/>
      <c r="AV37" s="1624"/>
      <c r="AW37" s="1625"/>
      <c r="AX37" s="2284"/>
      <c r="AY37" s="2285"/>
      <c r="AZ37" s="2285"/>
      <c r="BA37" s="415" t="s">
        <v>1139</v>
      </c>
      <c r="BB37" s="630"/>
      <c r="BC37" s="157"/>
      <c r="BD37" s="635"/>
      <c r="BE37" s="636"/>
      <c r="BF37" s="1623">
        <v>8</v>
      </c>
      <c r="BG37" s="1624"/>
      <c r="BH37" s="1624"/>
      <c r="BI37" s="1625"/>
      <c r="BJ37" s="2284"/>
      <c r="BK37" s="2285"/>
      <c r="BL37" s="2285"/>
      <c r="BM37" s="415" t="s">
        <v>1139</v>
      </c>
      <c r="BN37" s="630"/>
      <c r="BO37" s="157"/>
    </row>
    <row r="38" spans="1:78" ht="12.6" customHeight="1">
      <c r="A38" s="7"/>
      <c r="B38" s="660"/>
      <c r="C38" s="373"/>
      <c r="D38" s="1542"/>
      <c r="E38" s="1543"/>
      <c r="F38" s="1543"/>
      <c r="G38" s="1543"/>
      <c r="H38" s="1545"/>
      <c r="I38" s="2554"/>
      <c r="J38" s="2555"/>
      <c r="K38" s="2556"/>
      <c r="L38" s="2482">
        <v>0</v>
      </c>
      <c r="M38" s="2467"/>
      <c r="N38" s="2466">
        <v>0</v>
      </c>
      <c r="O38" s="2467"/>
      <c r="P38" s="2466">
        <v>0</v>
      </c>
      <c r="Q38" s="2467"/>
      <c r="R38" s="2466">
        <v>0</v>
      </c>
      <c r="S38" s="2467"/>
      <c r="T38" s="2466">
        <v>0</v>
      </c>
      <c r="U38" s="2467"/>
      <c r="V38" s="2466">
        <v>0</v>
      </c>
      <c r="W38" s="2468"/>
      <c r="X38" s="2469">
        <f>SUM(L38:W38)</f>
        <v>0</v>
      </c>
      <c r="Y38" s="2470"/>
      <c r="Z38" s="2568" t="str">
        <f>IF(X39=0,"",ROUNDDOWN(L39/3,1)+ROUNDDOWN((N39+P39)/6,1)+ROUNDDOWN(R39/20,1)+ROUNDDOWN((T39+V39)/30,1))</f>
        <v/>
      </c>
      <c r="AA38" s="2569"/>
      <c r="AB38" s="2570"/>
      <c r="AC38" s="2722" t="str">
        <f>IF(AF38+AG40=0,"",AF38+AG40)</f>
        <v/>
      </c>
      <c r="AD38" s="2723"/>
      <c r="AE38" s="2724"/>
      <c r="AF38" s="2574"/>
      <c r="AG38" s="2575"/>
      <c r="AH38" s="2576"/>
      <c r="AI38" s="272" t="s">
        <v>1362</v>
      </c>
      <c r="AJ38" s="2577"/>
      <c r="AK38" s="2577"/>
      <c r="AL38" s="2577"/>
      <c r="AM38" s="2577"/>
      <c r="AN38" s="2577"/>
      <c r="AO38" s="2577"/>
      <c r="AP38" s="2577"/>
      <c r="AQ38" s="2578"/>
      <c r="AR38" s="29"/>
      <c r="AT38" s="1623">
        <v>9</v>
      </c>
      <c r="AU38" s="1624"/>
      <c r="AV38" s="1624"/>
      <c r="AW38" s="1625"/>
      <c r="AX38" s="2284"/>
      <c r="AY38" s="2285"/>
      <c r="AZ38" s="2285"/>
      <c r="BA38" s="415" t="s">
        <v>1139</v>
      </c>
      <c r="BB38" s="630"/>
      <c r="BC38" s="157"/>
      <c r="BD38" s="635"/>
      <c r="BE38" s="636"/>
      <c r="BF38" s="1623">
        <v>9</v>
      </c>
      <c r="BG38" s="1624"/>
      <c r="BH38" s="1624"/>
      <c r="BI38" s="1625"/>
      <c r="BJ38" s="2284"/>
      <c r="BK38" s="2285"/>
      <c r="BL38" s="2285"/>
      <c r="BM38" s="415" t="s">
        <v>1139</v>
      </c>
      <c r="BN38" s="630"/>
      <c r="BO38" s="157"/>
    </row>
    <row r="39" spans="1:78" ht="12.6" customHeight="1">
      <c r="A39" s="7"/>
      <c r="B39" s="525"/>
      <c r="C39" s="413"/>
      <c r="D39" s="2347"/>
      <c r="E39" s="1556"/>
      <c r="F39" s="1556"/>
      <c r="G39" s="1556"/>
      <c r="H39" s="1715"/>
      <c r="I39" s="2557"/>
      <c r="J39" s="2741"/>
      <c r="K39" s="2559"/>
      <c r="L39" s="2513"/>
      <c r="M39" s="2483"/>
      <c r="N39" s="2483"/>
      <c r="O39" s="2483"/>
      <c r="P39" s="2483"/>
      <c r="Q39" s="2483"/>
      <c r="R39" s="2483"/>
      <c r="S39" s="2483"/>
      <c r="T39" s="2483"/>
      <c r="U39" s="2483"/>
      <c r="V39" s="2483"/>
      <c r="W39" s="2485"/>
      <c r="X39" s="2534">
        <f>SUM(L39:W40)</f>
        <v>0</v>
      </c>
      <c r="Y39" s="2535"/>
      <c r="Z39" s="2519"/>
      <c r="AA39" s="2739"/>
      <c r="AB39" s="2521"/>
      <c r="AC39" s="2715"/>
      <c r="AD39" s="2740"/>
      <c r="AE39" s="2717"/>
      <c r="AF39" s="2531"/>
      <c r="AG39" s="2533"/>
      <c r="AH39" s="2549"/>
      <c r="AI39" s="30" t="s">
        <v>1360</v>
      </c>
      <c r="AJ39" s="2544"/>
      <c r="AK39" s="2544"/>
      <c r="AL39" s="2544"/>
      <c r="AM39" s="2544"/>
      <c r="AN39" s="2544"/>
      <c r="AO39" s="2544"/>
      <c r="AP39" s="2544"/>
      <c r="AQ39" s="2545"/>
      <c r="AR39" s="29"/>
      <c r="AT39" s="1623">
        <v>10</v>
      </c>
      <c r="AU39" s="1624"/>
      <c r="AV39" s="1624"/>
      <c r="AW39" s="1625"/>
      <c r="AX39" s="2284"/>
      <c r="AY39" s="2285"/>
      <c r="AZ39" s="2285"/>
      <c r="BA39" s="415" t="s">
        <v>1139</v>
      </c>
      <c r="BB39" s="630"/>
      <c r="BC39" s="157"/>
      <c r="BD39" s="638"/>
      <c r="BE39" s="639"/>
      <c r="BF39" s="1623">
        <v>10</v>
      </c>
      <c r="BG39" s="1624"/>
      <c r="BH39" s="1624"/>
      <c r="BI39" s="1625"/>
      <c r="BJ39" s="2284"/>
      <c r="BK39" s="2285"/>
      <c r="BL39" s="2285"/>
      <c r="BM39" s="415" t="s">
        <v>1139</v>
      </c>
      <c r="BN39" s="630"/>
      <c r="BO39" s="157"/>
    </row>
    <row r="40" spans="1:78" ht="12.6" customHeight="1">
      <c r="A40" s="7"/>
      <c r="B40" s="525"/>
      <c r="C40" s="413"/>
      <c r="D40" s="1544"/>
      <c r="E40" s="1533"/>
      <c r="F40" s="1533"/>
      <c r="G40" s="1533"/>
      <c r="H40" s="1546"/>
      <c r="I40" s="2560"/>
      <c r="J40" s="2561"/>
      <c r="K40" s="2562"/>
      <c r="L40" s="2563"/>
      <c r="M40" s="2564"/>
      <c r="N40" s="2564"/>
      <c r="O40" s="2564"/>
      <c r="P40" s="2564"/>
      <c r="Q40" s="2564"/>
      <c r="R40" s="2564"/>
      <c r="S40" s="2564"/>
      <c r="T40" s="2564"/>
      <c r="U40" s="2564"/>
      <c r="V40" s="2564"/>
      <c r="W40" s="2565"/>
      <c r="X40" s="2536"/>
      <c r="Y40" s="2537"/>
      <c r="Z40" s="2522"/>
      <c r="AA40" s="2523"/>
      <c r="AB40" s="2524"/>
      <c r="AC40" s="2718"/>
      <c r="AD40" s="2719"/>
      <c r="AE40" s="2720"/>
      <c r="AF40" s="2532"/>
      <c r="AG40" s="2546">
        <v>0</v>
      </c>
      <c r="AH40" s="2547"/>
      <c r="AI40" s="278" t="s">
        <v>1361</v>
      </c>
      <c r="AJ40" s="1667"/>
      <c r="AK40" s="1667"/>
      <c r="AL40" s="1667"/>
      <c r="AM40" s="1667"/>
      <c r="AN40" s="1667"/>
      <c r="AO40" s="1667"/>
      <c r="AP40" s="1667"/>
      <c r="AQ40" s="2548"/>
      <c r="AR40" s="29"/>
      <c r="AT40" s="1623">
        <v>11</v>
      </c>
      <c r="AU40" s="1624"/>
      <c r="AV40" s="1624"/>
      <c r="AW40" s="1625"/>
      <c r="AX40" s="2284"/>
      <c r="AY40" s="2285"/>
      <c r="AZ40" s="2285"/>
      <c r="BA40" s="415" t="s">
        <v>1139</v>
      </c>
      <c r="BB40" s="345"/>
      <c r="BC40" s="629"/>
      <c r="BD40" s="638"/>
      <c r="BE40" s="639"/>
      <c r="BF40" s="1623">
        <v>11</v>
      </c>
      <c r="BG40" s="1624"/>
      <c r="BH40" s="1624"/>
      <c r="BI40" s="1625"/>
      <c r="BJ40" s="2284"/>
      <c r="BK40" s="2285"/>
      <c r="BL40" s="2285"/>
      <c r="BM40" s="415" t="s">
        <v>1139</v>
      </c>
      <c r="BN40" s="345"/>
      <c r="BO40" s="629"/>
    </row>
    <row r="41" spans="1:78" ht="12.6" customHeight="1">
      <c r="A41" s="7"/>
      <c r="B41" s="660"/>
      <c r="C41" s="373"/>
      <c r="D41" s="1542"/>
      <c r="E41" s="1543"/>
      <c r="F41" s="1543"/>
      <c r="G41" s="1543"/>
      <c r="H41" s="1545"/>
      <c r="I41" s="2554"/>
      <c r="J41" s="2555"/>
      <c r="K41" s="2556"/>
      <c r="L41" s="2482">
        <v>0</v>
      </c>
      <c r="M41" s="2467"/>
      <c r="N41" s="2466">
        <v>0</v>
      </c>
      <c r="O41" s="2467"/>
      <c r="P41" s="2466">
        <v>0</v>
      </c>
      <c r="Q41" s="2467"/>
      <c r="R41" s="2466">
        <v>0</v>
      </c>
      <c r="S41" s="2467"/>
      <c r="T41" s="2466">
        <v>0</v>
      </c>
      <c r="U41" s="2467"/>
      <c r="V41" s="2466">
        <v>0</v>
      </c>
      <c r="W41" s="2468"/>
      <c r="X41" s="2469">
        <f>SUM(L41:W41)</f>
        <v>0</v>
      </c>
      <c r="Y41" s="2470"/>
      <c r="Z41" s="2568" t="str">
        <f>IF(X42=0,"",ROUNDDOWN(L42/3,1)+ROUNDDOWN((N42+P42)/6,1)+ROUNDDOWN(R42/20,1)+ROUNDDOWN((T42+V42)/30,1))</f>
        <v/>
      </c>
      <c r="AA41" s="2569"/>
      <c r="AB41" s="2570"/>
      <c r="AC41" s="2722" t="str">
        <f>IF(AF41+AG43=0,"",AF41+AG43)</f>
        <v/>
      </c>
      <c r="AD41" s="2723"/>
      <c r="AE41" s="2724"/>
      <c r="AF41" s="2574"/>
      <c r="AG41" s="2575"/>
      <c r="AH41" s="2576"/>
      <c r="AI41" s="272" t="s">
        <v>1362</v>
      </c>
      <c r="AJ41" s="2577"/>
      <c r="AK41" s="2577"/>
      <c r="AL41" s="2577"/>
      <c r="AM41" s="2577"/>
      <c r="AN41" s="2577"/>
      <c r="AO41" s="2577"/>
      <c r="AP41" s="2577"/>
      <c r="AQ41" s="2578"/>
      <c r="AR41" s="29"/>
      <c r="AT41" s="1623">
        <v>12</v>
      </c>
      <c r="AU41" s="1624"/>
      <c r="AV41" s="1624"/>
      <c r="AW41" s="1625"/>
      <c r="AX41" s="2284"/>
      <c r="AY41" s="2285"/>
      <c r="AZ41" s="2285"/>
      <c r="BA41" s="415" t="s">
        <v>1139</v>
      </c>
      <c r="BB41" s="630"/>
      <c r="BC41" s="157"/>
      <c r="BD41" s="638"/>
      <c r="BE41" s="639"/>
      <c r="BF41" s="1623">
        <v>12</v>
      </c>
      <c r="BG41" s="1624"/>
      <c r="BH41" s="1624"/>
      <c r="BI41" s="1625"/>
      <c r="BJ41" s="2284"/>
      <c r="BK41" s="2285"/>
      <c r="BL41" s="2285"/>
      <c r="BM41" s="415" t="s">
        <v>1139</v>
      </c>
      <c r="BN41" s="630"/>
      <c r="BO41" s="157"/>
    </row>
    <row r="42" spans="1:78" ht="12.6" customHeight="1">
      <c r="A42" s="7"/>
      <c r="B42" s="525"/>
      <c r="C42" s="413"/>
      <c r="D42" s="2347"/>
      <c r="E42" s="1556"/>
      <c r="F42" s="1556"/>
      <c r="G42" s="1556"/>
      <c r="H42" s="1715"/>
      <c r="I42" s="2557"/>
      <c r="J42" s="2741"/>
      <c r="K42" s="2559"/>
      <c r="L42" s="2513"/>
      <c r="M42" s="2483"/>
      <c r="N42" s="2483"/>
      <c r="O42" s="2483"/>
      <c r="P42" s="2483"/>
      <c r="Q42" s="2483"/>
      <c r="R42" s="2483"/>
      <c r="S42" s="2483"/>
      <c r="T42" s="2483"/>
      <c r="U42" s="2483"/>
      <c r="V42" s="2483"/>
      <c r="W42" s="2485"/>
      <c r="X42" s="2534">
        <f>SUM(L42:W43)</f>
        <v>0</v>
      </c>
      <c r="Y42" s="2535"/>
      <c r="Z42" s="2519"/>
      <c r="AA42" s="2739"/>
      <c r="AB42" s="2521"/>
      <c r="AC42" s="2715"/>
      <c r="AD42" s="2740"/>
      <c r="AE42" s="2717"/>
      <c r="AF42" s="2531"/>
      <c r="AG42" s="2533"/>
      <c r="AH42" s="2549"/>
      <c r="AI42" s="30" t="s">
        <v>1360</v>
      </c>
      <c r="AJ42" s="2544"/>
      <c r="AK42" s="2544"/>
      <c r="AL42" s="2544"/>
      <c r="AM42" s="2544"/>
      <c r="AN42" s="2544"/>
      <c r="AO42" s="2544"/>
      <c r="AP42" s="2544"/>
      <c r="AQ42" s="2545"/>
      <c r="AR42" s="29"/>
      <c r="AT42" s="1623">
        <v>13</v>
      </c>
      <c r="AU42" s="1624"/>
      <c r="AV42" s="1624"/>
      <c r="AW42" s="1625"/>
      <c r="AX42" s="2284"/>
      <c r="AY42" s="2285"/>
      <c r="AZ42" s="2285"/>
      <c r="BA42" s="415" t="s">
        <v>1139</v>
      </c>
      <c r="BB42" s="630"/>
      <c r="BC42" s="157"/>
      <c r="BD42" s="638"/>
      <c r="BE42" s="639"/>
      <c r="BF42" s="1623">
        <v>13</v>
      </c>
      <c r="BG42" s="1624"/>
      <c r="BH42" s="1624"/>
      <c r="BI42" s="1625"/>
      <c r="BJ42" s="2284"/>
      <c r="BK42" s="2285"/>
      <c r="BL42" s="2285"/>
      <c r="BM42" s="415" t="s">
        <v>1139</v>
      </c>
      <c r="BN42" s="630"/>
      <c r="BO42" s="157"/>
    </row>
    <row r="43" spans="1:78" ht="12.6" customHeight="1">
      <c r="A43" s="7"/>
      <c r="B43" s="525"/>
      <c r="C43" s="413"/>
      <c r="D43" s="1544"/>
      <c r="E43" s="1533"/>
      <c r="F43" s="1533"/>
      <c r="G43" s="1533"/>
      <c r="H43" s="1546"/>
      <c r="I43" s="2560"/>
      <c r="J43" s="2561"/>
      <c r="K43" s="2562"/>
      <c r="L43" s="2563"/>
      <c r="M43" s="2564"/>
      <c r="N43" s="2564"/>
      <c r="O43" s="2564"/>
      <c r="P43" s="2564"/>
      <c r="Q43" s="2564"/>
      <c r="R43" s="2564"/>
      <c r="S43" s="2564"/>
      <c r="T43" s="2564"/>
      <c r="U43" s="2564"/>
      <c r="V43" s="2564"/>
      <c r="W43" s="2565"/>
      <c r="X43" s="2536"/>
      <c r="Y43" s="2537"/>
      <c r="Z43" s="2522"/>
      <c r="AA43" s="2523"/>
      <c r="AB43" s="2524"/>
      <c r="AC43" s="2718"/>
      <c r="AD43" s="2719"/>
      <c r="AE43" s="2720"/>
      <c r="AF43" s="2532"/>
      <c r="AG43" s="2546">
        <v>0</v>
      </c>
      <c r="AH43" s="2547"/>
      <c r="AI43" s="278" t="s">
        <v>1361</v>
      </c>
      <c r="AJ43" s="1667"/>
      <c r="AK43" s="1667"/>
      <c r="AL43" s="1667"/>
      <c r="AM43" s="1667"/>
      <c r="AN43" s="1667"/>
      <c r="AO43" s="1667"/>
      <c r="AP43" s="1667"/>
      <c r="AQ43" s="2548"/>
      <c r="AR43" s="29"/>
      <c r="AT43" s="1623">
        <v>14</v>
      </c>
      <c r="AU43" s="1624"/>
      <c r="AV43" s="1624"/>
      <c r="AW43" s="1625"/>
      <c r="AX43" s="2284"/>
      <c r="AY43" s="2285"/>
      <c r="AZ43" s="2285"/>
      <c r="BA43" s="415" t="s">
        <v>1139</v>
      </c>
      <c r="BB43" s="630"/>
      <c r="BC43" s="157"/>
      <c r="BD43" s="638"/>
      <c r="BE43" s="639"/>
      <c r="BF43" s="1623">
        <v>14</v>
      </c>
      <c r="BG43" s="1624"/>
      <c r="BH43" s="1624"/>
      <c r="BI43" s="1625"/>
      <c r="BJ43" s="2284"/>
      <c r="BK43" s="2285"/>
      <c r="BL43" s="2285"/>
      <c r="BM43" s="415" t="s">
        <v>1139</v>
      </c>
      <c r="BN43" s="630"/>
      <c r="BO43" s="157"/>
    </row>
    <row r="44" spans="1:78" ht="12.6" customHeight="1">
      <c r="A44" s="7"/>
      <c r="B44" s="660"/>
      <c r="C44" s="373"/>
      <c r="D44" s="1542"/>
      <c r="E44" s="1543"/>
      <c r="F44" s="1543"/>
      <c r="G44" s="1543"/>
      <c r="H44" s="1545"/>
      <c r="I44" s="2554"/>
      <c r="J44" s="2555"/>
      <c r="K44" s="2556"/>
      <c r="L44" s="2482">
        <v>0</v>
      </c>
      <c r="M44" s="2467"/>
      <c r="N44" s="2466">
        <v>0</v>
      </c>
      <c r="O44" s="2467"/>
      <c r="P44" s="2466">
        <v>0</v>
      </c>
      <c r="Q44" s="2467"/>
      <c r="R44" s="2466">
        <v>0</v>
      </c>
      <c r="S44" s="2467"/>
      <c r="T44" s="2466">
        <v>0</v>
      </c>
      <c r="U44" s="2467"/>
      <c r="V44" s="2466">
        <v>0</v>
      </c>
      <c r="W44" s="2468"/>
      <c r="X44" s="2469">
        <f>SUM(L44:W44)</f>
        <v>0</v>
      </c>
      <c r="Y44" s="2470"/>
      <c r="Z44" s="2568" t="str">
        <f>IF(X45=0,"",ROUNDDOWN(L45/3,1)+ROUNDDOWN((N45+P45)/6,1)+ROUNDDOWN(R45/20,1)+ROUNDDOWN((T45+V45)/30,1))</f>
        <v/>
      </c>
      <c r="AA44" s="2569"/>
      <c r="AB44" s="2570"/>
      <c r="AC44" s="2722" t="str">
        <f>IF(AF44+AG46=0,"",AF44+AG46)</f>
        <v/>
      </c>
      <c r="AD44" s="2723"/>
      <c r="AE44" s="2724"/>
      <c r="AF44" s="2574"/>
      <c r="AG44" s="2575"/>
      <c r="AH44" s="2576"/>
      <c r="AI44" s="272" t="s">
        <v>1362</v>
      </c>
      <c r="AJ44" s="2577"/>
      <c r="AK44" s="2577"/>
      <c r="AL44" s="2577"/>
      <c r="AM44" s="2577"/>
      <c r="AN44" s="2577"/>
      <c r="AO44" s="2577"/>
      <c r="AP44" s="2577"/>
      <c r="AQ44" s="2578"/>
      <c r="AR44" s="29"/>
      <c r="AT44" s="1623">
        <v>15</v>
      </c>
      <c r="AU44" s="1624"/>
      <c r="AV44" s="1624"/>
      <c r="AW44" s="1625"/>
      <c r="AX44" s="2284"/>
      <c r="AY44" s="2285"/>
      <c r="AZ44" s="2285"/>
      <c r="BA44" s="415" t="s">
        <v>1139</v>
      </c>
      <c r="BB44" s="630"/>
      <c r="BC44" s="157"/>
      <c r="BD44" s="638"/>
      <c r="BE44" s="639"/>
      <c r="BF44" s="1623">
        <v>15</v>
      </c>
      <c r="BG44" s="1624"/>
      <c r="BH44" s="1624"/>
      <c r="BI44" s="1625"/>
      <c r="BJ44" s="2284"/>
      <c r="BK44" s="2285"/>
      <c r="BL44" s="2285"/>
      <c r="BM44" s="415" t="s">
        <v>1139</v>
      </c>
      <c r="BN44" s="630"/>
      <c r="BO44" s="157"/>
    </row>
    <row r="45" spans="1:78" ht="12.6" customHeight="1">
      <c r="A45" s="7"/>
      <c r="B45" s="525"/>
      <c r="C45" s="413"/>
      <c r="D45" s="2347"/>
      <c r="E45" s="1556"/>
      <c r="F45" s="1556"/>
      <c r="G45" s="1556"/>
      <c r="H45" s="1715"/>
      <c r="I45" s="2557"/>
      <c r="J45" s="2741"/>
      <c r="K45" s="2559"/>
      <c r="L45" s="2513"/>
      <c r="M45" s="2483"/>
      <c r="N45" s="2483"/>
      <c r="O45" s="2483"/>
      <c r="P45" s="2483"/>
      <c r="Q45" s="2483"/>
      <c r="R45" s="2483"/>
      <c r="S45" s="2483"/>
      <c r="T45" s="2483"/>
      <c r="U45" s="2483"/>
      <c r="V45" s="2483"/>
      <c r="W45" s="2485"/>
      <c r="X45" s="2534">
        <f>SUM(L45:W46)</f>
        <v>0</v>
      </c>
      <c r="Y45" s="2535"/>
      <c r="Z45" s="2519"/>
      <c r="AA45" s="2739"/>
      <c r="AB45" s="2521"/>
      <c r="AC45" s="2715"/>
      <c r="AD45" s="2740"/>
      <c r="AE45" s="2717"/>
      <c r="AF45" s="2531"/>
      <c r="AG45" s="2533"/>
      <c r="AH45" s="2549"/>
      <c r="AI45" s="30" t="s">
        <v>1360</v>
      </c>
      <c r="AJ45" s="2544"/>
      <c r="AK45" s="2544"/>
      <c r="AL45" s="2544"/>
      <c r="AM45" s="2544"/>
      <c r="AN45" s="2544"/>
      <c r="AO45" s="2544"/>
      <c r="AP45" s="2544"/>
      <c r="AQ45" s="2545"/>
      <c r="AR45" s="29"/>
      <c r="BD45" s="612"/>
      <c r="BE45" s="613"/>
      <c r="BL45" s="130"/>
      <c r="BM45" s="131"/>
      <c r="BN45" s="131"/>
      <c r="BO45" s="131"/>
    </row>
    <row r="46" spans="1:78" ht="12.6" customHeight="1">
      <c r="A46" s="7"/>
      <c r="B46" s="525"/>
      <c r="C46" s="413"/>
      <c r="D46" s="1544"/>
      <c r="E46" s="1533"/>
      <c r="F46" s="1533"/>
      <c r="G46" s="1533"/>
      <c r="H46" s="1546"/>
      <c r="I46" s="2560"/>
      <c r="J46" s="2561"/>
      <c r="K46" s="2562"/>
      <c r="L46" s="2563"/>
      <c r="M46" s="2564"/>
      <c r="N46" s="2564"/>
      <c r="O46" s="2564"/>
      <c r="P46" s="2564"/>
      <c r="Q46" s="2564"/>
      <c r="R46" s="2564"/>
      <c r="S46" s="2564"/>
      <c r="T46" s="2564"/>
      <c r="U46" s="2564"/>
      <c r="V46" s="2564"/>
      <c r="W46" s="2565"/>
      <c r="X46" s="2536"/>
      <c r="Y46" s="2537"/>
      <c r="Z46" s="2522"/>
      <c r="AA46" s="2523"/>
      <c r="AB46" s="2524"/>
      <c r="AC46" s="2718"/>
      <c r="AD46" s="2719"/>
      <c r="AE46" s="2720"/>
      <c r="AF46" s="2532"/>
      <c r="AG46" s="2546">
        <v>0</v>
      </c>
      <c r="AH46" s="2547"/>
      <c r="AI46" s="278" t="s">
        <v>1361</v>
      </c>
      <c r="AJ46" s="1667"/>
      <c r="AK46" s="1667"/>
      <c r="AL46" s="1667"/>
      <c r="AM46" s="1667"/>
      <c r="AN46" s="1667"/>
      <c r="AO46" s="1667"/>
      <c r="AP46" s="1667"/>
      <c r="AQ46" s="2548"/>
      <c r="AR46" s="29"/>
      <c r="AT46" s="10" t="s">
        <v>471</v>
      </c>
    </row>
    <row r="47" spans="1:78" ht="12.6" customHeight="1">
      <c r="A47" s="7"/>
      <c r="B47" s="660"/>
      <c r="C47" s="373"/>
      <c r="D47" s="1542"/>
      <c r="E47" s="1543"/>
      <c r="F47" s="1543"/>
      <c r="G47" s="1543"/>
      <c r="H47" s="1545"/>
      <c r="I47" s="2554"/>
      <c r="J47" s="2555"/>
      <c r="K47" s="2556"/>
      <c r="L47" s="2482">
        <v>0</v>
      </c>
      <c r="M47" s="2467"/>
      <c r="N47" s="2466">
        <v>0</v>
      </c>
      <c r="O47" s="2467"/>
      <c r="P47" s="2466">
        <v>0</v>
      </c>
      <c r="Q47" s="2467"/>
      <c r="R47" s="2466">
        <v>0</v>
      </c>
      <c r="S47" s="2467"/>
      <c r="T47" s="2466">
        <v>0</v>
      </c>
      <c r="U47" s="2467"/>
      <c r="V47" s="2466">
        <v>0</v>
      </c>
      <c r="W47" s="2468"/>
      <c r="X47" s="2469">
        <f>SUM(L47:W47)</f>
        <v>0</v>
      </c>
      <c r="Y47" s="2470"/>
      <c r="Z47" s="2568" t="str">
        <f>IF(X48=0,"",ROUNDDOWN(L48/3,1)+ROUNDDOWN((N48+P48)/6,1)+ROUNDDOWN(R48/20,1)+ROUNDDOWN((T48+V48)/30,1))</f>
        <v/>
      </c>
      <c r="AA47" s="2569"/>
      <c r="AB47" s="2570"/>
      <c r="AC47" s="2722" t="str">
        <f>IF(AF47+AG49=0,"",AF47+AG49)</f>
        <v/>
      </c>
      <c r="AD47" s="2723"/>
      <c r="AE47" s="2724"/>
      <c r="AF47" s="2574"/>
      <c r="AG47" s="2575"/>
      <c r="AH47" s="2576"/>
      <c r="AI47" s="272" t="s">
        <v>1362</v>
      </c>
      <c r="AJ47" s="2577"/>
      <c r="AK47" s="2577"/>
      <c r="AL47" s="2577"/>
      <c r="AM47" s="2577"/>
      <c r="AN47" s="2577"/>
      <c r="AO47" s="2577"/>
      <c r="AP47" s="2577"/>
      <c r="AQ47" s="2578"/>
      <c r="AR47" s="29"/>
      <c r="AT47" s="2593" t="s">
        <v>1363</v>
      </c>
      <c r="AU47" s="2594"/>
      <c r="AV47" s="2594"/>
      <c r="AW47" s="2594"/>
      <c r="AX47" s="2594"/>
      <c r="AY47" s="2594"/>
      <c r="AZ47" s="2594"/>
      <c r="BA47" s="2594"/>
      <c r="BB47" s="2594"/>
      <c r="BC47" s="2594"/>
      <c r="BD47" s="2594"/>
      <c r="BE47" s="2594"/>
      <c r="BF47" s="2594"/>
      <c r="BG47" s="2594"/>
      <c r="BH47" s="2594"/>
      <c r="BI47" s="2594"/>
      <c r="BJ47" s="2594"/>
      <c r="BK47" s="2594"/>
      <c r="BL47" s="2594"/>
      <c r="BM47" s="2594"/>
      <c r="BN47" s="2594"/>
      <c r="BO47" s="2594"/>
      <c r="BP47" s="2594"/>
      <c r="BQ47" s="2594"/>
      <c r="BR47" s="2594"/>
      <c r="BS47" s="2594"/>
      <c r="BT47" s="2594"/>
      <c r="BU47" s="2594"/>
      <c r="BV47" s="2594"/>
      <c r="BW47" s="2594"/>
      <c r="BX47" s="2594"/>
      <c r="BY47" s="2594"/>
      <c r="BZ47" s="2595"/>
    </row>
    <row r="48" spans="1:78" ht="12.6" customHeight="1">
      <c r="A48" s="7"/>
      <c r="B48" s="525"/>
      <c r="C48" s="413"/>
      <c r="D48" s="2347"/>
      <c r="E48" s="1556"/>
      <c r="F48" s="1556"/>
      <c r="G48" s="1556"/>
      <c r="H48" s="1715"/>
      <c r="I48" s="2557"/>
      <c r="J48" s="2741"/>
      <c r="K48" s="2559"/>
      <c r="L48" s="2513"/>
      <c r="M48" s="2483"/>
      <c r="N48" s="2483"/>
      <c r="O48" s="2483"/>
      <c r="P48" s="2483"/>
      <c r="Q48" s="2483"/>
      <c r="R48" s="2483"/>
      <c r="S48" s="2483"/>
      <c r="T48" s="2483"/>
      <c r="U48" s="2483"/>
      <c r="V48" s="2483"/>
      <c r="W48" s="2485"/>
      <c r="X48" s="2534">
        <f>SUM(L48:W49)</f>
        <v>0</v>
      </c>
      <c r="Y48" s="2535"/>
      <c r="Z48" s="2519"/>
      <c r="AA48" s="2739"/>
      <c r="AB48" s="2521"/>
      <c r="AC48" s="2715"/>
      <c r="AD48" s="2740"/>
      <c r="AE48" s="2717"/>
      <c r="AF48" s="2531"/>
      <c r="AG48" s="2533"/>
      <c r="AH48" s="2549"/>
      <c r="AI48" s="30" t="s">
        <v>1360</v>
      </c>
      <c r="AJ48" s="2544"/>
      <c r="AK48" s="2544"/>
      <c r="AL48" s="2544"/>
      <c r="AM48" s="2544"/>
      <c r="AN48" s="2544"/>
      <c r="AO48" s="2544"/>
      <c r="AP48" s="2544"/>
      <c r="AQ48" s="2545"/>
      <c r="AR48" s="29"/>
      <c r="AT48" s="431"/>
      <c r="AU48" s="2596" t="s">
        <v>1364</v>
      </c>
      <c r="AV48" s="2198" t="s">
        <v>467</v>
      </c>
      <c r="AW48" s="2198"/>
      <c r="AX48" s="2198"/>
      <c r="AY48" s="2198"/>
      <c r="AZ48" s="2198"/>
      <c r="BA48" s="2198"/>
      <c r="BB48" s="2198"/>
      <c r="BC48" s="2198"/>
      <c r="BD48" s="2198"/>
      <c r="BE48" s="2198"/>
      <c r="BF48" s="2198"/>
      <c r="BG48" s="2198"/>
      <c r="BH48" s="2198"/>
      <c r="BI48" s="2198"/>
      <c r="BJ48" s="2198"/>
      <c r="BK48" s="2198"/>
      <c r="BL48" s="2198"/>
      <c r="BM48" s="2198"/>
      <c r="BN48" s="2198"/>
      <c r="BO48" s="2198"/>
      <c r="BP48" s="2198"/>
      <c r="BQ48" s="2198"/>
      <c r="BR48" s="2198"/>
      <c r="BS48" s="2198"/>
      <c r="BT48" s="2198"/>
      <c r="BU48" s="2198"/>
      <c r="BV48" s="2198"/>
      <c r="BW48" s="2198"/>
      <c r="BX48" s="2198"/>
      <c r="BY48" s="2198"/>
      <c r="BZ48" s="2597"/>
    </row>
    <row r="49" spans="1:82" ht="12.6" customHeight="1" thickBot="1">
      <c r="A49" s="7"/>
      <c r="B49" s="525"/>
      <c r="C49" s="413"/>
      <c r="D49" s="2347"/>
      <c r="E49" s="1556"/>
      <c r="F49" s="1556"/>
      <c r="G49" s="1556"/>
      <c r="H49" s="1715"/>
      <c r="I49" s="2557"/>
      <c r="J49" s="2741"/>
      <c r="K49" s="2559"/>
      <c r="L49" s="2513"/>
      <c r="M49" s="2483"/>
      <c r="N49" s="2483"/>
      <c r="O49" s="2483"/>
      <c r="P49" s="2483"/>
      <c r="Q49" s="2483"/>
      <c r="R49" s="2483"/>
      <c r="S49" s="2483"/>
      <c r="T49" s="2483"/>
      <c r="U49" s="2483"/>
      <c r="V49" s="2483"/>
      <c r="W49" s="2485"/>
      <c r="X49" s="2534"/>
      <c r="Y49" s="2535"/>
      <c r="Z49" s="2522"/>
      <c r="AA49" s="2523"/>
      <c r="AB49" s="2524"/>
      <c r="AC49" s="2715"/>
      <c r="AD49" s="2740"/>
      <c r="AE49" s="2717"/>
      <c r="AF49" s="2531"/>
      <c r="AG49" s="2598">
        <v>0</v>
      </c>
      <c r="AH49" s="2599"/>
      <c r="AI49" s="661" t="s">
        <v>1361</v>
      </c>
      <c r="AJ49" s="2600"/>
      <c r="AK49" s="2600"/>
      <c r="AL49" s="2600"/>
      <c r="AM49" s="2600"/>
      <c r="AN49" s="2600"/>
      <c r="AO49" s="2600"/>
      <c r="AP49" s="2600"/>
      <c r="AQ49" s="2601"/>
      <c r="AR49" s="29"/>
      <c r="AT49" s="662"/>
      <c r="AU49" s="2596"/>
      <c r="AV49" s="2198"/>
      <c r="AW49" s="2198"/>
      <c r="AX49" s="2198"/>
      <c r="AY49" s="2198"/>
      <c r="AZ49" s="2198"/>
      <c r="BA49" s="2198"/>
      <c r="BB49" s="2198"/>
      <c r="BC49" s="2198"/>
      <c r="BD49" s="2198"/>
      <c r="BE49" s="2198"/>
      <c r="BF49" s="2198"/>
      <c r="BG49" s="2198"/>
      <c r="BH49" s="2198"/>
      <c r="BI49" s="2198"/>
      <c r="BJ49" s="2198"/>
      <c r="BK49" s="2198"/>
      <c r="BL49" s="2198"/>
      <c r="BM49" s="2198"/>
      <c r="BN49" s="2198"/>
      <c r="BO49" s="2198"/>
      <c r="BP49" s="2198"/>
      <c r="BQ49" s="2198"/>
      <c r="BR49" s="2198"/>
      <c r="BS49" s="2198"/>
      <c r="BT49" s="2198"/>
      <c r="BU49" s="2198"/>
      <c r="BV49" s="2198"/>
      <c r="BW49" s="2198"/>
      <c r="BX49" s="2198"/>
      <c r="BY49" s="2198"/>
      <c r="BZ49" s="2597"/>
    </row>
    <row r="50" spans="1:82" ht="12.6" customHeight="1" thickTop="1">
      <c r="A50" s="7"/>
      <c r="B50" s="660"/>
      <c r="C50" s="373"/>
      <c r="D50" s="2682" t="s">
        <v>255</v>
      </c>
      <c r="E50" s="2683"/>
      <c r="F50" s="2683"/>
      <c r="G50" s="2683"/>
      <c r="H50" s="2684"/>
      <c r="I50" s="2685" t="str">
        <f>IF(SUM(I26:K49)=0,"",SUM(I26:K49))</f>
        <v/>
      </c>
      <c r="J50" s="2686"/>
      <c r="K50" s="2687"/>
      <c r="L50" s="2694">
        <f>SUM(L26,L29,L32,L35,L38,L41,L44,L47)</f>
        <v>0</v>
      </c>
      <c r="M50" s="2695"/>
      <c r="N50" s="2607">
        <f>SUM(N26,N29,N32,N35,N38,N41,N44,N47)</f>
        <v>0</v>
      </c>
      <c r="O50" s="2608"/>
      <c r="P50" s="2607">
        <f>SUM(P26,P29,P32,P35,P38,P41,P44,P47)</f>
        <v>0</v>
      </c>
      <c r="Q50" s="2608"/>
      <c r="R50" s="2607">
        <f>SUM(R26,R29,R32,R35,R38,R41,R44,R47)</f>
        <v>0</v>
      </c>
      <c r="S50" s="2608"/>
      <c r="T50" s="2607">
        <f>SUM(T26,T29,T32,T35,T38,T41,T44,T47)</f>
        <v>0</v>
      </c>
      <c r="U50" s="2608"/>
      <c r="V50" s="2607">
        <f>SUM(V26,V29,V32,V35,V38,V41,V44,V47)</f>
        <v>0</v>
      </c>
      <c r="W50" s="2608"/>
      <c r="X50" s="2607">
        <f>SUM(L50:W50)</f>
        <v>0</v>
      </c>
      <c r="Y50" s="2609"/>
      <c r="Z50" s="2610">
        <f>ROUND(SUM(Z26:AB49),0)</f>
        <v>0</v>
      </c>
      <c r="AA50" s="2611"/>
      <c r="AB50" s="2612"/>
      <c r="AC50" s="2619" t="str">
        <f>IF(AF50+AG52=0,"",AF50+AG52)</f>
        <v/>
      </c>
      <c r="AD50" s="2620"/>
      <c r="AE50" s="2621"/>
      <c r="AF50" s="2628">
        <f>SUM(AF26:AF49)</f>
        <v>0</v>
      </c>
      <c r="AG50" s="2631">
        <f>SUM(AG26,AG29,AG32,AG35,AG38,AG41,AG44,AG47)</f>
        <v>0</v>
      </c>
      <c r="AH50" s="2635">
        <f>SUM(AH26,AH29,AH32,AH35,AH38,AH41,AH44,AH47)</f>
        <v>0</v>
      </c>
      <c r="AI50" s="663"/>
      <c r="AJ50" s="2637"/>
      <c r="AK50" s="2637"/>
      <c r="AL50" s="2637"/>
      <c r="AM50" s="2637"/>
      <c r="AN50" s="2637"/>
      <c r="AO50" s="2637"/>
      <c r="AP50" s="2637"/>
      <c r="AQ50" s="2638"/>
      <c r="AR50" s="29"/>
      <c r="AT50" s="662"/>
      <c r="AU50" s="390" t="s">
        <v>1365</v>
      </c>
      <c r="AV50" s="1771" t="s">
        <v>1366</v>
      </c>
      <c r="AW50" s="1771"/>
      <c r="AX50" s="1771"/>
      <c r="AY50" s="1771"/>
      <c r="AZ50" s="1771"/>
      <c r="BA50" s="1771"/>
      <c r="BB50" s="1771"/>
      <c r="BC50" s="1771"/>
      <c r="BD50" s="1771"/>
      <c r="BE50" s="1771"/>
      <c r="BF50" s="1771"/>
      <c r="BG50" s="1771"/>
      <c r="BH50" s="1771"/>
      <c r="BI50" s="1771"/>
      <c r="BJ50" s="1771"/>
      <c r="BK50" s="1771"/>
      <c r="BL50" s="1771"/>
      <c r="BM50" s="1771"/>
      <c r="BN50" s="1771"/>
      <c r="BO50" s="1771"/>
      <c r="BP50" s="1771"/>
      <c r="BQ50" s="1771"/>
      <c r="BR50" s="1771"/>
      <c r="BS50" s="1771"/>
      <c r="BT50" s="1771"/>
      <c r="BU50" s="1771"/>
      <c r="BV50" s="1771"/>
      <c r="BW50" s="1771"/>
      <c r="BX50" s="1771"/>
      <c r="BY50" s="1771"/>
      <c r="BZ50" s="2602"/>
    </row>
    <row r="51" spans="1:82" ht="12.6" customHeight="1">
      <c r="A51" s="7"/>
      <c r="B51" s="525"/>
      <c r="C51" s="413"/>
      <c r="D51" s="2347"/>
      <c r="E51" s="1556"/>
      <c r="F51" s="1556"/>
      <c r="G51" s="1556"/>
      <c r="H51" s="1715"/>
      <c r="I51" s="2688"/>
      <c r="J51" s="2750"/>
      <c r="K51" s="2690"/>
      <c r="L51" s="2605">
        <f>SUM(L27,L30,L33,L36,L39,L42,L45,L48)</f>
        <v>0</v>
      </c>
      <c r="M51" s="2579"/>
      <c r="N51" s="2534">
        <f>SUM(N27,N30,N33,N36,N39,N42,N45,N48)</f>
        <v>0</v>
      </c>
      <c r="O51" s="2534"/>
      <c r="P51" s="2534">
        <f>SUM(P27,P30,P33,P36,P39,P42,P45,P48)</f>
        <v>0</v>
      </c>
      <c r="Q51" s="2534"/>
      <c r="R51" s="2534">
        <f>SUM(R27,R30,R33,R36,R39,R42,R45,R48)</f>
        <v>0</v>
      </c>
      <c r="S51" s="2534"/>
      <c r="T51" s="2534">
        <f>SUM(T27,T30,T33,T36,T39,T42,T45,T48)</f>
        <v>0</v>
      </c>
      <c r="U51" s="2534"/>
      <c r="V51" s="2534">
        <f>SUM(V27,V30,V33,V36,V39,V42,V45,V48)</f>
        <v>0</v>
      </c>
      <c r="W51" s="2534"/>
      <c r="X51" s="2534">
        <f>SUM(L51:W52)</f>
        <v>0</v>
      </c>
      <c r="Y51" s="2535"/>
      <c r="Z51" s="2613"/>
      <c r="AA51" s="2743"/>
      <c r="AB51" s="2615"/>
      <c r="AC51" s="2622"/>
      <c r="AD51" s="2744"/>
      <c r="AE51" s="2624"/>
      <c r="AF51" s="2629"/>
      <c r="AG51" s="2632"/>
      <c r="AH51" s="2636"/>
      <c r="AI51" s="30"/>
      <c r="AJ51" s="2544"/>
      <c r="AK51" s="2544"/>
      <c r="AL51" s="2544"/>
      <c r="AM51" s="2544"/>
      <c r="AN51" s="2544"/>
      <c r="AO51" s="2544"/>
      <c r="AP51" s="2544"/>
      <c r="AQ51" s="2545"/>
      <c r="AR51" s="29"/>
      <c r="AT51" s="190"/>
      <c r="AU51" s="664"/>
      <c r="AV51" s="2603"/>
      <c r="AW51" s="2603"/>
      <c r="AX51" s="2603"/>
      <c r="AY51" s="2603"/>
      <c r="AZ51" s="2603"/>
      <c r="BA51" s="2603"/>
      <c r="BB51" s="2603"/>
      <c r="BC51" s="2603"/>
      <c r="BD51" s="2603"/>
      <c r="BE51" s="2603"/>
      <c r="BF51" s="2603"/>
      <c r="BG51" s="2603"/>
      <c r="BH51" s="2603"/>
      <c r="BI51" s="2603"/>
      <c r="BJ51" s="2603"/>
      <c r="BK51" s="2603"/>
      <c r="BL51" s="2603"/>
      <c r="BM51" s="2603"/>
      <c r="BN51" s="2603"/>
      <c r="BO51" s="2603"/>
      <c r="BP51" s="2603"/>
      <c r="BQ51" s="2603"/>
      <c r="BR51" s="2603"/>
      <c r="BS51" s="2603"/>
      <c r="BT51" s="2603"/>
      <c r="BU51" s="2603"/>
      <c r="BV51" s="2603"/>
      <c r="BW51" s="2603"/>
      <c r="BX51" s="2603"/>
      <c r="BY51" s="2603"/>
      <c r="BZ51" s="2604"/>
    </row>
    <row r="52" spans="1:82" ht="12.6" customHeight="1" thickBot="1">
      <c r="A52" s="7"/>
      <c r="B52" s="525"/>
      <c r="C52" s="413"/>
      <c r="D52" s="1544"/>
      <c r="E52" s="1533"/>
      <c r="F52" s="1533"/>
      <c r="G52" s="1533"/>
      <c r="H52" s="1546"/>
      <c r="I52" s="2691"/>
      <c r="J52" s="2692"/>
      <c r="K52" s="2693"/>
      <c r="L52" s="2606"/>
      <c r="M52" s="2581"/>
      <c r="N52" s="2536"/>
      <c r="O52" s="2536"/>
      <c r="P52" s="2536"/>
      <c r="Q52" s="2536"/>
      <c r="R52" s="2536"/>
      <c r="S52" s="2536"/>
      <c r="T52" s="2536"/>
      <c r="U52" s="2536"/>
      <c r="V52" s="2536"/>
      <c r="W52" s="2536"/>
      <c r="X52" s="2536"/>
      <c r="Y52" s="2537"/>
      <c r="Z52" s="2616"/>
      <c r="AA52" s="2617"/>
      <c r="AB52" s="2618"/>
      <c r="AC52" s="2625"/>
      <c r="AD52" s="2626"/>
      <c r="AE52" s="2627"/>
      <c r="AF52" s="2630"/>
      <c r="AG52" s="2633">
        <f>SUM(AG28,AG31,AG34,AG37,AG40,AG43,AG46,AG49)</f>
        <v>0</v>
      </c>
      <c r="AH52" s="2634"/>
      <c r="AI52" s="278"/>
      <c r="AJ52" s="1667"/>
      <c r="AK52" s="1667"/>
      <c r="AL52" s="1667"/>
      <c r="AM52" s="1667"/>
      <c r="AN52" s="1667"/>
      <c r="AO52" s="1667"/>
      <c r="AP52" s="1667"/>
      <c r="AQ52" s="2548"/>
      <c r="AR52" s="29"/>
    </row>
    <row r="53" spans="1:82" ht="12.6" customHeight="1" thickTop="1">
      <c r="A53" s="7"/>
      <c r="B53" s="660"/>
      <c r="C53" s="373"/>
      <c r="D53" s="2647" t="s">
        <v>463</v>
      </c>
      <c r="E53" s="2648"/>
      <c r="F53" s="2648"/>
      <c r="G53" s="2648"/>
      <c r="H53" s="2649"/>
      <c r="I53" s="2656" t="str">
        <f>IF(X54=0,"",ROUNDDOWN(L54/3,1)+ROUNDDOWN((N54+P54)/6,1)+ROUNDDOWN(R54/15,1)+ROUNDDOWN((T54+V54)/30,1))</f>
        <v/>
      </c>
      <c r="J53" s="2657"/>
      <c r="K53" s="2657"/>
      <c r="L53" s="2657"/>
      <c r="M53" s="2657"/>
      <c r="N53" s="2657"/>
      <c r="O53" s="2657"/>
      <c r="P53" s="2657"/>
      <c r="Q53" s="2657"/>
      <c r="R53" s="2657"/>
      <c r="S53" s="2657"/>
      <c r="T53" s="2657"/>
      <c r="U53" s="2657"/>
      <c r="V53" s="2657"/>
      <c r="W53" s="2657"/>
      <c r="X53" s="2657"/>
      <c r="Y53" s="2657"/>
      <c r="Z53" s="2657"/>
      <c r="AA53" s="2657"/>
      <c r="AB53" s="2658"/>
      <c r="AC53" s="2665" t="str">
        <f>IF(AF53+AG55=0,"",AF53+AG55)</f>
        <v/>
      </c>
      <c r="AD53" s="2666"/>
      <c r="AE53" s="2667"/>
      <c r="AF53" s="2674"/>
      <c r="AG53" s="2675"/>
      <c r="AH53" s="2676"/>
      <c r="AI53" s="663" t="s">
        <v>1351</v>
      </c>
      <c r="AJ53" s="2637"/>
      <c r="AK53" s="2637"/>
      <c r="AL53" s="2637"/>
      <c r="AM53" s="2637"/>
      <c r="AN53" s="2637"/>
      <c r="AO53" s="2637"/>
      <c r="AP53" s="2637"/>
      <c r="AQ53" s="2638"/>
      <c r="AR53" s="29"/>
      <c r="AT53" s="2639" t="s">
        <v>1724</v>
      </c>
      <c r="AU53" s="2640"/>
      <c r="AV53" s="2640"/>
      <c r="AW53" s="2640"/>
      <c r="AX53" s="2640"/>
      <c r="AY53" s="2640"/>
      <c r="AZ53" s="2640"/>
      <c r="BA53" s="2640"/>
      <c r="BB53" s="2640"/>
      <c r="BC53" s="2640"/>
      <c r="BD53" s="2640"/>
      <c r="BE53" s="2640"/>
      <c r="BF53" s="2640"/>
      <c r="BG53" s="2640"/>
      <c r="BH53" s="2640"/>
      <c r="BI53" s="2640"/>
      <c r="BJ53" s="2640"/>
      <c r="BK53" s="2640"/>
      <c r="BL53" s="2640"/>
      <c r="BM53" s="2640"/>
      <c r="BN53" s="2640"/>
      <c r="BO53" s="2640"/>
      <c r="BP53" s="2640"/>
      <c r="BQ53" s="2640"/>
      <c r="BR53" s="2640"/>
      <c r="BS53" s="2640"/>
      <c r="BT53" s="2640"/>
      <c r="BU53" s="2640"/>
      <c r="BV53" s="2640"/>
      <c r="BW53" s="2640"/>
      <c r="BX53" s="2640"/>
      <c r="BY53" s="2640"/>
      <c r="BZ53" s="2640"/>
      <c r="CA53" s="2640"/>
      <c r="CB53" s="2640"/>
      <c r="CC53" s="2640"/>
      <c r="CD53" s="2641"/>
    </row>
    <row r="54" spans="1:82" ht="12.6" customHeight="1">
      <c r="A54" s="7"/>
      <c r="B54" s="525"/>
      <c r="C54" s="413"/>
      <c r="D54" s="2650"/>
      <c r="E54" s="1808"/>
      <c r="F54" s="1808"/>
      <c r="G54" s="1808"/>
      <c r="H54" s="2652"/>
      <c r="I54" s="2659"/>
      <c r="J54" s="2746"/>
      <c r="K54" s="2746"/>
      <c r="L54" s="2746"/>
      <c r="M54" s="2746"/>
      <c r="N54" s="2746"/>
      <c r="O54" s="2746"/>
      <c r="P54" s="2746"/>
      <c r="Q54" s="2746"/>
      <c r="R54" s="2746"/>
      <c r="S54" s="2746"/>
      <c r="T54" s="2746"/>
      <c r="U54" s="2746"/>
      <c r="V54" s="2746"/>
      <c r="W54" s="2746"/>
      <c r="X54" s="2746"/>
      <c r="Y54" s="2746"/>
      <c r="Z54" s="2746"/>
      <c r="AA54" s="2746"/>
      <c r="AB54" s="2661"/>
      <c r="AC54" s="2668"/>
      <c r="AD54" s="2747"/>
      <c r="AE54" s="2670"/>
      <c r="AF54" s="2531"/>
      <c r="AG54" s="2533"/>
      <c r="AH54" s="2549"/>
      <c r="AI54" s="30" t="s">
        <v>1352</v>
      </c>
      <c r="AJ54" s="2544"/>
      <c r="AK54" s="2544"/>
      <c r="AL54" s="2544"/>
      <c r="AM54" s="2544"/>
      <c r="AN54" s="2544"/>
      <c r="AO54" s="2544"/>
      <c r="AP54" s="2544"/>
      <c r="AQ54" s="2545"/>
      <c r="AR54" s="29"/>
      <c r="AT54" s="2642"/>
      <c r="AU54" s="1771"/>
      <c r="AV54" s="1771"/>
      <c r="AW54" s="1771"/>
      <c r="AX54" s="1771"/>
      <c r="AY54" s="1771"/>
      <c r="AZ54" s="1771"/>
      <c r="BA54" s="1771"/>
      <c r="BB54" s="1771"/>
      <c r="BC54" s="1771"/>
      <c r="BD54" s="1771"/>
      <c r="BE54" s="1771"/>
      <c r="BF54" s="1771"/>
      <c r="BG54" s="1771"/>
      <c r="BH54" s="1771"/>
      <c r="BI54" s="1771"/>
      <c r="BJ54" s="1771"/>
      <c r="BK54" s="1771"/>
      <c r="BL54" s="1771"/>
      <c r="BM54" s="1771"/>
      <c r="BN54" s="1771"/>
      <c r="BO54" s="1771"/>
      <c r="BP54" s="1771"/>
      <c r="BQ54" s="1771"/>
      <c r="BR54" s="1771"/>
      <c r="BS54" s="1771"/>
      <c r="BT54" s="1771"/>
      <c r="BU54" s="1771"/>
      <c r="BV54" s="1771"/>
      <c r="BW54" s="1771"/>
      <c r="BX54" s="1771"/>
      <c r="BY54" s="1771"/>
      <c r="BZ54" s="1771"/>
      <c r="CA54" s="1771"/>
      <c r="CB54" s="1771"/>
      <c r="CC54" s="1771"/>
      <c r="CD54" s="2602"/>
    </row>
    <row r="55" spans="1:82" ht="12.6" customHeight="1">
      <c r="A55" s="7"/>
      <c r="B55" s="525"/>
      <c r="C55" s="413"/>
      <c r="D55" s="2653"/>
      <c r="E55" s="2654"/>
      <c r="F55" s="2654"/>
      <c r="G55" s="2654"/>
      <c r="H55" s="2655"/>
      <c r="I55" s="2662"/>
      <c r="J55" s="2663"/>
      <c r="K55" s="2663"/>
      <c r="L55" s="2663"/>
      <c r="M55" s="2663"/>
      <c r="N55" s="2663"/>
      <c r="O55" s="2663"/>
      <c r="P55" s="2663"/>
      <c r="Q55" s="2663"/>
      <c r="R55" s="2663"/>
      <c r="S55" s="2663"/>
      <c r="T55" s="2663"/>
      <c r="U55" s="2663"/>
      <c r="V55" s="2663"/>
      <c r="W55" s="2663"/>
      <c r="X55" s="2663"/>
      <c r="Y55" s="2663"/>
      <c r="Z55" s="2663"/>
      <c r="AA55" s="2663"/>
      <c r="AB55" s="2664"/>
      <c r="AC55" s="2671"/>
      <c r="AD55" s="2672"/>
      <c r="AE55" s="2673"/>
      <c r="AF55" s="2532"/>
      <c r="AG55" s="2546">
        <v>0</v>
      </c>
      <c r="AH55" s="2547"/>
      <c r="AI55" s="278" t="s">
        <v>1353</v>
      </c>
      <c r="AJ55" s="1667"/>
      <c r="AK55" s="1667"/>
      <c r="AL55" s="1667"/>
      <c r="AM55" s="1667"/>
      <c r="AN55" s="1667"/>
      <c r="AO55" s="1667"/>
      <c r="AP55" s="1667"/>
      <c r="AQ55" s="2548"/>
      <c r="AR55" s="29"/>
      <c r="AT55" s="2642"/>
      <c r="AU55" s="1771"/>
      <c r="AV55" s="1771"/>
      <c r="AW55" s="1771"/>
      <c r="AX55" s="1771"/>
      <c r="AY55" s="1771"/>
      <c r="AZ55" s="1771"/>
      <c r="BA55" s="1771"/>
      <c r="BB55" s="1771"/>
      <c r="BC55" s="1771"/>
      <c r="BD55" s="1771"/>
      <c r="BE55" s="1771"/>
      <c r="BF55" s="1771"/>
      <c r="BG55" s="1771"/>
      <c r="BH55" s="1771"/>
      <c r="BI55" s="1771"/>
      <c r="BJ55" s="1771"/>
      <c r="BK55" s="1771"/>
      <c r="BL55" s="1771"/>
      <c r="BM55" s="1771"/>
      <c r="BN55" s="1771"/>
      <c r="BO55" s="1771"/>
      <c r="BP55" s="1771"/>
      <c r="BQ55" s="1771"/>
      <c r="BR55" s="1771"/>
      <c r="BS55" s="1771"/>
      <c r="BT55" s="1771"/>
      <c r="BU55" s="1771"/>
      <c r="BV55" s="1771"/>
      <c r="BW55" s="1771"/>
      <c r="BX55" s="1771"/>
      <c r="BY55" s="1771"/>
      <c r="BZ55" s="1771"/>
      <c r="CA55" s="1771"/>
      <c r="CB55" s="1771"/>
      <c r="CC55" s="1771"/>
      <c r="CD55" s="2602"/>
    </row>
    <row r="56" spans="1:82" ht="12" customHeight="1">
      <c r="A56" s="7"/>
      <c r="B56" s="525"/>
      <c r="E56" s="125"/>
      <c r="F56" s="665" t="s">
        <v>396</v>
      </c>
      <c r="G56" s="393"/>
      <c r="H56" s="393"/>
      <c r="I56" s="84"/>
      <c r="J56" s="393"/>
      <c r="K56" s="393"/>
      <c r="L56" s="666"/>
      <c r="M56" s="667"/>
      <c r="N56" s="667"/>
      <c r="O56" s="125" t="s">
        <v>464</v>
      </c>
      <c r="P56" s="125"/>
      <c r="Q56" s="665"/>
      <c r="R56" s="668"/>
      <c r="S56" s="669"/>
      <c r="T56" s="669"/>
      <c r="U56" s="665"/>
      <c r="V56" s="125"/>
      <c r="W56" s="125"/>
      <c r="X56" s="125"/>
      <c r="Y56" s="125"/>
      <c r="Z56" s="125"/>
      <c r="AA56" s="125"/>
      <c r="AB56" s="125"/>
      <c r="AC56" s="125"/>
      <c r="AD56" s="125"/>
      <c r="AE56" s="125"/>
      <c r="AF56" s="125"/>
      <c r="AG56" s="670"/>
      <c r="AH56" s="670"/>
      <c r="AI56" s="670"/>
      <c r="AJ56" s="125"/>
      <c r="AK56" s="125"/>
      <c r="AL56" s="125"/>
      <c r="AM56" s="665"/>
      <c r="AN56" s="671"/>
      <c r="AO56" s="125"/>
      <c r="AP56" s="672"/>
      <c r="AQ56" s="84"/>
      <c r="AR56" s="673"/>
      <c r="AS56" s="160"/>
      <c r="AT56" s="2642"/>
      <c r="AU56" s="1771"/>
      <c r="AV56" s="1771"/>
      <c r="AW56" s="1771"/>
      <c r="AX56" s="1771"/>
      <c r="AY56" s="1771"/>
      <c r="AZ56" s="1771"/>
      <c r="BA56" s="1771"/>
      <c r="BB56" s="1771"/>
      <c r="BC56" s="1771"/>
      <c r="BD56" s="1771"/>
      <c r="BE56" s="1771"/>
      <c r="BF56" s="1771"/>
      <c r="BG56" s="1771"/>
      <c r="BH56" s="1771"/>
      <c r="BI56" s="1771"/>
      <c r="BJ56" s="1771"/>
      <c r="BK56" s="1771"/>
      <c r="BL56" s="1771"/>
      <c r="BM56" s="1771"/>
      <c r="BN56" s="1771"/>
      <c r="BO56" s="1771"/>
      <c r="BP56" s="1771"/>
      <c r="BQ56" s="1771"/>
      <c r="BR56" s="1771"/>
      <c r="BS56" s="1771"/>
      <c r="BT56" s="1771"/>
      <c r="BU56" s="1771"/>
      <c r="BV56" s="1771"/>
      <c r="BW56" s="1771"/>
      <c r="BX56" s="1771"/>
      <c r="BY56" s="1771"/>
      <c r="BZ56" s="1771"/>
      <c r="CA56" s="1771"/>
      <c r="CB56" s="1771"/>
      <c r="CC56" s="1771"/>
      <c r="CD56" s="2602"/>
    </row>
    <row r="57" spans="1:82" ht="12" customHeight="1">
      <c r="A57" s="7"/>
      <c r="B57" s="525"/>
      <c r="E57" s="2745" t="s">
        <v>1367</v>
      </c>
      <c r="F57" s="2745"/>
      <c r="G57" s="125" t="s">
        <v>465</v>
      </c>
      <c r="H57" s="393"/>
      <c r="I57" s="84"/>
      <c r="J57" s="393"/>
      <c r="K57" s="393"/>
      <c r="L57" s="666"/>
      <c r="M57" s="667"/>
      <c r="N57" s="667"/>
      <c r="O57" s="125"/>
      <c r="P57" s="125"/>
      <c r="Q57" s="665"/>
      <c r="R57" s="668"/>
      <c r="S57" s="669"/>
      <c r="T57" s="669"/>
      <c r="U57" s="665"/>
      <c r="V57" s="125"/>
      <c r="W57" s="125"/>
      <c r="X57" s="125"/>
      <c r="Y57" s="125"/>
      <c r="Z57" s="125"/>
      <c r="AA57" s="125"/>
      <c r="AB57" s="125"/>
      <c r="AC57" s="125"/>
      <c r="AD57" s="125"/>
      <c r="AE57" s="125"/>
      <c r="AF57" s="125"/>
      <c r="AG57" s="125"/>
      <c r="AH57" s="125"/>
      <c r="AI57" s="125"/>
      <c r="AJ57" s="125"/>
      <c r="AK57" s="125"/>
      <c r="AL57" s="125"/>
      <c r="AM57" s="665"/>
      <c r="AN57" s="671"/>
      <c r="AO57" s="125"/>
      <c r="AP57" s="672"/>
      <c r="AQ57" s="84"/>
      <c r="AR57" s="673"/>
      <c r="AS57" s="160"/>
      <c r="AT57" s="2642"/>
      <c r="AU57" s="1771"/>
      <c r="AV57" s="1771"/>
      <c r="AW57" s="1771"/>
      <c r="AX57" s="1771"/>
      <c r="AY57" s="1771"/>
      <c r="AZ57" s="1771"/>
      <c r="BA57" s="1771"/>
      <c r="BB57" s="1771"/>
      <c r="BC57" s="1771"/>
      <c r="BD57" s="1771"/>
      <c r="BE57" s="1771"/>
      <c r="BF57" s="1771"/>
      <c r="BG57" s="1771"/>
      <c r="BH57" s="1771"/>
      <c r="BI57" s="1771"/>
      <c r="BJ57" s="1771"/>
      <c r="BK57" s="1771"/>
      <c r="BL57" s="1771"/>
      <c r="BM57" s="1771"/>
      <c r="BN57" s="1771"/>
      <c r="BO57" s="1771"/>
      <c r="BP57" s="1771"/>
      <c r="BQ57" s="1771"/>
      <c r="BR57" s="1771"/>
      <c r="BS57" s="1771"/>
      <c r="BT57" s="1771"/>
      <c r="BU57" s="1771"/>
      <c r="BV57" s="1771"/>
      <c r="BW57" s="1771"/>
      <c r="BX57" s="1771"/>
      <c r="BY57" s="1771"/>
      <c r="BZ57" s="1771"/>
      <c r="CA57" s="1771"/>
      <c r="CB57" s="1771"/>
      <c r="CC57" s="1771"/>
      <c r="CD57" s="2602"/>
    </row>
    <row r="58" spans="1:82" ht="12" customHeight="1">
      <c r="A58" s="7"/>
      <c r="B58" s="525"/>
      <c r="E58" s="2745" t="s">
        <v>1368</v>
      </c>
      <c r="F58" s="2745"/>
      <c r="G58" s="674" t="s">
        <v>1727</v>
      </c>
      <c r="H58" s="674"/>
      <c r="I58" s="8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4"/>
      <c r="AJ58" s="674"/>
      <c r="AK58" s="674"/>
      <c r="AL58" s="674"/>
      <c r="AM58" s="674"/>
      <c r="AN58" s="674"/>
      <c r="AO58" s="674"/>
      <c r="AP58" s="674"/>
      <c r="AQ58" s="84"/>
      <c r="AR58" s="673"/>
      <c r="AT58" s="2642"/>
      <c r="AU58" s="1771"/>
      <c r="AV58" s="1771"/>
      <c r="AW58" s="1771"/>
      <c r="AX58" s="1771"/>
      <c r="AY58" s="1771"/>
      <c r="AZ58" s="1771"/>
      <c r="BA58" s="1771"/>
      <c r="BB58" s="1771"/>
      <c r="BC58" s="1771"/>
      <c r="BD58" s="1771"/>
      <c r="BE58" s="1771"/>
      <c r="BF58" s="1771"/>
      <c r="BG58" s="1771"/>
      <c r="BH58" s="1771"/>
      <c r="BI58" s="1771"/>
      <c r="BJ58" s="1771"/>
      <c r="BK58" s="1771"/>
      <c r="BL58" s="1771"/>
      <c r="BM58" s="1771"/>
      <c r="BN58" s="1771"/>
      <c r="BO58" s="1771"/>
      <c r="BP58" s="1771"/>
      <c r="BQ58" s="1771"/>
      <c r="BR58" s="1771"/>
      <c r="BS58" s="1771"/>
      <c r="BT58" s="1771"/>
      <c r="BU58" s="1771"/>
      <c r="BV58" s="1771"/>
      <c r="BW58" s="1771"/>
      <c r="BX58" s="1771"/>
      <c r="BY58" s="1771"/>
      <c r="BZ58" s="1771"/>
      <c r="CA58" s="1771"/>
      <c r="CB58" s="1771"/>
      <c r="CC58" s="1771"/>
      <c r="CD58" s="2602"/>
    </row>
    <row r="59" spans="1:82" ht="12" customHeight="1">
      <c r="A59" s="7"/>
      <c r="B59" s="525"/>
      <c r="E59" s="2745" t="s">
        <v>1369</v>
      </c>
      <c r="F59" s="2745"/>
      <c r="G59" s="674" t="s">
        <v>1370</v>
      </c>
      <c r="H59" s="674"/>
      <c r="I59" s="8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84"/>
      <c r="AR59" s="673"/>
      <c r="AT59" s="2642"/>
      <c r="AU59" s="1771"/>
      <c r="AV59" s="1771"/>
      <c r="AW59" s="1771"/>
      <c r="AX59" s="1771"/>
      <c r="AY59" s="1771"/>
      <c r="AZ59" s="1771"/>
      <c r="BA59" s="1771"/>
      <c r="BB59" s="1771"/>
      <c r="BC59" s="1771"/>
      <c r="BD59" s="1771"/>
      <c r="BE59" s="1771"/>
      <c r="BF59" s="1771"/>
      <c r="BG59" s="1771"/>
      <c r="BH59" s="1771"/>
      <c r="BI59" s="1771"/>
      <c r="BJ59" s="1771"/>
      <c r="BK59" s="1771"/>
      <c r="BL59" s="1771"/>
      <c r="BM59" s="1771"/>
      <c r="BN59" s="1771"/>
      <c r="BO59" s="1771"/>
      <c r="BP59" s="1771"/>
      <c r="BQ59" s="1771"/>
      <c r="BR59" s="1771"/>
      <c r="BS59" s="1771"/>
      <c r="BT59" s="1771"/>
      <c r="BU59" s="1771"/>
      <c r="BV59" s="1771"/>
      <c r="BW59" s="1771"/>
      <c r="BX59" s="1771"/>
      <c r="BY59" s="1771"/>
      <c r="BZ59" s="1771"/>
      <c r="CA59" s="1771"/>
      <c r="CB59" s="1771"/>
      <c r="CC59" s="1771"/>
      <c r="CD59" s="2602"/>
    </row>
    <row r="60" spans="1:82" ht="12" customHeight="1">
      <c r="A60" s="7"/>
      <c r="B60" s="525"/>
      <c r="E60" s="2745" t="s">
        <v>1371</v>
      </c>
      <c r="F60" s="2745"/>
      <c r="G60" s="665" t="s">
        <v>466</v>
      </c>
      <c r="H60" s="665"/>
      <c r="I60" s="84"/>
      <c r="J60" s="665"/>
      <c r="K60" s="665"/>
      <c r="L60" s="665"/>
      <c r="M60" s="665"/>
      <c r="N60" s="665"/>
      <c r="O60" s="665"/>
      <c r="P60" s="665"/>
      <c r="Q60" s="665"/>
      <c r="R60" s="665"/>
      <c r="S60" s="665"/>
      <c r="T60" s="665"/>
      <c r="U60" s="665"/>
      <c r="V60" s="665"/>
      <c r="W60" s="665"/>
      <c r="X60" s="665"/>
      <c r="Y60" s="665"/>
      <c r="Z60" s="665"/>
      <c r="AA60" s="665"/>
      <c r="AB60" s="665"/>
      <c r="AC60" s="665"/>
      <c r="AD60" s="665"/>
      <c r="AE60" s="665"/>
      <c r="AF60" s="665"/>
      <c r="AG60" s="665"/>
      <c r="AH60" s="665"/>
      <c r="AI60" s="676"/>
      <c r="AJ60" s="665"/>
      <c r="AK60" s="665"/>
      <c r="AL60" s="676"/>
      <c r="AM60" s="665"/>
      <c r="AN60" s="677"/>
      <c r="AO60" s="678"/>
      <c r="AP60" s="84"/>
      <c r="AQ60" s="84"/>
      <c r="AR60" s="673"/>
      <c r="AT60" s="2642"/>
      <c r="AU60" s="1771"/>
      <c r="AV60" s="1771"/>
      <c r="AW60" s="1771"/>
      <c r="AX60" s="1771"/>
      <c r="AY60" s="1771"/>
      <c r="AZ60" s="1771"/>
      <c r="BA60" s="1771"/>
      <c r="BB60" s="1771"/>
      <c r="BC60" s="1771"/>
      <c r="BD60" s="1771"/>
      <c r="BE60" s="1771"/>
      <c r="BF60" s="1771"/>
      <c r="BG60" s="1771"/>
      <c r="BH60" s="1771"/>
      <c r="BI60" s="1771"/>
      <c r="BJ60" s="1771"/>
      <c r="BK60" s="1771"/>
      <c r="BL60" s="1771"/>
      <c r="BM60" s="1771"/>
      <c r="BN60" s="1771"/>
      <c r="BO60" s="1771"/>
      <c r="BP60" s="1771"/>
      <c r="BQ60" s="1771"/>
      <c r="BR60" s="1771"/>
      <c r="BS60" s="1771"/>
      <c r="BT60" s="1771"/>
      <c r="BU60" s="1771"/>
      <c r="BV60" s="1771"/>
      <c r="BW60" s="1771"/>
      <c r="BX60" s="1771"/>
      <c r="BY60" s="1771"/>
      <c r="BZ60" s="1771"/>
      <c r="CA60" s="1771"/>
      <c r="CB60" s="1771"/>
      <c r="CC60" s="1771"/>
      <c r="CD60" s="2602"/>
    </row>
    <row r="61" spans="1:82" ht="12" customHeight="1">
      <c r="A61" s="7"/>
      <c r="B61" s="525"/>
      <c r="E61" s="679"/>
      <c r="F61" s="679"/>
      <c r="G61" s="2748" t="s">
        <v>1725</v>
      </c>
      <c r="H61" s="2749"/>
      <c r="I61" s="2749"/>
      <c r="J61" s="2749"/>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681"/>
      <c r="AS61" s="425"/>
      <c r="AT61" s="2642"/>
      <c r="AU61" s="1771"/>
      <c r="AV61" s="1771"/>
      <c r="AW61" s="1771"/>
      <c r="AX61" s="1771"/>
      <c r="AY61" s="1771"/>
      <c r="AZ61" s="1771"/>
      <c r="BA61" s="1771"/>
      <c r="BB61" s="1771"/>
      <c r="BC61" s="1771"/>
      <c r="BD61" s="1771"/>
      <c r="BE61" s="1771"/>
      <c r="BF61" s="1771"/>
      <c r="BG61" s="1771"/>
      <c r="BH61" s="1771"/>
      <c r="BI61" s="1771"/>
      <c r="BJ61" s="1771"/>
      <c r="BK61" s="1771"/>
      <c r="BL61" s="1771"/>
      <c r="BM61" s="1771"/>
      <c r="BN61" s="1771"/>
      <c r="BO61" s="1771"/>
      <c r="BP61" s="1771"/>
      <c r="BQ61" s="1771"/>
      <c r="BR61" s="1771"/>
      <c r="BS61" s="1771"/>
      <c r="BT61" s="1771"/>
      <c r="BU61" s="1771"/>
      <c r="BV61" s="1771"/>
      <c r="BW61" s="1771"/>
      <c r="BX61" s="1771"/>
      <c r="BY61" s="1771"/>
      <c r="BZ61" s="1771"/>
      <c r="CA61" s="1771"/>
      <c r="CB61" s="1771"/>
      <c r="CC61" s="1771"/>
      <c r="CD61" s="2602"/>
    </row>
    <row r="62" spans="1:82" ht="6.95" customHeight="1">
      <c r="A62" s="7"/>
      <c r="B62" s="525"/>
      <c r="C62" s="130"/>
      <c r="D62" s="130"/>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681"/>
      <c r="AH62" s="9"/>
      <c r="AI62" s="114"/>
      <c r="AJ62" s="413"/>
      <c r="AK62" s="413"/>
      <c r="AL62" s="114"/>
      <c r="AM62" s="413"/>
      <c r="AN62" s="218"/>
      <c r="AO62" s="657"/>
      <c r="AP62" s="658"/>
      <c r="AR62" s="29"/>
      <c r="AS62" s="425"/>
      <c r="AT62" s="2642"/>
      <c r="AU62" s="1771"/>
      <c r="AV62" s="1771"/>
      <c r="AW62" s="1771"/>
      <c r="AX62" s="1771"/>
      <c r="AY62" s="1771"/>
      <c r="AZ62" s="1771"/>
      <c r="BA62" s="1771"/>
      <c r="BB62" s="1771"/>
      <c r="BC62" s="1771"/>
      <c r="BD62" s="1771"/>
      <c r="BE62" s="1771"/>
      <c r="BF62" s="1771"/>
      <c r="BG62" s="1771"/>
      <c r="BH62" s="1771"/>
      <c r="BI62" s="1771"/>
      <c r="BJ62" s="1771"/>
      <c r="BK62" s="1771"/>
      <c r="BL62" s="1771"/>
      <c r="BM62" s="1771"/>
      <c r="BN62" s="1771"/>
      <c r="BO62" s="1771"/>
      <c r="BP62" s="1771"/>
      <c r="BQ62" s="1771"/>
      <c r="BR62" s="1771"/>
      <c r="BS62" s="1771"/>
      <c r="BT62" s="1771"/>
      <c r="BU62" s="1771"/>
      <c r="BV62" s="1771"/>
      <c r="BW62" s="1771"/>
      <c r="BX62" s="1771"/>
      <c r="BY62" s="1771"/>
      <c r="BZ62" s="1771"/>
      <c r="CA62" s="1771"/>
      <c r="CB62" s="1771"/>
      <c r="CC62" s="1771"/>
      <c r="CD62" s="2602"/>
    </row>
    <row r="63" spans="1:82" ht="14.1" customHeight="1">
      <c r="A63" s="7"/>
      <c r="B63" s="525"/>
      <c r="C63" s="413" t="s">
        <v>1372</v>
      </c>
      <c r="D63" s="75"/>
      <c r="E63" s="77"/>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681"/>
      <c r="AH63" s="617" t="s">
        <v>1373</v>
      </c>
      <c r="AI63" s="1771" t="s">
        <v>468</v>
      </c>
      <c r="AJ63" s="1771"/>
      <c r="AK63" s="1771"/>
      <c r="AL63" s="1771"/>
      <c r="AM63" s="1771"/>
      <c r="AN63" s="1771"/>
      <c r="AO63" s="1771"/>
      <c r="AP63" s="1771"/>
      <c r="AQ63" s="1771"/>
      <c r="AR63" s="1639"/>
      <c r="AS63" s="425"/>
      <c r="AT63" s="2642"/>
      <c r="AU63" s="1771"/>
      <c r="AV63" s="1771"/>
      <c r="AW63" s="1771"/>
      <c r="AX63" s="1771"/>
      <c r="AY63" s="1771"/>
      <c r="AZ63" s="1771"/>
      <c r="BA63" s="1771"/>
      <c r="BB63" s="1771"/>
      <c r="BC63" s="1771"/>
      <c r="BD63" s="1771"/>
      <c r="BE63" s="1771"/>
      <c r="BF63" s="1771"/>
      <c r="BG63" s="1771"/>
      <c r="BH63" s="1771"/>
      <c r="BI63" s="1771"/>
      <c r="BJ63" s="1771"/>
      <c r="BK63" s="1771"/>
      <c r="BL63" s="1771"/>
      <c r="BM63" s="1771"/>
      <c r="BN63" s="1771"/>
      <c r="BO63" s="1771"/>
      <c r="BP63" s="1771"/>
      <c r="BQ63" s="1771"/>
      <c r="BR63" s="1771"/>
      <c r="BS63" s="1771"/>
      <c r="BT63" s="1771"/>
      <c r="BU63" s="1771"/>
      <c r="BV63" s="1771"/>
      <c r="BW63" s="1771"/>
      <c r="BX63" s="1771"/>
      <c r="BY63" s="1771"/>
      <c r="BZ63" s="1771"/>
      <c r="CA63" s="1771"/>
      <c r="CB63" s="1771"/>
      <c r="CC63" s="1771"/>
      <c r="CD63" s="2602"/>
    </row>
    <row r="64" spans="1:82" ht="14.1" customHeight="1">
      <c r="A64" s="7"/>
      <c r="B64" s="525"/>
      <c r="C64" s="413"/>
      <c r="D64" s="75"/>
      <c r="E64" s="77"/>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681"/>
      <c r="AH64" s="617"/>
      <c r="AI64" s="1771"/>
      <c r="AJ64" s="1771"/>
      <c r="AK64" s="1771"/>
      <c r="AL64" s="1771"/>
      <c r="AM64" s="1771"/>
      <c r="AN64" s="1771"/>
      <c r="AO64" s="1771"/>
      <c r="AP64" s="1771"/>
      <c r="AQ64" s="1771"/>
      <c r="AR64" s="1639"/>
      <c r="AS64" s="425"/>
      <c r="AT64" s="2642"/>
      <c r="AU64" s="1771"/>
      <c r="AV64" s="1771"/>
      <c r="AW64" s="1771"/>
      <c r="AX64" s="1771"/>
      <c r="AY64" s="1771"/>
      <c r="AZ64" s="1771"/>
      <c r="BA64" s="1771"/>
      <c r="BB64" s="1771"/>
      <c r="BC64" s="1771"/>
      <c r="BD64" s="1771"/>
      <c r="BE64" s="1771"/>
      <c r="BF64" s="1771"/>
      <c r="BG64" s="1771"/>
      <c r="BH64" s="1771"/>
      <c r="BI64" s="1771"/>
      <c r="BJ64" s="1771"/>
      <c r="BK64" s="1771"/>
      <c r="BL64" s="1771"/>
      <c r="BM64" s="1771"/>
      <c r="BN64" s="1771"/>
      <c r="BO64" s="1771"/>
      <c r="BP64" s="1771"/>
      <c r="BQ64" s="1771"/>
      <c r="BR64" s="1771"/>
      <c r="BS64" s="1771"/>
      <c r="BT64" s="1771"/>
      <c r="BU64" s="1771"/>
      <c r="BV64" s="1771"/>
      <c r="BW64" s="1771"/>
      <c r="BX64" s="1771"/>
      <c r="BY64" s="1771"/>
      <c r="BZ64" s="1771"/>
      <c r="CA64" s="1771"/>
      <c r="CB64" s="1771"/>
      <c r="CC64" s="1771"/>
      <c r="CD64" s="2602"/>
    </row>
    <row r="65" spans="1:82" ht="14.1" customHeight="1">
      <c r="A65" s="7"/>
      <c r="B65" s="525"/>
      <c r="C65" s="413"/>
      <c r="D65" s="75"/>
      <c r="E65" s="77"/>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681"/>
      <c r="AH65" s="370"/>
      <c r="AI65" s="1771"/>
      <c r="AJ65" s="1771"/>
      <c r="AK65" s="1771"/>
      <c r="AL65" s="1771"/>
      <c r="AM65" s="1771"/>
      <c r="AN65" s="1771"/>
      <c r="AO65" s="1771"/>
      <c r="AP65" s="1771"/>
      <c r="AQ65" s="1771"/>
      <c r="AR65" s="1639"/>
      <c r="AS65" s="425"/>
      <c r="AT65" s="2642"/>
      <c r="AU65" s="1771"/>
      <c r="AV65" s="1771"/>
      <c r="AW65" s="1771"/>
      <c r="AX65" s="1771"/>
      <c r="AY65" s="1771"/>
      <c r="AZ65" s="1771"/>
      <c r="BA65" s="1771"/>
      <c r="BB65" s="1771"/>
      <c r="BC65" s="1771"/>
      <c r="BD65" s="1771"/>
      <c r="BE65" s="1771"/>
      <c r="BF65" s="1771"/>
      <c r="BG65" s="1771"/>
      <c r="BH65" s="1771"/>
      <c r="BI65" s="1771"/>
      <c r="BJ65" s="1771"/>
      <c r="BK65" s="1771"/>
      <c r="BL65" s="1771"/>
      <c r="BM65" s="1771"/>
      <c r="BN65" s="1771"/>
      <c r="BO65" s="1771"/>
      <c r="BP65" s="1771"/>
      <c r="BQ65" s="1771"/>
      <c r="BR65" s="1771"/>
      <c r="BS65" s="1771"/>
      <c r="BT65" s="1771"/>
      <c r="BU65" s="1771"/>
      <c r="BV65" s="1771"/>
      <c r="BW65" s="1771"/>
      <c r="BX65" s="1771"/>
      <c r="BY65" s="1771"/>
      <c r="BZ65" s="1771"/>
      <c r="CA65" s="1771"/>
      <c r="CB65" s="1771"/>
      <c r="CC65" s="1771"/>
      <c r="CD65" s="2602"/>
    </row>
    <row r="66" spans="1:82" ht="14.1" customHeight="1">
      <c r="A66" s="7"/>
      <c r="B66" s="525"/>
      <c r="C66" s="2175" t="s">
        <v>1729</v>
      </c>
      <c r="D66" s="2175"/>
      <c r="E66" s="2175"/>
      <c r="F66" s="2175"/>
      <c r="G66" s="2175"/>
      <c r="H66" s="2175"/>
      <c r="I66" s="2175"/>
      <c r="J66" s="2175"/>
      <c r="K66" s="2175"/>
      <c r="L66" s="2175"/>
      <c r="M66" s="2175"/>
      <c r="N66" s="2175"/>
      <c r="O66" s="2175"/>
      <c r="P66" s="2175"/>
      <c r="Q66" s="2175"/>
      <c r="R66" s="2175"/>
      <c r="S66" s="2175"/>
      <c r="T66" s="2175"/>
      <c r="U66" s="2175"/>
      <c r="V66" s="2175"/>
      <c r="W66" s="2175"/>
      <c r="X66" s="2175"/>
      <c r="Y66" s="2175"/>
      <c r="Z66" s="2175"/>
      <c r="AA66" s="2175"/>
      <c r="AB66" s="2175"/>
      <c r="AC66" s="2175"/>
      <c r="AD66" s="2175"/>
      <c r="AE66" s="2175"/>
      <c r="AF66" s="2175"/>
      <c r="AG66" s="2176"/>
      <c r="AH66" s="370"/>
      <c r="AI66" s="1771"/>
      <c r="AJ66" s="1771"/>
      <c r="AK66" s="1771"/>
      <c r="AL66" s="1771"/>
      <c r="AM66" s="1771"/>
      <c r="AN66" s="1771"/>
      <c r="AO66" s="1771"/>
      <c r="AP66" s="1771"/>
      <c r="AQ66" s="1771"/>
      <c r="AR66" s="1639"/>
      <c r="AS66" s="425"/>
      <c r="AT66" s="2642"/>
      <c r="AU66" s="1771"/>
      <c r="AV66" s="1771"/>
      <c r="AW66" s="1771"/>
      <c r="AX66" s="1771"/>
      <c r="AY66" s="1771"/>
      <c r="AZ66" s="1771"/>
      <c r="BA66" s="1771"/>
      <c r="BB66" s="1771"/>
      <c r="BC66" s="1771"/>
      <c r="BD66" s="1771"/>
      <c r="BE66" s="1771"/>
      <c r="BF66" s="1771"/>
      <c r="BG66" s="1771"/>
      <c r="BH66" s="1771"/>
      <c r="BI66" s="1771"/>
      <c r="BJ66" s="1771"/>
      <c r="BK66" s="1771"/>
      <c r="BL66" s="1771"/>
      <c r="BM66" s="1771"/>
      <c r="BN66" s="1771"/>
      <c r="BO66" s="1771"/>
      <c r="BP66" s="1771"/>
      <c r="BQ66" s="1771"/>
      <c r="BR66" s="1771"/>
      <c r="BS66" s="1771"/>
      <c r="BT66" s="1771"/>
      <c r="BU66" s="1771"/>
      <c r="BV66" s="1771"/>
      <c r="BW66" s="1771"/>
      <c r="BX66" s="1771"/>
      <c r="BY66" s="1771"/>
      <c r="BZ66" s="1771"/>
      <c r="CA66" s="1771"/>
      <c r="CB66" s="1771"/>
      <c r="CC66" s="1771"/>
      <c r="CD66" s="2602"/>
    </row>
    <row r="67" spans="1:82" ht="14.1" customHeight="1">
      <c r="A67" s="7"/>
      <c r="B67" s="525"/>
      <c r="D67" s="413" t="s">
        <v>100</v>
      </c>
      <c r="E67" s="77"/>
      <c r="F67" s="371"/>
      <c r="G67" s="371"/>
      <c r="H67" s="371"/>
      <c r="I67" s="371"/>
      <c r="J67" s="371"/>
      <c r="K67" s="371"/>
      <c r="L67" s="371"/>
      <c r="M67" s="371"/>
      <c r="N67" s="371"/>
      <c r="O67" s="371"/>
      <c r="P67" s="371"/>
      <c r="Q67" s="371"/>
      <c r="R67" s="371"/>
      <c r="S67" s="371"/>
      <c r="T67" s="371"/>
      <c r="U67" s="371"/>
      <c r="V67" s="371"/>
      <c r="W67" s="371"/>
      <c r="X67" s="371"/>
      <c r="AE67" s="131"/>
      <c r="AF67" s="131"/>
      <c r="AG67" s="689"/>
      <c r="AH67" s="370"/>
      <c r="AI67" s="1771"/>
      <c r="AJ67" s="1771"/>
      <c r="AK67" s="1771"/>
      <c r="AL67" s="1771"/>
      <c r="AM67" s="1771"/>
      <c r="AN67" s="1771"/>
      <c r="AO67" s="1771"/>
      <c r="AP67" s="1771"/>
      <c r="AQ67" s="1771"/>
      <c r="AR67" s="1639"/>
      <c r="AS67" s="425"/>
      <c r="AT67" s="2642"/>
      <c r="AU67" s="1771"/>
      <c r="AV67" s="1771"/>
      <c r="AW67" s="1771"/>
      <c r="AX67" s="1771"/>
      <c r="AY67" s="1771"/>
      <c r="AZ67" s="1771"/>
      <c r="BA67" s="1771"/>
      <c r="BB67" s="1771"/>
      <c r="BC67" s="1771"/>
      <c r="BD67" s="1771"/>
      <c r="BE67" s="1771"/>
      <c r="BF67" s="1771"/>
      <c r="BG67" s="1771"/>
      <c r="BH67" s="1771"/>
      <c r="BI67" s="1771"/>
      <c r="BJ67" s="1771"/>
      <c r="BK67" s="1771"/>
      <c r="BL67" s="1771"/>
      <c r="BM67" s="1771"/>
      <c r="BN67" s="1771"/>
      <c r="BO67" s="1771"/>
      <c r="BP67" s="1771"/>
      <c r="BQ67" s="1771"/>
      <c r="BR67" s="1771"/>
      <c r="BS67" s="1771"/>
      <c r="BT67" s="1771"/>
      <c r="BU67" s="1771"/>
      <c r="BV67" s="1771"/>
      <c r="BW67" s="1771"/>
      <c r="BX67" s="1771"/>
      <c r="BY67" s="1771"/>
      <c r="BZ67" s="1771"/>
      <c r="CA67" s="1771"/>
      <c r="CB67" s="1771"/>
      <c r="CC67" s="1771"/>
      <c r="CD67" s="2602"/>
    </row>
    <row r="68" spans="1:82" ht="14.1" customHeight="1">
      <c r="A68" s="7"/>
      <c r="B68" s="525"/>
      <c r="C68" s="413"/>
      <c r="D68" s="7"/>
      <c r="E68" s="77"/>
      <c r="F68" s="371"/>
      <c r="G68" s="371"/>
      <c r="H68" s="371"/>
      <c r="I68" s="371"/>
      <c r="J68" s="371"/>
      <c r="K68" s="371"/>
      <c r="L68" s="371"/>
      <c r="M68" s="371"/>
      <c r="N68" s="371"/>
      <c r="O68" s="371"/>
      <c r="P68" s="371"/>
      <c r="Q68" s="371"/>
      <c r="R68" s="371"/>
      <c r="S68" s="371"/>
      <c r="T68" s="371"/>
      <c r="U68" s="371"/>
      <c r="V68" s="371"/>
      <c r="W68" s="371"/>
      <c r="X68" s="371"/>
      <c r="AE68" s="131"/>
      <c r="AF68" s="131"/>
      <c r="AG68" s="689"/>
      <c r="AH68" s="370"/>
      <c r="AI68" s="342"/>
      <c r="AJ68" s="342"/>
      <c r="AK68" s="342"/>
      <c r="AL68" s="342"/>
      <c r="AM68" s="342"/>
      <c r="AN68" s="342"/>
      <c r="AO68" s="342"/>
      <c r="AP68" s="342"/>
      <c r="AQ68" s="342"/>
      <c r="AR68" s="343"/>
      <c r="AS68" s="425"/>
      <c r="AT68" s="2642"/>
      <c r="AU68" s="1771"/>
      <c r="AV68" s="1771"/>
      <c r="AW68" s="1771"/>
      <c r="AX68" s="1771"/>
      <c r="AY68" s="1771"/>
      <c r="AZ68" s="1771"/>
      <c r="BA68" s="1771"/>
      <c r="BB68" s="1771"/>
      <c r="BC68" s="1771"/>
      <c r="BD68" s="1771"/>
      <c r="BE68" s="1771"/>
      <c r="BF68" s="1771"/>
      <c r="BG68" s="1771"/>
      <c r="BH68" s="1771"/>
      <c r="BI68" s="1771"/>
      <c r="BJ68" s="1771"/>
      <c r="BK68" s="1771"/>
      <c r="BL68" s="1771"/>
      <c r="BM68" s="1771"/>
      <c r="BN68" s="1771"/>
      <c r="BO68" s="1771"/>
      <c r="BP68" s="1771"/>
      <c r="BQ68" s="1771"/>
      <c r="BR68" s="1771"/>
      <c r="BS68" s="1771"/>
      <c r="BT68" s="1771"/>
      <c r="BU68" s="1771"/>
      <c r="BV68" s="1771"/>
      <c r="BW68" s="1771"/>
      <c r="BX68" s="1771"/>
      <c r="BY68" s="1771"/>
      <c r="BZ68" s="1771"/>
      <c r="CA68" s="1771"/>
      <c r="CB68" s="1771"/>
      <c r="CC68" s="1771"/>
      <c r="CD68" s="2602"/>
    </row>
    <row r="69" spans="1:82" ht="14.1" customHeight="1" thickBot="1">
      <c r="B69" s="547"/>
      <c r="C69" s="434"/>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434"/>
      <c r="AB69" s="434"/>
      <c r="AC69" s="434"/>
      <c r="AD69" s="434"/>
      <c r="AE69" s="434"/>
      <c r="AF69" s="434"/>
      <c r="AG69" s="653"/>
      <c r="AH69" s="654"/>
      <c r="AI69" s="682"/>
      <c r="AJ69" s="434"/>
      <c r="AK69" s="434"/>
      <c r="AL69" s="682"/>
      <c r="AM69" s="434"/>
      <c r="AN69" s="683"/>
      <c r="AO69" s="684"/>
      <c r="AP69" s="434"/>
      <c r="AQ69" s="434"/>
      <c r="AR69" s="549"/>
      <c r="AS69" s="425"/>
      <c r="AT69" s="2643"/>
      <c r="AU69" s="2603"/>
      <c r="AV69" s="2603"/>
      <c r="AW69" s="2603"/>
      <c r="AX69" s="2603"/>
      <c r="AY69" s="2603"/>
      <c r="AZ69" s="2603"/>
      <c r="BA69" s="2603"/>
      <c r="BB69" s="2603"/>
      <c r="BC69" s="2603"/>
      <c r="BD69" s="2603"/>
      <c r="BE69" s="2603"/>
      <c r="BF69" s="2603"/>
      <c r="BG69" s="2603"/>
      <c r="BH69" s="2603"/>
      <c r="BI69" s="2603"/>
      <c r="BJ69" s="2603"/>
      <c r="BK69" s="2603"/>
      <c r="BL69" s="2603"/>
      <c r="BM69" s="2603"/>
      <c r="BN69" s="2603"/>
      <c r="BO69" s="2603"/>
      <c r="BP69" s="2603"/>
      <c r="BQ69" s="2603"/>
      <c r="BR69" s="2603"/>
      <c r="BS69" s="2603"/>
      <c r="BT69" s="2603"/>
      <c r="BU69" s="2603"/>
      <c r="BV69" s="2603"/>
      <c r="BW69" s="2603"/>
      <c r="BX69" s="2603"/>
      <c r="BY69" s="2603"/>
      <c r="BZ69" s="2603"/>
      <c r="CA69" s="2603"/>
      <c r="CB69" s="2603"/>
      <c r="CC69" s="2603"/>
      <c r="CD69" s="2604"/>
    </row>
    <row r="70" spans="1:82" ht="14.1" customHeight="1"/>
    <row r="71" spans="1:82" ht="14.1" customHeight="1"/>
    <row r="72" spans="1:82" ht="14.1" customHeight="1"/>
    <row r="75" spans="1:82">
      <c r="AI75" s="10"/>
      <c r="AL75" s="10"/>
    </row>
    <row r="76" spans="1:82">
      <c r="AI76" s="10"/>
      <c r="AL76" s="10"/>
    </row>
    <row r="77" spans="1:82">
      <c r="AI77" s="10"/>
      <c r="AL77" s="10"/>
    </row>
    <row r="78" spans="1:82">
      <c r="AI78" s="10"/>
      <c r="AL78" s="10"/>
    </row>
    <row r="79" spans="1:82">
      <c r="AI79" s="10"/>
      <c r="AL79" s="10"/>
    </row>
    <row r="80" spans="1:82">
      <c r="AI80" s="10"/>
      <c r="AL80" s="10"/>
    </row>
    <row r="81" spans="35:38">
      <c r="AI81" s="10"/>
      <c r="AL81" s="10"/>
    </row>
    <row r="82" spans="35:38">
      <c r="AI82" s="10"/>
      <c r="AL82" s="10"/>
    </row>
    <row r="83" spans="35:38">
      <c r="AI83" s="10"/>
      <c r="AL83" s="10"/>
    </row>
    <row r="84" spans="35:38">
      <c r="AI84" s="10"/>
      <c r="AL84" s="10"/>
    </row>
  </sheetData>
  <mergeCells count="430">
    <mergeCell ref="Z32:AB34"/>
    <mergeCell ref="AC32:AE34"/>
    <mergeCell ref="AF32:AF34"/>
    <mergeCell ref="AG32:AG33"/>
    <mergeCell ref="AH32:AH33"/>
    <mergeCell ref="D50:H52"/>
    <mergeCell ref="I50:K52"/>
    <mergeCell ref="L50:M50"/>
    <mergeCell ref="N50:O50"/>
    <mergeCell ref="P50:Q50"/>
    <mergeCell ref="R50:S50"/>
    <mergeCell ref="T50:U50"/>
    <mergeCell ref="D32:H34"/>
    <mergeCell ref="I32:K34"/>
    <mergeCell ref="L32:M32"/>
    <mergeCell ref="N32:O32"/>
    <mergeCell ref="P32:Q32"/>
    <mergeCell ref="R32:S32"/>
    <mergeCell ref="T32:U32"/>
    <mergeCell ref="V32:W32"/>
    <mergeCell ref="AJ46:AQ46"/>
    <mergeCell ref="D47:H49"/>
    <mergeCell ref="I47:K49"/>
    <mergeCell ref="V47:W47"/>
    <mergeCell ref="X47:Y47"/>
    <mergeCell ref="D44:H46"/>
    <mergeCell ref="I44:K46"/>
    <mergeCell ref="P44:Q44"/>
    <mergeCell ref="R44:S44"/>
    <mergeCell ref="AT53:CD69"/>
    <mergeCell ref="AJ54:AQ54"/>
    <mergeCell ref="AG55:AH55"/>
    <mergeCell ref="AJ55:AQ55"/>
    <mergeCell ref="E57:F57"/>
    <mergeCell ref="E58:F58"/>
    <mergeCell ref="E59:F59"/>
    <mergeCell ref="E60:F60"/>
    <mergeCell ref="AI63:AR67"/>
    <mergeCell ref="D53:H55"/>
    <mergeCell ref="I53:AB55"/>
    <mergeCell ref="AC53:AE55"/>
    <mergeCell ref="AF53:AF55"/>
    <mergeCell ref="AG53:AG54"/>
    <mergeCell ref="AH53:AH54"/>
    <mergeCell ref="AJ53:AQ53"/>
    <mergeCell ref="C66:AG66"/>
    <mergeCell ref="G61:AR61"/>
    <mergeCell ref="AV50:BZ51"/>
    <mergeCell ref="L51:M52"/>
    <mergeCell ref="N51:O52"/>
    <mergeCell ref="P51:Q52"/>
    <mergeCell ref="R51:S52"/>
    <mergeCell ref="T51:U52"/>
    <mergeCell ref="V51:W52"/>
    <mergeCell ref="X51:Y52"/>
    <mergeCell ref="V50:W50"/>
    <mergeCell ref="X50:Y50"/>
    <mergeCell ref="Z50:AB52"/>
    <mergeCell ref="AC50:AE52"/>
    <mergeCell ref="AF50:AF52"/>
    <mergeCell ref="AG50:AG51"/>
    <mergeCell ref="AJ51:AQ51"/>
    <mergeCell ref="AG52:AH52"/>
    <mergeCell ref="AJ52:AQ52"/>
    <mergeCell ref="AH50:AH51"/>
    <mergeCell ref="AJ50:AQ50"/>
    <mergeCell ref="AT47:BZ47"/>
    <mergeCell ref="L48:M49"/>
    <mergeCell ref="N48:O49"/>
    <mergeCell ref="P48:Q49"/>
    <mergeCell ref="R48:S49"/>
    <mergeCell ref="T48:U49"/>
    <mergeCell ref="V48:W49"/>
    <mergeCell ref="X48:Y49"/>
    <mergeCell ref="AJ48:AQ48"/>
    <mergeCell ref="AU48:AU49"/>
    <mergeCell ref="Z47:AB49"/>
    <mergeCell ref="AC47:AE49"/>
    <mergeCell ref="AF47:AF49"/>
    <mergeCell ref="AG47:AG48"/>
    <mergeCell ref="AH47:AH48"/>
    <mergeCell ref="AJ47:AQ47"/>
    <mergeCell ref="AV48:BZ49"/>
    <mergeCell ref="AG49:AH49"/>
    <mergeCell ref="AJ49:AQ49"/>
    <mergeCell ref="L47:M47"/>
    <mergeCell ref="N47:O47"/>
    <mergeCell ref="P47:Q47"/>
    <mergeCell ref="R47:S47"/>
    <mergeCell ref="T47:U47"/>
    <mergeCell ref="BJ44:BL44"/>
    <mergeCell ref="L45:M46"/>
    <mergeCell ref="N45:O46"/>
    <mergeCell ref="P45:Q46"/>
    <mergeCell ref="R45:S46"/>
    <mergeCell ref="T45:U46"/>
    <mergeCell ref="V45:W46"/>
    <mergeCell ref="X45:Y46"/>
    <mergeCell ref="AJ45:AQ45"/>
    <mergeCell ref="AG46:AH46"/>
    <mergeCell ref="AG44:AG45"/>
    <mergeCell ref="AH44:AH45"/>
    <mergeCell ref="AJ44:AQ44"/>
    <mergeCell ref="AT44:AW44"/>
    <mergeCell ref="AX44:AZ44"/>
    <mergeCell ref="BF44:BI44"/>
    <mergeCell ref="T44:U44"/>
    <mergeCell ref="V44:W44"/>
    <mergeCell ref="X44:Y44"/>
    <mergeCell ref="Z44:AB46"/>
    <mergeCell ref="AC44:AE46"/>
    <mergeCell ref="AF44:AF46"/>
    <mergeCell ref="L44:M44"/>
    <mergeCell ref="N44:O44"/>
    <mergeCell ref="BJ42:BL42"/>
    <mergeCell ref="AG43:AH43"/>
    <mergeCell ref="AJ43:AQ43"/>
    <mergeCell ref="AT43:AW43"/>
    <mergeCell ref="AX43:AZ43"/>
    <mergeCell ref="BF43:BI43"/>
    <mergeCell ref="BJ43:BL43"/>
    <mergeCell ref="BJ41:BL41"/>
    <mergeCell ref="L42:M43"/>
    <mergeCell ref="N42:O43"/>
    <mergeCell ref="P42:Q43"/>
    <mergeCell ref="R42:S43"/>
    <mergeCell ref="T42:U43"/>
    <mergeCell ref="V42:W43"/>
    <mergeCell ref="X42:Y43"/>
    <mergeCell ref="AJ42:AQ42"/>
    <mergeCell ref="AT42:AW42"/>
    <mergeCell ref="AG41:AG42"/>
    <mergeCell ref="AH41:AH42"/>
    <mergeCell ref="AJ41:AQ41"/>
    <mergeCell ref="AT41:AW41"/>
    <mergeCell ref="AX41:AZ41"/>
    <mergeCell ref="BF41:BI41"/>
    <mergeCell ref="AX42:AZ42"/>
    <mergeCell ref="BF42:BI42"/>
    <mergeCell ref="T41:U41"/>
    <mergeCell ref="V41:W41"/>
    <mergeCell ref="X41:Y41"/>
    <mergeCell ref="Z41:AB43"/>
    <mergeCell ref="AC41:AE43"/>
    <mergeCell ref="AF41:AF43"/>
    <mergeCell ref="D41:H43"/>
    <mergeCell ref="I41:K43"/>
    <mergeCell ref="L41:M41"/>
    <mergeCell ref="N41:O41"/>
    <mergeCell ref="P41:Q41"/>
    <mergeCell ref="R41:S41"/>
    <mergeCell ref="BJ39:BL39"/>
    <mergeCell ref="AG40:AH40"/>
    <mergeCell ref="AJ40:AQ40"/>
    <mergeCell ref="AT40:AW40"/>
    <mergeCell ref="AX40:AZ40"/>
    <mergeCell ref="BF40:BI40"/>
    <mergeCell ref="BJ40:BL40"/>
    <mergeCell ref="BJ38:BL38"/>
    <mergeCell ref="L39:M40"/>
    <mergeCell ref="N39:O40"/>
    <mergeCell ref="P39:Q40"/>
    <mergeCell ref="R39:S40"/>
    <mergeCell ref="T39:U40"/>
    <mergeCell ref="V39:W40"/>
    <mergeCell ref="X39:Y40"/>
    <mergeCell ref="AJ39:AQ39"/>
    <mergeCell ref="AT39:AW39"/>
    <mergeCell ref="AG38:AG39"/>
    <mergeCell ref="AH38:AH39"/>
    <mergeCell ref="AJ38:AQ38"/>
    <mergeCell ref="AT38:AW38"/>
    <mergeCell ref="AX38:AZ38"/>
    <mergeCell ref="BF38:BI38"/>
    <mergeCell ref="AX39:AZ39"/>
    <mergeCell ref="BF39:BI39"/>
    <mergeCell ref="T38:U38"/>
    <mergeCell ref="V38:W38"/>
    <mergeCell ref="X38:Y38"/>
    <mergeCell ref="Z38:AB40"/>
    <mergeCell ref="AC38:AE40"/>
    <mergeCell ref="AF38:AF40"/>
    <mergeCell ref="D38:H40"/>
    <mergeCell ref="I38:K40"/>
    <mergeCell ref="L38:M38"/>
    <mergeCell ref="N38:O38"/>
    <mergeCell ref="P38:Q38"/>
    <mergeCell ref="R38:S38"/>
    <mergeCell ref="BJ36:BL36"/>
    <mergeCell ref="AG37:AH37"/>
    <mergeCell ref="AJ37:AQ37"/>
    <mergeCell ref="AT37:AW37"/>
    <mergeCell ref="AX37:AZ37"/>
    <mergeCell ref="BF37:BI37"/>
    <mergeCell ref="BJ37:BL37"/>
    <mergeCell ref="BJ35:BL35"/>
    <mergeCell ref="L36:M37"/>
    <mergeCell ref="N36:O37"/>
    <mergeCell ref="P36:Q37"/>
    <mergeCell ref="R36:S37"/>
    <mergeCell ref="T36:U37"/>
    <mergeCell ref="V36:W37"/>
    <mergeCell ref="X36:Y37"/>
    <mergeCell ref="AJ36:AQ36"/>
    <mergeCell ref="AT36:AW36"/>
    <mergeCell ref="AG35:AG36"/>
    <mergeCell ref="AH35:AH36"/>
    <mergeCell ref="AJ35:AQ35"/>
    <mergeCell ref="AT35:AW35"/>
    <mergeCell ref="AX35:AZ35"/>
    <mergeCell ref="BF35:BI35"/>
    <mergeCell ref="AX36:AZ36"/>
    <mergeCell ref="BF36:BI36"/>
    <mergeCell ref="T35:U35"/>
    <mergeCell ref="V35:W35"/>
    <mergeCell ref="X35:Y35"/>
    <mergeCell ref="Z35:AB37"/>
    <mergeCell ref="AC35:AE37"/>
    <mergeCell ref="AF35:AF37"/>
    <mergeCell ref="D35:H37"/>
    <mergeCell ref="I35:K37"/>
    <mergeCell ref="L35:M35"/>
    <mergeCell ref="N35:O35"/>
    <mergeCell ref="P35:Q35"/>
    <mergeCell ref="R35:S35"/>
    <mergeCell ref="BJ33:BL33"/>
    <mergeCell ref="AG34:AH34"/>
    <mergeCell ref="AJ34:AQ34"/>
    <mergeCell ref="AT34:AW34"/>
    <mergeCell ref="AX34:AZ34"/>
    <mergeCell ref="BF34:BI34"/>
    <mergeCell ref="BJ34:BL34"/>
    <mergeCell ref="AJ33:AQ33"/>
    <mergeCell ref="AT33:AW33"/>
    <mergeCell ref="AX33:AZ33"/>
    <mergeCell ref="BF33:BI33"/>
    <mergeCell ref="AG31:AH31"/>
    <mergeCell ref="AJ31:AQ31"/>
    <mergeCell ref="AT31:AW31"/>
    <mergeCell ref="AX31:AZ31"/>
    <mergeCell ref="AJ32:AQ32"/>
    <mergeCell ref="AT32:AW32"/>
    <mergeCell ref="AX32:AZ32"/>
    <mergeCell ref="BF32:BI32"/>
    <mergeCell ref="BJ32:BL32"/>
    <mergeCell ref="X30:Y31"/>
    <mergeCell ref="L33:M34"/>
    <mergeCell ref="N33:O34"/>
    <mergeCell ref="P33:Q34"/>
    <mergeCell ref="R33:S34"/>
    <mergeCell ref="T33:U34"/>
    <mergeCell ref="X32:Y32"/>
    <mergeCell ref="V33:W34"/>
    <mergeCell ref="X33:Y34"/>
    <mergeCell ref="T26:U26"/>
    <mergeCell ref="AT29:AW29"/>
    <mergeCell ref="AX29:AZ29"/>
    <mergeCell ref="BF29:BI29"/>
    <mergeCell ref="BJ29:BL29"/>
    <mergeCell ref="L30:M31"/>
    <mergeCell ref="N30:O31"/>
    <mergeCell ref="P30:Q31"/>
    <mergeCell ref="R30:S31"/>
    <mergeCell ref="T30:U31"/>
    <mergeCell ref="V30:W31"/>
    <mergeCell ref="Z29:AB31"/>
    <mergeCell ref="AC29:AE31"/>
    <mergeCell ref="AF29:AF31"/>
    <mergeCell ref="AG29:AG30"/>
    <mergeCell ref="AH29:AH30"/>
    <mergeCell ref="AJ29:AQ29"/>
    <mergeCell ref="BF31:BI31"/>
    <mergeCell ref="BJ31:BL31"/>
    <mergeCell ref="AJ30:AQ30"/>
    <mergeCell ref="AT30:AW30"/>
    <mergeCell ref="AX30:AZ30"/>
    <mergeCell ref="BF30:BI30"/>
    <mergeCell ref="BJ30:BL30"/>
    <mergeCell ref="AT26:BC27"/>
    <mergeCell ref="BF26:BO27"/>
    <mergeCell ref="BJ28:BO28"/>
    <mergeCell ref="D29:H31"/>
    <mergeCell ref="I29:K31"/>
    <mergeCell ref="L29:M29"/>
    <mergeCell ref="N29:O29"/>
    <mergeCell ref="P29:Q29"/>
    <mergeCell ref="R29:S29"/>
    <mergeCell ref="T29:U29"/>
    <mergeCell ref="V29:W29"/>
    <mergeCell ref="X29:Y29"/>
    <mergeCell ref="L27:M28"/>
    <mergeCell ref="N27:O28"/>
    <mergeCell ref="P27:Q28"/>
    <mergeCell ref="R27:S28"/>
    <mergeCell ref="T27:U28"/>
    <mergeCell ref="V27:W28"/>
    <mergeCell ref="D26:H28"/>
    <mergeCell ref="I26:K28"/>
    <mergeCell ref="L26:M26"/>
    <mergeCell ref="N26:O26"/>
    <mergeCell ref="P26:Q26"/>
    <mergeCell ref="R26:S26"/>
    <mergeCell ref="V26:W26"/>
    <mergeCell ref="X26:Y26"/>
    <mergeCell ref="Z26:AB28"/>
    <mergeCell ref="AC26:AE28"/>
    <mergeCell ref="AF26:AF28"/>
    <mergeCell ref="AG26:AG27"/>
    <mergeCell ref="X27:Y28"/>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BF28:BI28"/>
    <mergeCell ref="AH26:AH27"/>
    <mergeCell ref="AJ26:AQ26"/>
    <mergeCell ref="T24:U25"/>
    <mergeCell ref="V24:W25"/>
    <mergeCell ref="X24:Y25"/>
    <mergeCell ref="Z24:AB25"/>
    <mergeCell ref="AC24:AE25"/>
    <mergeCell ref="AF24:AF25"/>
    <mergeCell ref="D24:H25"/>
    <mergeCell ref="I24:K25"/>
    <mergeCell ref="L24:M25"/>
    <mergeCell ref="N24:O25"/>
    <mergeCell ref="P24:Q25"/>
    <mergeCell ref="R24:S25"/>
    <mergeCell ref="T23:U23"/>
    <mergeCell ref="V23:W23"/>
    <mergeCell ref="X23:Y23"/>
    <mergeCell ref="Z23:AB23"/>
    <mergeCell ref="AC23:AE23"/>
    <mergeCell ref="AJ23:AQ23"/>
    <mergeCell ref="B23:C23"/>
    <mergeCell ref="I23:K23"/>
    <mergeCell ref="L23:M23"/>
    <mergeCell ref="N23:O23"/>
    <mergeCell ref="P23:Q23"/>
    <mergeCell ref="R23:S23"/>
    <mergeCell ref="AU14:BD15"/>
    <mergeCell ref="BH14:BQ15"/>
    <mergeCell ref="D19:H22"/>
    <mergeCell ref="I19:K22"/>
    <mergeCell ref="L19:Y19"/>
    <mergeCell ref="Z19:AB22"/>
    <mergeCell ref="AC19:AH19"/>
    <mergeCell ref="AI19:AQ22"/>
    <mergeCell ref="L20:M22"/>
    <mergeCell ref="N20:O22"/>
    <mergeCell ref="BM20:BO21"/>
    <mergeCell ref="AG22:AH22"/>
    <mergeCell ref="AT22:AW23"/>
    <mergeCell ref="AX22:AZ23"/>
    <mergeCell ref="BA22:BC23"/>
    <mergeCell ref="BF22:BI23"/>
    <mergeCell ref="BJ22:BL23"/>
    <mergeCell ref="BM22:BO23"/>
    <mergeCell ref="AG20:AH20"/>
    <mergeCell ref="AT20:AW21"/>
    <mergeCell ref="AX20:AZ21"/>
    <mergeCell ref="BA20:BC21"/>
    <mergeCell ref="BF20:BI21"/>
    <mergeCell ref="BJ20:BL21"/>
    <mergeCell ref="X14:Z14"/>
    <mergeCell ref="AA14:AH14"/>
    <mergeCell ref="AJ14:AQ14"/>
    <mergeCell ref="P20:Q22"/>
    <mergeCell ref="R20:S22"/>
    <mergeCell ref="T20:U22"/>
    <mergeCell ref="V20:W22"/>
    <mergeCell ref="X20:Y22"/>
    <mergeCell ref="AC20:AE22"/>
    <mergeCell ref="X11:AI11"/>
    <mergeCell ref="AJ11:AQ11"/>
    <mergeCell ref="F12:M12"/>
    <mergeCell ref="N12:U12"/>
    <mergeCell ref="X12:AC12"/>
    <mergeCell ref="AD12:AH12"/>
    <mergeCell ref="AJ12:AQ12"/>
    <mergeCell ref="F13:M13"/>
    <mergeCell ref="N13:U13"/>
    <mergeCell ref="X13:AI13"/>
    <mergeCell ref="AJ13:AQ13"/>
    <mergeCell ref="X10:AC10"/>
    <mergeCell ref="AD10:AH10"/>
    <mergeCell ref="AJ10:AQ10"/>
    <mergeCell ref="Q1:AC2"/>
    <mergeCell ref="AD1:AR2"/>
    <mergeCell ref="B3:AG3"/>
    <mergeCell ref="AH3:AR3"/>
    <mergeCell ref="AH5:AR7"/>
    <mergeCell ref="D10:E10"/>
    <mergeCell ref="C4:AG4"/>
    <mergeCell ref="AT4:BL9"/>
    <mergeCell ref="D8:M8"/>
    <mergeCell ref="N8:U8"/>
    <mergeCell ref="V8:AI8"/>
    <mergeCell ref="AJ8:AQ8"/>
    <mergeCell ref="F9:M9"/>
    <mergeCell ref="N9:U9"/>
    <mergeCell ref="X9:AI9"/>
    <mergeCell ref="AJ9:AQ9"/>
    <mergeCell ref="D9:E9"/>
    <mergeCell ref="D11:E11"/>
    <mergeCell ref="D12:E12"/>
    <mergeCell ref="D13:E13"/>
    <mergeCell ref="D14:E14"/>
    <mergeCell ref="V9:W9"/>
    <mergeCell ref="V10:W10"/>
    <mergeCell ref="V11:W11"/>
    <mergeCell ref="V12:W12"/>
    <mergeCell ref="V13:W13"/>
    <mergeCell ref="V14:W14"/>
    <mergeCell ref="F10:M10"/>
    <mergeCell ref="N10:U10"/>
    <mergeCell ref="F11:M11"/>
    <mergeCell ref="N11:U11"/>
    <mergeCell ref="F14:L14"/>
    <mergeCell ref="N14:U14"/>
  </mergeCells>
  <phoneticPr fontId="3"/>
  <dataValidations count="2">
    <dataValidation type="list" allowBlank="1" showInputMessage="1" showErrorMessage="1" sqref="AD12:AH12">
      <formula1>"病児対応型,病後児対応型,,体調不良児対応型,訪問型"</formula1>
    </dataValidation>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scale="94" orientation="portrait" r:id="rId1"/>
  <headerFooter alignWithMargins="0"/>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Check Box 1">
              <controlPr defaultSize="0" autoFill="0" autoLine="0" autoPict="0">
                <anchor moveWithCells="1">
                  <from>
                    <xdr:col>24</xdr:col>
                    <xdr:colOff>57150</xdr:colOff>
                    <xdr:row>5</xdr:row>
                    <xdr:rowOff>0</xdr:rowOff>
                  </from>
                  <to>
                    <xdr:col>29</xdr:col>
                    <xdr:colOff>57150</xdr:colOff>
                    <xdr:row>6</xdr:row>
                    <xdr:rowOff>47625</xdr:rowOff>
                  </to>
                </anchor>
              </controlPr>
            </control>
          </mc:Choice>
        </mc:AlternateContent>
        <mc:AlternateContent xmlns:mc="http://schemas.openxmlformats.org/markup-compatibility/2006">
          <mc:Choice Requires="x14">
            <control shapeId="425986" r:id="rId5" name="Check Box 2">
              <controlPr defaultSize="0" autoFill="0" autoLine="0" autoPict="0">
                <anchor moveWithCells="1">
                  <from>
                    <xdr:col>30</xdr:col>
                    <xdr:colOff>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25999" r:id="rId6" name="Check Box 15">
              <controlPr defaultSize="0" autoFill="0" autoLine="0" autoPict="0">
                <anchor moveWithCells="1">
                  <from>
                    <xdr:col>26</xdr:col>
                    <xdr:colOff>0</xdr:colOff>
                    <xdr:row>62</xdr:row>
                    <xdr:rowOff>133350</xdr:rowOff>
                  </from>
                  <to>
                    <xdr:col>29</xdr:col>
                    <xdr:colOff>133350</xdr:colOff>
                    <xdr:row>64</xdr:row>
                    <xdr:rowOff>161925</xdr:rowOff>
                  </to>
                </anchor>
              </controlPr>
            </control>
          </mc:Choice>
        </mc:AlternateContent>
        <mc:AlternateContent xmlns:mc="http://schemas.openxmlformats.org/markup-compatibility/2006">
          <mc:Choice Requires="x14">
            <control shapeId="426000" r:id="rId7" name="Check Box 16">
              <controlPr defaultSize="0" autoFill="0" autoLine="0" autoPict="0">
                <anchor moveWithCells="1">
                  <from>
                    <xdr:col>30</xdr:col>
                    <xdr:colOff>9525</xdr:colOff>
                    <xdr:row>62</xdr:row>
                    <xdr:rowOff>152400</xdr:rowOff>
                  </from>
                  <to>
                    <xdr:col>32</xdr:col>
                    <xdr:colOff>85725</xdr:colOff>
                    <xdr:row>65</xdr:row>
                    <xdr:rowOff>0</xdr:rowOff>
                  </to>
                </anchor>
              </controlPr>
            </control>
          </mc:Choice>
        </mc:AlternateContent>
        <mc:AlternateContent xmlns:mc="http://schemas.openxmlformats.org/markup-compatibility/2006">
          <mc:Choice Requires="x14">
            <control shapeId="426001" r:id="rId8" name="Check Box 17">
              <controlPr defaultSize="0" autoFill="0" autoLine="0" autoPict="0">
                <anchor moveWithCells="1">
                  <from>
                    <xdr:col>26</xdr:col>
                    <xdr:colOff>0</xdr:colOff>
                    <xdr:row>67</xdr:row>
                    <xdr:rowOff>0</xdr:rowOff>
                  </from>
                  <to>
                    <xdr:col>29</xdr:col>
                    <xdr:colOff>133350</xdr:colOff>
                    <xdr:row>67</xdr:row>
                    <xdr:rowOff>171450</xdr:rowOff>
                  </to>
                </anchor>
              </controlPr>
            </control>
          </mc:Choice>
        </mc:AlternateContent>
        <mc:AlternateContent xmlns:mc="http://schemas.openxmlformats.org/markup-compatibility/2006">
          <mc:Choice Requires="x14">
            <control shapeId="426002" r:id="rId9" name="Check Box 18">
              <controlPr defaultSize="0" autoFill="0" autoLine="0" autoPict="0">
                <anchor moveWithCells="1">
                  <from>
                    <xdr:col>30</xdr:col>
                    <xdr:colOff>9525</xdr:colOff>
                    <xdr:row>67</xdr:row>
                    <xdr:rowOff>9525</xdr:rowOff>
                  </from>
                  <to>
                    <xdr:col>32</xdr:col>
                    <xdr:colOff>85725</xdr:colOff>
                    <xdr:row>68</xdr:row>
                    <xdr:rowOff>0</xdr:rowOff>
                  </to>
                </anchor>
              </controlPr>
            </control>
          </mc:Choice>
        </mc:AlternateContent>
        <mc:AlternateContent xmlns:mc="http://schemas.openxmlformats.org/markup-compatibility/2006">
          <mc:Choice Requires="x14">
            <control shapeId="426026" r:id="rId10" name="Check Box 42">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426027" r:id="rId11" name="Check Box 43">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426028" r:id="rId12" name="Check Box 44">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426029" r:id="rId13" name="Check Box 45">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426030" r:id="rId14" name="Check Box 46">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426031" r:id="rId15" name="Check Box 47">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426032" r:id="rId16" name="Check Box 48">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6033" r:id="rId17" name="Check Box 49">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6034" r:id="rId18" name="Check Box 50">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6035" r:id="rId19" name="Check Box 51">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6036" r:id="rId20" name="Check Box 52">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6037" r:id="rId21" name="Check Box 53">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6038" r:id="rId22" name="Check Box 54">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6039" r:id="rId23" name="Check Box 55">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6040" r:id="rId24" name="Check Box 56">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6041" r:id="rId25" name="Check Box 57">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6042" r:id="rId26" name="Check Box 58">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426043" r:id="rId27" name="Check Box 59">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CCFF"/>
  </sheetPr>
  <dimension ref="A1:BH88"/>
  <sheetViews>
    <sheetView showGridLines="0" view="pageBreakPreview" zoomScaleNormal="100" zoomScaleSheetLayoutView="100" workbookViewId="0">
      <selection activeCell="AW2" sqref="AW2"/>
    </sheetView>
  </sheetViews>
  <sheetFormatPr defaultColWidth="8" defaultRowHeight="12"/>
  <cols>
    <col min="1" max="2" width="1.5" style="10" customWidth="1"/>
    <col min="3" max="23" width="2.5" style="10" customWidth="1"/>
    <col min="24" max="24" width="3.75" style="10" customWidth="1"/>
    <col min="25" max="35" width="2.5" style="10" customWidth="1"/>
    <col min="36" max="36" width="7.625" style="10" customWidth="1"/>
    <col min="37" max="54" width="1.875" style="10" customWidth="1"/>
    <col min="55" max="55" width="1.875" style="185" customWidth="1"/>
    <col min="56" max="56" width="1.875" style="10" customWidth="1"/>
    <col min="57" max="57" width="2" style="10" customWidth="1"/>
    <col min="58" max="64" width="2.375" style="10" customWidth="1"/>
    <col min="65" max="82" width="2" style="10" customWidth="1"/>
    <col min="83" max="16384" width="8" style="10"/>
  </cols>
  <sheetData>
    <row r="1" spans="1:60" ht="14.1" customHeight="1">
      <c r="B1" s="1522" t="s">
        <v>1799</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419"/>
      <c r="AL1" s="419"/>
      <c r="AM1" s="419"/>
      <c r="AN1" s="419"/>
      <c r="AO1" s="419"/>
      <c r="AP1" s="419"/>
      <c r="AQ1" s="419"/>
      <c r="AR1" s="419"/>
      <c r="AS1" s="419"/>
      <c r="AT1" s="419"/>
      <c r="AU1" s="419"/>
      <c r="AV1" s="419"/>
      <c r="AW1" s="419"/>
      <c r="AX1" s="419"/>
      <c r="AY1" s="419"/>
      <c r="AZ1" s="419"/>
      <c r="BA1" s="419"/>
      <c r="BB1" s="419"/>
      <c r="BC1" s="419"/>
    </row>
    <row r="2" spans="1:60" ht="5.0999999999999996" customHeight="1" thickBot="1"/>
    <row r="3" spans="1:60" ht="14.1" customHeight="1">
      <c r="B3" s="1551" t="s">
        <v>472</v>
      </c>
      <c r="C3" s="1552"/>
      <c r="D3" s="1552"/>
      <c r="E3" s="1552"/>
      <c r="F3" s="1552"/>
      <c r="G3" s="1552"/>
      <c r="H3" s="1552"/>
      <c r="I3" s="1552"/>
      <c r="J3" s="1552"/>
      <c r="K3" s="1552"/>
      <c r="L3" s="1552"/>
      <c r="M3" s="1552"/>
      <c r="N3" s="1552"/>
      <c r="O3" s="1552"/>
      <c r="P3" s="1552"/>
      <c r="Q3" s="1552"/>
      <c r="R3" s="1552"/>
      <c r="S3" s="1552"/>
      <c r="T3" s="1552"/>
      <c r="U3" s="1552"/>
      <c r="V3" s="1552"/>
      <c r="W3" s="1552"/>
      <c r="X3" s="1552"/>
      <c r="Y3" s="1269"/>
      <c r="Z3" s="420"/>
      <c r="AA3" s="1318"/>
      <c r="AB3" s="1319"/>
      <c r="AC3" s="1316" t="s">
        <v>499</v>
      </c>
      <c r="AD3" s="1316"/>
      <c r="AE3" s="1316"/>
      <c r="AF3" s="1316"/>
      <c r="AG3" s="1316"/>
      <c r="AH3" s="1316"/>
      <c r="AI3" s="1316"/>
      <c r="AJ3" s="1317"/>
      <c r="AK3" s="122"/>
      <c r="AL3" s="122"/>
      <c r="AM3" s="122"/>
      <c r="AN3" s="122"/>
      <c r="AO3" s="122"/>
      <c r="AP3" s="122"/>
      <c r="AQ3" s="122"/>
      <c r="AR3" s="122"/>
      <c r="AS3" s="122"/>
      <c r="AT3" s="122"/>
      <c r="AU3" s="122"/>
      <c r="AV3" s="122"/>
      <c r="AW3" s="122"/>
      <c r="AX3" s="122"/>
      <c r="AY3" s="122"/>
      <c r="AZ3" s="122"/>
      <c r="BA3" s="122"/>
      <c r="BB3" s="122"/>
      <c r="BC3" s="122"/>
    </row>
    <row r="4" spans="1:60" ht="14.1" customHeight="1">
      <c r="B4" s="525"/>
      <c r="C4" s="7" t="s">
        <v>469</v>
      </c>
      <c r="F4" s="7"/>
      <c r="G4" s="7"/>
      <c r="H4" s="7"/>
      <c r="I4" s="7"/>
      <c r="J4" s="7"/>
      <c r="K4" s="153"/>
      <c r="L4" s="7"/>
      <c r="M4" s="7"/>
      <c r="N4" s="7"/>
      <c r="O4" s="142"/>
      <c r="P4" s="153"/>
      <c r="Q4" s="7"/>
      <c r="R4" s="7"/>
      <c r="S4" s="7"/>
      <c r="T4" s="7"/>
      <c r="U4" s="413"/>
      <c r="V4" s="413"/>
      <c r="W4" s="66"/>
      <c r="X4" s="413"/>
      <c r="Z4" s="385"/>
      <c r="AA4" s="385"/>
      <c r="AB4" s="20" t="s">
        <v>781</v>
      </c>
      <c r="AC4" s="77"/>
      <c r="AD4" s="77"/>
      <c r="AE4" s="77"/>
      <c r="AF4" s="77"/>
      <c r="AG4" s="77"/>
      <c r="AH4" s="77"/>
      <c r="AI4" s="77"/>
      <c r="AJ4" s="248"/>
      <c r="AK4" s="722"/>
      <c r="AL4" s="2411" t="s">
        <v>1206</v>
      </c>
      <c r="AM4" s="2412"/>
      <c r="AN4" s="2412"/>
      <c r="AO4" s="2412"/>
      <c r="AP4" s="2412"/>
      <c r="AQ4" s="2412"/>
      <c r="AR4" s="2412"/>
      <c r="AS4" s="2412"/>
      <c r="AT4" s="2412"/>
      <c r="AU4" s="2412"/>
      <c r="AV4" s="2412"/>
      <c r="AW4" s="2412"/>
      <c r="AX4" s="2412"/>
      <c r="AY4" s="2412"/>
      <c r="AZ4" s="2412"/>
      <c r="BA4" s="2412"/>
      <c r="BB4" s="2412"/>
      <c r="BC4" s="2412"/>
      <c r="BD4" s="2412"/>
      <c r="BE4" s="2412"/>
      <c r="BF4" s="2413"/>
    </row>
    <row r="5" spans="1:60" ht="14.1" customHeight="1">
      <c r="B5" s="525"/>
      <c r="C5" s="7" t="s">
        <v>470</v>
      </c>
      <c r="E5" s="75"/>
      <c r="F5" s="75"/>
      <c r="G5" s="75"/>
      <c r="H5" s="75"/>
      <c r="I5" s="75"/>
      <c r="J5" s="361"/>
      <c r="K5" s="361"/>
      <c r="L5" s="361"/>
      <c r="N5" s="413"/>
      <c r="O5" s="413"/>
      <c r="P5" s="413"/>
      <c r="Q5" s="413"/>
      <c r="R5" s="413"/>
      <c r="S5" s="7"/>
      <c r="T5" s="330"/>
      <c r="U5" s="330"/>
      <c r="V5" s="37"/>
      <c r="W5" s="401"/>
      <c r="X5" s="401"/>
      <c r="Y5" s="1275"/>
      <c r="AA5" s="1315"/>
      <c r="AB5" s="182" t="s">
        <v>782</v>
      </c>
      <c r="AC5" s="2809" t="s">
        <v>1688</v>
      </c>
      <c r="AD5" s="2809"/>
      <c r="AE5" s="2809"/>
      <c r="AF5" s="2809"/>
      <c r="AG5" s="2809"/>
      <c r="AH5" s="2809"/>
      <c r="AI5" s="2809"/>
      <c r="AJ5" s="2810"/>
      <c r="AK5" s="722"/>
      <c r="AL5" s="2414"/>
      <c r="AM5" s="2415"/>
      <c r="AN5" s="2415"/>
      <c r="AO5" s="2415"/>
      <c r="AP5" s="2415"/>
      <c r="AQ5" s="2415"/>
      <c r="AR5" s="2415"/>
      <c r="AS5" s="2415"/>
      <c r="AT5" s="2415"/>
      <c r="AU5" s="2415"/>
      <c r="AV5" s="2415"/>
      <c r="AW5" s="2415"/>
      <c r="AX5" s="2415"/>
      <c r="AY5" s="2415"/>
      <c r="AZ5" s="2415"/>
      <c r="BA5" s="2415"/>
      <c r="BB5" s="2415"/>
      <c r="BC5" s="2415"/>
      <c r="BD5" s="2415"/>
      <c r="BE5" s="2415"/>
      <c r="BF5" s="2416"/>
    </row>
    <row r="6" spans="1:60" ht="14.1" customHeight="1">
      <c r="B6" s="525"/>
      <c r="C6" s="7"/>
      <c r="D6" s="385"/>
      <c r="E6" s="249"/>
      <c r="F6" s="249"/>
      <c r="G6" s="249"/>
      <c r="H6" s="249"/>
      <c r="I6" s="249"/>
      <c r="K6" s="384"/>
      <c r="L6" s="384"/>
      <c r="M6" s="385"/>
      <c r="N6" s="385"/>
      <c r="O6" s="385"/>
      <c r="P6" s="249"/>
      <c r="Q6" s="249"/>
      <c r="R6" s="249"/>
      <c r="S6" s="249"/>
      <c r="T6" s="249"/>
      <c r="V6" s="349"/>
      <c r="W6" s="349"/>
      <c r="X6" s="1259"/>
      <c r="Y6" s="1250"/>
      <c r="Z6" s="1315"/>
      <c r="AA6" s="1315"/>
      <c r="AB6" s="1320"/>
      <c r="AC6" s="2809"/>
      <c r="AD6" s="2809"/>
      <c r="AE6" s="2809"/>
      <c r="AF6" s="2809"/>
      <c r="AG6" s="2809"/>
      <c r="AH6" s="2809"/>
      <c r="AI6" s="2809"/>
      <c r="AJ6" s="2810"/>
      <c r="AK6" s="723"/>
      <c r="AL6" s="2414"/>
      <c r="AM6" s="2415"/>
      <c r="AN6" s="2415"/>
      <c r="AO6" s="2415"/>
      <c r="AP6" s="2415"/>
      <c r="AQ6" s="2415"/>
      <c r="AR6" s="2415"/>
      <c r="AS6" s="2415"/>
      <c r="AT6" s="2415"/>
      <c r="AU6" s="2415"/>
      <c r="AV6" s="2415"/>
      <c r="AW6" s="2415"/>
      <c r="AX6" s="2415"/>
      <c r="AY6" s="2415"/>
      <c r="AZ6" s="2415"/>
      <c r="BA6" s="2415"/>
      <c r="BB6" s="2415"/>
      <c r="BC6" s="2415"/>
      <c r="BD6" s="2415"/>
      <c r="BE6" s="2415"/>
      <c r="BF6" s="2416"/>
    </row>
    <row r="7" spans="1:60" ht="14.1" customHeight="1">
      <c r="B7" s="525"/>
      <c r="C7" s="1277" t="s">
        <v>1914</v>
      </c>
      <c r="E7" s="1267"/>
      <c r="F7" s="1267"/>
      <c r="G7" s="1267"/>
      <c r="H7" s="1267"/>
      <c r="I7" s="1267"/>
      <c r="J7" s="1267"/>
      <c r="K7" s="1267"/>
      <c r="L7" s="1267"/>
      <c r="M7" s="1267"/>
      <c r="N7" s="1267"/>
      <c r="O7" s="1267"/>
      <c r="P7" s="1267"/>
      <c r="Q7" s="1267"/>
      <c r="R7" s="1267"/>
      <c r="S7" s="1267"/>
      <c r="T7" s="1267"/>
      <c r="U7" s="1267"/>
      <c r="V7" s="1267"/>
      <c r="W7" s="1267"/>
      <c r="X7" s="326"/>
      <c r="Y7" s="1250"/>
      <c r="Z7" s="1315"/>
      <c r="AA7" s="1315"/>
      <c r="AB7" s="1320"/>
      <c r="AC7" s="2809"/>
      <c r="AD7" s="2809"/>
      <c r="AE7" s="2809"/>
      <c r="AF7" s="2809"/>
      <c r="AG7" s="2809"/>
      <c r="AH7" s="2809"/>
      <c r="AI7" s="2809"/>
      <c r="AJ7" s="2810"/>
      <c r="AK7" s="723"/>
      <c r="AL7" s="2414"/>
      <c r="AM7" s="2415"/>
      <c r="AN7" s="2415"/>
      <c r="AO7" s="2415"/>
      <c r="AP7" s="2415"/>
      <c r="AQ7" s="2415"/>
      <c r="AR7" s="2415"/>
      <c r="AS7" s="2415"/>
      <c r="AT7" s="2415"/>
      <c r="AU7" s="2415"/>
      <c r="AV7" s="2415"/>
      <c r="AW7" s="2415"/>
      <c r="AX7" s="2415"/>
      <c r="AY7" s="2415"/>
      <c r="AZ7" s="2415"/>
      <c r="BA7" s="2415"/>
      <c r="BB7" s="2415"/>
      <c r="BC7" s="2415"/>
      <c r="BD7" s="2415"/>
      <c r="BE7" s="2415"/>
      <c r="BF7" s="2416"/>
      <c r="BG7" s="330"/>
      <c r="BH7" s="330"/>
    </row>
    <row r="8" spans="1:60" ht="14.1" customHeight="1">
      <c r="B8" s="525"/>
      <c r="C8" s="7"/>
      <c r="F8" s="349"/>
      <c r="G8" s="349"/>
      <c r="H8" s="250"/>
      <c r="I8" s="250"/>
      <c r="J8" s="250"/>
      <c r="K8" s="384"/>
      <c r="L8" s="384"/>
      <c r="M8" s="251"/>
      <c r="N8" s="251"/>
      <c r="O8" s="330"/>
      <c r="P8" s="330"/>
      <c r="Q8" s="330"/>
      <c r="R8" s="330"/>
      <c r="S8" s="330"/>
      <c r="T8" s="330"/>
      <c r="U8" s="330"/>
      <c r="V8" s="330"/>
      <c r="W8" s="330"/>
      <c r="X8" s="1259"/>
      <c r="Y8" s="1250"/>
      <c r="Z8" s="1315"/>
      <c r="AA8" s="1315"/>
      <c r="AB8" s="1320"/>
      <c r="AC8" s="2809"/>
      <c r="AD8" s="2809"/>
      <c r="AE8" s="2809"/>
      <c r="AF8" s="2809"/>
      <c r="AG8" s="2809"/>
      <c r="AH8" s="2809"/>
      <c r="AI8" s="2809"/>
      <c r="AJ8" s="2810"/>
      <c r="AK8" s="723"/>
      <c r="AL8" s="2414"/>
      <c r="AM8" s="2415"/>
      <c r="AN8" s="2415"/>
      <c r="AO8" s="2415"/>
      <c r="AP8" s="2415"/>
      <c r="AQ8" s="2415"/>
      <c r="AR8" s="2415"/>
      <c r="AS8" s="2415"/>
      <c r="AT8" s="2415"/>
      <c r="AU8" s="2415"/>
      <c r="AV8" s="2415"/>
      <c r="AW8" s="2415"/>
      <c r="AX8" s="2415"/>
      <c r="AY8" s="2415"/>
      <c r="AZ8" s="2415"/>
      <c r="BA8" s="2415"/>
      <c r="BB8" s="2415"/>
      <c r="BC8" s="2415"/>
      <c r="BD8" s="2415"/>
      <c r="BE8" s="2415"/>
      <c r="BF8" s="2416"/>
      <c r="BG8" s="330"/>
      <c r="BH8" s="330"/>
    </row>
    <row r="9" spans="1:60" ht="14.1" customHeight="1">
      <c r="B9" s="525"/>
      <c r="C9" s="7"/>
      <c r="D9" s="330"/>
      <c r="X9" s="1275"/>
      <c r="Y9" s="1275"/>
      <c r="AA9" s="1278"/>
      <c r="AB9" s="11"/>
      <c r="AC9" s="2809"/>
      <c r="AD9" s="2809"/>
      <c r="AE9" s="2809"/>
      <c r="AF9" s="2809"/>
      <c r="AG9" s="2809"/>
      <c r="AH9" s="2809"/>
      <c r="AI9" s="2809"/>
      <c r="AJ9" s="2810"/>
      <c r="AK9" s="723"/>
      <c r="AL9" s="2414"/>
      <c r="AM9" s="2415"/>
      <c r="AN9" s="2415"/>
      <c r="AO9" s="2415"/>
      <c r="AP9" s="2415"/>
      <c r="AQ9" s="2415"/>
      <c r="AR9" s="2415"/>
      <c r="AS9" s="2415"/>
      <c r="AT9" s="2415"/>
      <c r="AU9" s="2415"/>
      <c r="AV9" s="2415"/>
      <c r="AW9" s="2415"/>
      <c r="AX9" s="2415"/>
      <c r="AY9" s="2415"/>
      <c r="AZ9" s="2415"/>
      <c r="BA9" s="2415"/>
      <c r="BB9" s="2415"/>
      <c r="BC9" s="2415"/>
      <c r="BD9" s="2415"/>
      <c r="BE9" s="2415"/>
      <c r="BF9" s="2416"/>
      <c r="BG9" s="330"/>
      <c r="BH9" s="330"/>
    </row>
    <row r="10" spans="1:60" ht="13.5" customHeight="1">
      <c r="A10" s="7"/>
      <c r="B10" s="607" t="s">
        <v>1234</v>
      </c>
      <c r="C10" s="253"/>
      <c r="F10" s="7"/>
      <c r="G10" s="7"/>
      <c r="H10" s="7"/>
      <c r="I10" s="7"/>
      <c r="J10" s="7"/>
      <c r="K10" s="7"/>
      <c r="L10" s="7"/>
      <c r="M10" s="7"/>
      <c r="N10" s="7"/>
      <c r="O10" s="7"/>
      <c r="P10" s="7"/>
      <c r="Q10" s="7"/>
      <c r="R10" s="7"/>
      <c r="S10" s="7"/>
      <c r="T10" s="7"/>
      <c r="U10" s="66"/>
      <c r="V10" s="66"/>
      <c r="W10" s="7"/>
      <c r="X10" s="66"/>
      <c r="Y10" s="1276"/>
      <c r="Z10" s="1278"/>
      <c r="AA10" s="1278"/>
      <c r="AB10" s="252" t="s">
        <v>782</v>
      </c>
      <c r="AC10" s="2811" t="s">
        <v>780</v>
      </c>
      <c r="AD10" s="2811"/>
      <c r="AE10" s="2811"/>
      <c r="AF10" s="2811"/>
      <c r="AG10" s="2811"/>
      <c r="AH10" s="2811"/>
      <c r="AI10" s="2811"/>
      <c r="AJ10" s="2812"/>
      <c r="AK10" s="723"/>
      <c r="AL10" s="2414"/>
      <c r="AM10" s="2415"/>
      <c r="AN10" s="2415"/>
      <c r="AO10" s="2415"/>
      <c r="AP10" s="2415"/>
      <c r="AQ10" s="2415"/>
      <c r="AR10" s="2415"/>
      <c r="AS10" s="2415"/>
      <c r="AT10" s="2415"/>
      <c r="AU10" s="2415"/>
      <c r="AV10" s="2415"/>
      <c r="AW10" s="2415"/>
      <c r="AX10" s="2415"/>
      <c r="AY10" s="2415"/>
      <c r="AZ10" s="2415"/>
      <c r="BA10" s="2415"/>
      <c r="BB10" s="2415"/>
      <c r="BC10" s="2415"/>
      <c r="BD10" s="2415"/>
      <c r="BE10" s="2415"/>
      <c r="BF10" s="2416"/>
      <c r="BG10" s="330"/>
      <c r="BH10" s="330"/>
    </row>
    <row r="11" spans="1:60" ht="14.1" customHeight="1">
      <c r="A11" s="7"/>
      <c r="B11" s="525"/>
      <c r="C11" s="413" t="s">
        <v>1235</v>
      </c>
      <c r="D11" s="413"/>
      <c r="E11" s="413"/>
      <c r="F11" s="413"/>
      <c r="G11" s="413"/>
      <c r="H11" s="413"/>
      <c r="I11" s="413"/>
      <c r="J11" s="413"/>
      <c r="K11" s="413"/>
      <c r="L11" s="413"/>
      <c r="M11" s="413"/>
      <c r="N11" s="413"/>
      <c r="O11" s="413"/>
      <c r="P11" s="413"/>
      <c r="Q11" s="413"/>
      <c r="R11" s="413"/>
      <c r="S11" s="413"/>
      <c r="T11" s="413"/>
      <c r="U11" s="413"/>
      <c r="V11" s="413"/>
      <c r="W11" s="413"/>
      <c r="X11" s="413"/>
      <c r="Y11" s="413"/>
      <c r="Z11" s="413"/>
      <c r="AA11" s="413"/>
      <c r="AB11" s="9"/>
      <c r="AC11" s="2811"/>
      <c r="AD11" s="2811"/>
      <c r="AE11" s="2811"/>
      <c r="AF11" s="2811"/>
      <c r="AG11" s="2811"/>
      <c r="AH11" s="2811"/>
      <c r="AI11" s="2811"/>
      <c r="AJ11" s="2812"/>
      <c r="AK11" s="724"/>
      <c r="AL11" s="2414"/>
      <c r="AM11" s="2415"/>
      <c r="AN11" s="2415"/>
      <c r="AO11" s="2415"/>
      <c r="AP11" s="2415"/>
      <c r="AQ11" s="2415"/>
      <c r="AR11" s="2415"/>
      <c r="AS11" s="2415"/>
      <c r="AT11" s="2415"/>
      <c r="AU11" s="2415"/>
      <c r="AV11" s="2415"/>
      <c r="AW11" s="2415"/>
      <c r="AX11" s="2415"/>
      <c r="AY11" s="2415"/>
      <c r="AZ11" s="2415"/>
      <c r="BA11" s="2415"/>
      <c r="BB11" s="2415"/>
      <c r="BC11" s="2415"/>
      <c r="BD11" s="2415"/>
      <c r="BE11" s="2415"/>
      <c r="BF11" s="2416"/>
      <c r="BG11" s="330"/>
      <c r="BH11" s="330"/>
    </row>
    <row r="12" spans="1:60" ht="14.1" customHeight="1">
      <c r="A12" s="1083"/>
      <c r="B12" s="525"/>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89"/>
      <c r="Z12" s="1089"/>
      <c r="AA12" s="1089"/>
      <c r="AB12" s="9"/>
      <c r="AC12" s="2811"/>
      <c r="AD12" s="2811"/>
      <c r="AE12" s="2811"/>
      <c r="AF12" s="2811"/>
      <c r="AG12" s="2811"/>
      <c r="AH12" s="2811"/>
      <c r="AI12" s="2811"/>
      <c r="AJ12" s="2812"/>
      <c r="AK12" s="724"/>
      <c r="AL12" s="2414"/>
      <c r="AM12" s="2415"/>
      <c r="AN12" s="2415"/>
      <c r="AO12" s="2415"/>
      <c r="AP12" s="2415"/>
      <c r="AQ12" s="2415"/>
      <c r="AR12" s="2415"/>
      <c r="AS12" s="2415"/>
      <c r="AT12" s="2415"/>
      <c r="AU12" s="2415"/>
      <c r="AV12" s="2415"/>
      <c r="AW12" s="2415"/>
      <c r="AX12" s="2415"/>
      <c r="AY12" s="2415"/>
      <c r="AZ12" s="2415"/>
      <c r="BA12" s="2415"/>
      <c r="BB12" s="2415"/>
      <c r="BC12" s="2415"/>
      <c r="BD12" s="2415"/>
      <c r="BE12" s="2415"/>
      <c r="BF12" s="2416"/>
      <c r="BG12" s="1071"/>
      <c r="BH12" s="1071"/>
    </row>
    <row r="13" spans="1:60" ht="14.1" customHeight="1">
      <c r="A13" s="7"/>
      <c r="B13" s="525"/>
      <c r="C13" s="413" t="s">
        <v>1236</v>
      </c>
      <c r="D13" s="413"/>
      <c r="E13" s="413"/>
      <c r="F13" s="413"/>
      <c r="G13" s="413"/>
      <c r="H13" s="2226" t="s">
        <v>473</v>
      </c>
      <c r="I13" s="2226"/>
      <c r="J13" s="2226"/>
      <c r="K13" s="2226"/>
      <c r="L13" s="2226"/>
      <c r="M13" s="2226"/>
      <c r="N13" s="1533"/>
      <c r="O13" s="1533"/>
      <c r="P13" s="2226" t="s">
        <v>474</v>
      </c>
      <c r="Q13" s="2226"/>
      <c r="R13" s="2226"/>
      <c r="S13" s="2226"/>
      <c r="T13" s="2226"/>
      <c r="U13" s="2226"/>
      <c r="V13" s="356"/>
      <c r="W13" s="356"/>
      <c r="X13" s="2758" t="s">
        <v>475</v>
      </c>
      <c r="Y13" s="2758"/>
      <c r="Z13" s="256"/>
      <c r="AA13" s="1107" t="s">
        <v>72</v>
      </c>
      <c r="AB13" s="1090"/>
      <c r="AC13" s="2759" t="s">
        <v>476</v>
      </c>
      <c r="AD13" s="2759"/>
      <c r="AE13" s="2759"/>
      <c r="AJ13" s="29"/>
      <c r="AK13" s="425"/>
      <c r="AL13" s="2414"/>
      <c r="AM13" s="2415"/>
      <c r="AN13" s="2415"/>
      <c r="AO13" s="2415"/>
      <c r="AP13" s="2415"/>
      <c r="AQ13" s="2415"/>
      <c r="AR13" s="2415"/>
      <c r="AS13" s="2415"/>
      <c r="AT13" s="2415"/>
      <c r="AU13" s="2415"/>
      <c r="AV13" s="2415"/>
      <c r="AW13" s="2415"/>
      <c r="AX13" s="2415"/>
      <c r="AY13" s="2415"/>
      <c r="AZ13" s="2415"/>
      <c r="BA13" s="2415"/>
      <c r="BB13" s="2415"/>
      <c r="BC13" s="2415"/>
      <c r="BD13" s="2415"/>
      <c r="BE13" s="2415"/>
      <c r="BF13" s="2416"/>
      <c r="BG13" s="330"/>
      <c r="BH13" s="330"/>
    </row>
    <row r="14" spans="1:60" ht="14.1" customHeight="1">
      <c r="A14" s="1083"/>
      <c r="B14" s="525"/>
      <c r="C14" s="1089"/>
      <c r="D14" s="1089"/>
      <c r="E14" s="1089"/>
      <c r="F14" s="1089"/>
      <c r="G14" s="1089"/>
      <c r="H14" s="1079"/>
      <c r="I14" s="1079"/>
      <c r="J14" s="1079"/>
      <c r="K14" s="1079"/>
      <c r="L14" s="1079"/>
      <c r="M14" s="1079"/>
      <c r="N14" s="1070"/>
      <c r="O14" s="1070"/>
      <c r="P14" s="1079"/>
      <c r="Q14" s="1079"/>
      <c r="R14" s="1079"/>
      <c r="S14" s="1079"/>
      <c r="T14" s="1079"/>
      <c r="U14" s="1079"/>
      <c r="V14" s="1070"/>
      <c r="W14" s="1070"/>
      <c r="X14" s="1085"/>
      <c r="Y14" s="1085"/>
      <c r="Z14" s="256"/>
      <c r="AA14" s="256"/>
      <c r="AB14" s="167"/>
      <c r="AC14" s="1080"/>
      <c r="AD14" s="1080"/>
      <c r="AE14" s="1080"/>
      <c r="AJ14" s="29"/>
      <c r="AK14" s="1078"/>
      <c r="AL14" s="2414"/>
      <c r="AM14" s="2415"/>
      <c r="AN14" s="2415"/>
      <c r="AO14" s="2415"/>
      <c r="AP14" s="2415"/>
      <c r="AQ14" s="2415"/>
      <c r="AR14" s="2415"/>
      <c r="AS14" s="2415"/>
      <c r="AT14" s="2415"/>
      <c r="AU14" s="2415"/>
      <c r="AV14" s="2415"/>
      <c r="AW14" s="2415"/>
      <c r="AX14" s="2415"/>
      <c r="AY14" s="2415"/>
      <c r="AZ14" s="2415"/>
      <c r="BA14" s="2415"/>
      <c r="BB14" s="2415"/>
      <c r="BC14" s="2415"/>
      <c r="BD14" s="2415"/>
      <c r="BE14" s="2415"/>
      <c r="BF14" s="2416"/>
      <c r="BG14" s="1071"/>
      <c r="BH14" s="1071"/>
    </row>
    <row r="15" spans="1:60" ht="12.95" customHeight="1">
      <c r="A15" s="7"/>
      <c r="B15" s="525"/>
      <c r="C15" s="2764"/>
      <c r="D15" s="2765"/>
      <c r="E15" s="1865" t="s">
        <v>15</v>
      </c>
      <c r="F15" s="1866"/>
      <c r="G15" s="1866"/>
      <c r="H15" s="1867"/>
      <c r="I15" s="1865" t="s">
        <v>98</v>
      </c>
      <c r="J15" s="1866"/>
      <c r="K15" s="1866"/>
      <c r="L15" s="1867"/>
      <c r="M15" s="1865" t="s">
        <v>477</v>
      </c>
      <c r="N15" s="1866"/>
      <c r="O15" s="1866"/>
      <c r="P15" s="1867"/>
      <c r="Q15" s="1865" t="s">
        <v>18</v>
      </c>
      <c r="R15" s="1866"/>
      <c r="S15" s="1866"/>
      <c r="T15" s="1867"/>
      <c r="U15" s="1865" t="s">
        <v>478</v>
      </c>
      <c r="V15" s="1866"/>
      <c r="W15" s="1866"/>
      <c r="X15" s="1867"/>
      <c r="Y15" s="1865" t="s">
        <v>99</v>
      </c>
      <c r="Z15" s="1866"/>
      <c r="AA15" s="1866"/>
      <c r="AB15" s="1866"/>
      <c r="AC15" s="1865" t="s">
        <v>479</v>
      </c>
      <c r="AD15" s="1866"/>
      <c r="AE15" s="1866"/>
      <c r="AF15" s="1867"/>
      <c r="AG15" s="2118" t="s">
        <v>395</v>
      </c>
      <c r="AH15" s="2119"/>
      <c r="AI15" s="2444"/>
      <c r="AJ15" s="29"/>
      <c r="AL15" s="2414"/>
      <c r="AM15" s="2415"/>
      <c r="AN15" s="2415"/>
      <c r="AO15" s="2415"/>
      <c r="AP15" s="2415"/>
      <c r="AQ15" s="2415"/>
      <c r="AR15" s="2415"/>
      <c r="AS15" s="2415"/>
      <c r="AT15" s="2415"/>
      <c r="AU15" s="2415"/>
      <c r="AV15" s="2415"/>
      <c r="AW15" s="2415"/>
      <c r="AX15" s="2415"/>
      <c r="AY15" s="2415"/>
      <c r="AZ15" s="2415"/>
      <c r="BA15" s="2415"/>
      <c r="BB15" s="2415"/>
      <c r="BC15" s="2415"/>
      <c r="BD15" s="2415"/>
      <c r="BE15" s="2415"/>
      <c r="BF15" s="2416"/>
      <c r="BG15" s="330"/>
      <c r="BH15" s="330"/>
    </row>
    <row r="16" spans="1:60" ht="12.95" customHeight="1">
      <c r="A16" s="7"/>
      <c r="B16" s="525"/>
      <c r="C16" s="2766"/>
      <c r="D16" s="2767"/>
      <c r="E16" s="2753" t="s">
        <v>68</v>
      </c>
      <c r="F16" s="2754"/>
      <c r="G16" s="2755" t="s">
        <v>69</v>
      </c>
      <c r="H16" s="2756"/>
      <c r="I16" s="2753" t="s">
        <v>68</v>
      </c>
      <c r="J16" s="2754"/>
      <c r="K16" s="2755" t="s">
        <v>69</v>
      </c>
      <c r="L16" s="2756"/>
      <c r="M16" s="2753" t="s">
        <v>68</v>
      </c>
      <c r="N16" s="2754"/>
      <c r="O16" s="2755" t="s">
        <v>69</v>
      </c>
      <c r="P16" s="2756"/>
      <c r="Q16" s="2753" t="s">
        <v>68</v>
      </c>
      <c r="R16" s="2754"/>
      <c r="S16" s="2755" t="s">
        <v>69</v>
      </c>
      <c r="T16" s="2756"/>
      <c r="U16" s="2753" t="s">
        <v>68</v>
      </c>
      <c r="V16" s="2754"/>
      <c r="W16" s="2755" t="s">
        <v>69</v>
      </c>
      <c r="X16" s="2756"/>
      <c r="Y16" s="2753" t="s">
        <v>68</v>
      </c>
      <c r="Z16" s="2754"/>
      <c r="AA16" s="2755" t="s">
        <v>69</v>
      </c>
      <c r="AB16" s="2756"/>
      <c r="AC16" s="2753" t="s">
        <v>480</v>
      </c>
      <c r="AD16" s="2754"/>
      <c r="AE16" s="2754" t="s">
        <v>481</v>
      </c>
      <c r="AF16" s="2757"/>
      <c r="AG16" s="2121"/>
      <c r="AH16" s="2122"/>
      <c r="AI16" s="2446"/>
      <c r="AJ16" s="29"/>
      <c r="AL16" s="2417"/>
      <c r="AM16" s="2418"/>
      <c r="AN16" s="2418"/>
      <c r="AO16" s="2418"/>
      <c r="AP16" s="2418"/>
      <c r="AQ16" s="2418"/>
      <c r="AR16" s="2418"/>
      <c r="AS16" s="2418"/>
      <c r="AT16" s="2418"/>
      <c r="AU16" s="2418"/>
      <c r="AV16" s="2418"/>
      <c r="AW16" s="2418"/>
      <c r="AX16" s="2418"/>
      <c r="AY16" s="2418"/>
      <c r="AZ16" s="2418"/>
      <c r="BA16" s="2418"/>
      <c r="BB16" s="2418"/>
      <c r="BC16" s="2418"/>
      <c r="BD16" s="2418"/>
      <c r="BE16" s="2418"/>
      <c r="BF16" s="2419"/>
      <c r="BG16" s="330"/>
      <c r="BH16" s="330"/>
    </row>
    <row r="17" spans="1:60" ht="12.95" customHeight="1">
      <c r="A17" s="7"/>
      <c r="B17" s="525"/>
      <c r="C17" s="2773">
        <v>4</v>
      </c>
      <c r="D17" s="2774"/>
      <c r="E17" s="2760"/>
      <c r="F17" s="2761"/>
      <c r="G17" s="2762"/>
      <c r="H17" s="2763"/>
      <c r="I17" s="2760"/>
      <c r="J17" s="2761"/>
      <c r="K17" s="2762"/>
      <c r="L17" s="2763"/>
      <c r="M17" s="2760"/>
      <c r="N17" s="2761"/>
      <c r="O17" s="2762"/>
      <c r="P17" s="2763"/>
      <c r="Q17" s="2760"/>
      <c r="R17" s="2761"/>
      <c r="S17" s="2762"/>
      <c r="T17" s="2763"/>
      <c r="U17" s="2760"/>
      <c r="V17" s="2761"/>
      <c r="W17" s="2762"/>
      <c r="X17" s="2763"/>
      <c r="Y17" s="2760"/>
      <c r="Z17" s="2761"/>
      <c r="AA17" s="2762"/>
      <c r="AB17" s="2763"/>
      <c r="AC17" s="2768">
        <f t="shared" ref="AC17:AC28" si="0">SUM(E17,I17,M17,Q17,U17,Y17)</f>
        <v>0</v>
      </c>
      <c r="AD17" s="2769"/>
      <c r="AE17" s="2770">
        <f t="shared" ref="AE17:AE28" si="1">SUM(G17,K17,O17,S17,W17,AA17)</f>
        <v>0</v>
      </c>
      <c r="AF17" s="2771"/>
      <c r="AG17" s="2768">
        <f t="shared" ref="AG17:AG28" si="2">SUM(AC17:AF17)</f>
        <v>0</v>
      </c>
      <c r="AH17" s="2772"/>
      <c r="AI17" s="2771"/>
      <c r="AJ17" s="29"/>
      <c r="AN17" s="330"/>
      <c r="AO17" s="330"/>
      <c r="AP17" s="330"/>
      <c r="AQ17" s="330"/>
      <c r="AR17" s="330"/>
      <c r="AS17" s="330"/>
      <c r="AT17" s="330"/>
      <c r="AU17" s="330"/>
      <c r="AV17" s="330"/>
      <c r="AW17" s="330"/>
      <c r="AX17" s="330"/>
      <c r="AY17" s="330"/>
      <c r="AZ17" s="330"/>
      <c r="BA17" s="330"/>
      <c r="BB17" s="330"/>
      <c r="BC17" s="330"/>
      <c r="BD17" s="330"/>
      <c r="BE17" s="330"/>
      <c r="BF17" s="330"/>
      <c r="BG17" s="330"/>
      <c r="BH17" s="330"/>
    </row>
    <row r="18" spans="1:60" ht="12.95" customHeight="1">
      <c r="A18" s="7"/>
      <c r="B18" s="525"/>
      <c r="C18" s="2773">
        <v>5</v>
      </c>
      <c r="D18" s="2774"/>
      <c r="E18" s="2760"/>
      <c r="F18" s="2761"/>
      <c r="G18" s="2762"/>
      <c r="H18" s="2763"/>
      <c r="I18" s="2760"/>
      <c r="J18" s="2761"/>
      <c r="K18" s="2762"/>
      <c r="L18" s="2763"/>
      <c r="M18" s="2760"/>
      <c r="N18" s="2761"/>
      <c r="O18" s="2762"/>
      <c r="P18" s="2763"/>
      <c r="Q18" s="2760"/>
      <c r="R18" s="2761"/>
      <c r="S18" s="2762"/>
      <c r="T18" s="2763"/>
      <c r="U18" s="2760"/>
      <c r="V18" s="2761"/>
      <c r="W18" s="2762"/>
      <c r="X18" s="2763"/>
      <c r="Y18" s="2760"/>
      <c r="Z18" s="2761"/>
      <c r="AA18" s="2762"/>
      <c r="AB18" s="2763"/>
      <c r="AC18" s="2768">
        <f t="shared" si="0"/>
        <v>0</v>
      </c>
      <c r="AD18" s="2769"/>
      <c r="AE18" s="2770">
        <f t="shared" si="1"/>
        <v>0</v>
      </c>
      <c r="AF18" s="2771"/>
      <c r="AG18" s="2768">
        <f t="shared" si="2"/>
        <v>0</v>
      </c>
      <c r="AH18" s="2772"/>
      <c r="AI18" s="2771"/>
      <c r="AJ18" s="29"/>
    </row>
    <row r="19" spans="1:60" ht="12.95" customHeight="1">
      <c r="A19" s="7"/>
      <c r="B19" s="525"/>
      <c r="C19" s="2773">
        <v>6</v>
      </c>
      <c r="D19" s="2774"/>
      <c r="E19" s="2760"/>
      <c r="F19" s="2761"/>
      <c r="G19" s="2762"/>
      <c r="H19" s="2763"/>
      <c r="I19" s="2760"/>
      <c r="J19" s="2761"/>
      <c r="K19" s="2762"/>
      <c r="L19" s="2763"/>
      <c r="M19" s="2760"/>
      <c r="N19" s="2761"/>
      <c r="O19" s="2762"/>
      <c r="P19" s="2763"/>
      <c r="Q19" s="2760"/>
      <c r="R19" s="2761"/>
      <c r="S19" s="2762"/>
      <c r="T19" s="2763"/>
      <c r="U19" s="2760"/>
      <c r="V19" s="2761"/>
      <c r="W19" s="2762"/>
      <c r="X19" s="2763"/>
      <c r="Y19" s="2760"/>
      <c r="Z19" s="2761"/>
      <c r="AA19" s="2762"/>
      <c r="AB19" s="2763"/>
      <c r="AC19" s="2768">
        <f t="shared" si="0"/>
        <v>0</v>
      </c>
      <c r="AD19" s="2769"/>
      <c r="AE19" s="2770">
        <f t="shared" si="1"/>
        <v>0</v>
      </c>
      <c r="AF19" s="2771"/>
      <c r="AG19" s="2768">
        <f t="shared" si="2"/>
        <v>0</v>
      </c>
      <c r="AH19" s="2772"/>
      <c r="AI19" s="2771"/>
      <c r="AJ19" s="29"/>
    </row>
    <row r="20" spans="1:60" ht="12.95" customHeight="1">
      <c r="A20" s="7"/>
      <c r="B20" s="525"/>
      <c r="C20" s="2773">
        <v>7</v>
      </c>
      <c r="D20" s="2774"/>
      <c r="E20" s="2760"/>
      <c r="F20" s="2761"/>
      <c r="G20" s="2762"/>
      <c r="H20" s="2763"/>
      <c r="I20" s="2760"/>
      <c r="J20" s="2761"/>
      <c r="K20" s="2762"/>
      <c r="L20" s="2763"/>
      <c r="M20" s="2760"/>
      <c r="N20" s="2761"/>
      <c r="O20" s="2762"/>
      <c r="P20" s="2763"/>
      <c r="Q20" s="2760"/>
      <c r="R20" s="2761"/>
      <c r="S20" s="2762"/>
      <c r="T20" s="2763"/>
      <c r="U20" s="2760"/>
      <c r="V20" s="2761"/>
      <c r="W20" s="2762"/>
      <c r="X20" s="2763"/>
      <c r="Y20" s="2760"/>
      <c r="Z20" s="2761"/>
      <c r="AA20" s="2762"/>
      <c r="AB20" s="2763"/>
      <c r="AC20" s="2768">
        <f t="shared" si="0"/>
        <v>0</v>
      </c>
      <c r="AD20" s="2769"/>
      <c r="AE20" s="2770">
        <f t="shared" si="1"/>
        <v>0</v>
      </c>
      <c r="AF20" s="2771"/>
      <c r="AG20" s="2768">
        <f t="shared" si="2"/>
        <v>0</v>
      </c>
      <c r="AH20" s="2772"/>
      <c r="AI20" s="2771"/>
      <c r="AJ20" s="29"/>
    </row>
    <row r="21" spans="1:60" ht="12.95" customHeight="1">
      <c r="A21" s="7"/>
      <c r="B21" s="525"/>
      <c r="C21" s="2773">
        <v>8</v>
      </c>
      <c r="D21" s="2774"/>
      <c r="E21" s="2760"/>
      <c r="F21" s="2761"/>
      <c r="G21" s="2762"/>
      <c r="H21" s="2763"/>
      <c r="I21" s="2760"/>
      <c r="J21" s="2761"/>
      <c r="K21" s="2762"/>
      <c r="L21" s="2763"/>
      <c r="M21" s="2760"/>
      <c r="N21" s="2761"/>
      <c r="O21" s="2762"/>
      <c r="P21" s="2763"/>
      <c r="Q21" s="2760"/>
      <c r="R21" s="2761"/>
      <c r="S21" s="2762"/>
      <c r="T21" s="2763"/>
      <c r="U21" s="2760"/>
      <c r="V21" s="2761"/>
      <c r="W21" s="2762"/>
      <c r="X21" s="2763"/>
      <c r="Y21" s="2760"/>
      <c r="Z21" s="2761"/>
      <c r="AA21" s="2762"/>
      <c r="AB21" s="2763"/>
      <c r="AC21" s="2768">
        <f t="shared" si="0"/>
        <v>0</v>
      </c>
      <c r="AD21" s="2769"/>
      <c r="AE21" s="2770">
        <f t="shared" si="1"/>
        <v>0</v>
      </c>
      <c r="AF21" s="2771"/>
      <c r="AG21" s="2768">
        <f t="shared" si="2"/>
        <v>0</v>
      </c>
      <c r="AH21" s="2772"/>
      <c r="AI21" s="2771"/>
      <c r="AJ21" s="29"/>
    </row>
    <row r="22" spans="1:60" ht="12.95" customHeight="1">
      <c r="A22" s="7"/>
      <c r="B22" s="525"/>
      <c r="C22" s="2773">
        <v>9</v>
      </c>
      <c r="D22" s="2774"/>
      <c r="E22" s="2760"/>
      <c r="F22" s="2761"/>
      <c r="G22" s="2762"/>
      <c r="H22" s="2763"/>
      <c r="I22" s="2760"/>
      <c r="J22" s="2761"/>
      <c r="K22" s="2762"/>
      <c r="L22" s="2763"/>
      <c r="M22" s="2760"/>
      <c r="N22" s="2761"/>
      <c r="O22" s="2762"/>
      <c r="P22" s="2763"/>
      <c r="Q22" s="2760"/>
      <c r="R22" s="2761"/>
      <c r="S22" s="2762"/>
      <c r="T22" s="2763"/>
      <c r="U22" s="2760"/>
      <c r="V22" s="2761"/>
      <c r="W22" s="2762"/>
      <c r="X22" s="2763"/>
      <c r="Y22" s="2760"/>
      <c r="Z22" s="2761"/>
      <c r="AA22" s="2762"/>
      <c r="AB22" s="2763"/>
      <c r="AC22" s="2768">
        <f t="shared" si="0"/>
        <v>0</v>
      </c>
      <c r="AD22" s="2769"/>
      <c r="AE22" s="2770">
        <f t="shared" si="1"/>
        <v>0</v>
      </c>
      <c r="AF22" s="2771"/>
      <c r="AG22" s="2768">
        <f t="shared" si="2"/>
        <v>0</v>
      </c>
      <c r="AH22" s="2772"/>
      <c r="AI22" s="2771"/>
      <c r="AJ22" s="29"/>
    </row>
    <row r="23" spans="1:60" ht="12.95" customHeight="1">
      <c r="A23" s="7"/>
      <c r="B23" s="525"/>
      <c r="C23" s="2773">
        <v>10</v>
      </c>
      <c r="D23" s="2774"/>
      <c r="E23" s="2760"/>
      <c r="F23" s="2761"/>
      <c r="G23" s="2762"/>
      <c r="H23" s="2763"/>
      <c r="I23" s="2760"/>
      <c r="J23" s="2761"/>
      <c r="K23" s="2762"/>
      <c r="L23" s="2763"/>
      <c r="M23" s="2760"/>
      <c r="N23" s="2761"/>
      <c r="O23" s="2762"/>
      <c r="P23" s="2763"/>
      <c r="Q23" s="2760"/>
      <c r="R23" s="2761"/>
      <c r="S23" s="2762"/>
      <c r="T23" s="2763"/>
      <c r="U23" s="2760"/>
      <c r="V23" s="2761"/>
      <c r="W23" s="2762"/>
      <c r="X23" s="2763"/>
      <c r="Y23" s="2760"/>
      <c r="Z23" s="2761"/>
      <c r="AA23" s="2762"/>
      <c r="AB23" s="2763"/>
      <c r="AC23" s="2768">
        <f t="shared" si="0"/>
        <v>0</v>
      </c>
      <c r="AD23" s="2769"/>
      <c r="AE23" s="2770">
        <f t="shared" si="1"/>
        <v>0</v>
      </c>
      <c r="AF23" s="2771"/>
      <c r="AG23" s="2768">
        <f t="shared" si="2"/>
        <v>0</v>
      </c>
      <c r="AH23" s="2772"/>
      <c r="AI23" s="2771"/>
      <c r="AJ23" s="29"/>
    </row>
    <row r="24" spans="1:60" ht="12.95" customHeight="1">
      <c r="A24" s="7"/>
      <c r="B24" s="525"/>
      <c r="C24" s="2773">
        <v>11</v>
      </c>
      <c r="D24" s="2774"/>
      <c r="E24" s="2760"/>
      <c r="F24" s="2761"/>
      <c r="G24" s="2762"/>
      <c r="H24" s="2763"/>
      <c r="I24" s="2760"/>
      <c r="J24" s="2761"/>
      <c r="K24" s="2762"/>
      <c r="L24" s="2763"/>
      <c r="M24" s="2760"/>
      <c r="N24" s="2761"/>
      <c r="O24" s="2762"/>
      <c r="P24" s="2763"/>
      <c r="Q24" s="2760"/>
      <c r="R24" s="2761"/>
      <c r="S24" s="2762"/>
      <c r="T24" s="2763"/>
      <c r="U24" s="2760"/>
      <c r="V24" s="2761"/>
      <c r="W24" s="2762"/>
      <c r="X24" s="2763"/>
      <c r="Y24" s="2760"/>
      <c r="Z24" s="2761"/>
      <c r="AA24" s="2762"/>
      <c r="AB24" s="2763"/>
      <c r="AC24" s="2768">
        <f t="shared" si="0"/>
        <v>0</v>
      </c>
      <c r="AD24" s="2769"/>
      <c r="AE24" s="2770">
        <f t="shared" si="1"/>
        <v>0</v>
      </c>
      <c r="AF24" s="2771"/>
      <c r="AG24" s="2768">
        <f t="shared" si="2"/>
        <v>0</v>
      </c>
      <c r="AH24" s="2772"/>
      <c r="AI24" s="2771"/>
      <c r="AJ24" s="29"/>
    </row>
    <row r="25" spans="1:60" ht="12.95" customHeight="1">
      <c r="A25" s="7"/>
      <c r="B25" s="525"/>
      <c r="C25" s="2773">
        <v>12</v>
      </c>
      <c r="D25" s="2775"/>
      <c r="E25" s="2760"/>
      <c r="F25" s="2761"/>
      <c r="G25" s="2762"/>
      <c r="H25" s="2763"/>
      <c r="I25" s="2760"/>
      <c r="J25" s="2761"/>
      <c r="K25" s="2762"/>
      <c r="L25" s="2763"/>
      <c r="M25" s="2760"/>
      <c r="N25" s="2761"/>
      <c r="O25" s="2762"/>
      <c r="P25" s="2763"/>
      <c r="Q25" s="2760"/>
      <c r="R25" s="2761"/>
      <c r="S25" s="2762"/>
      <c r="T25" s="2763"/>
      <c r="U25" s="2760"/>
      <c r="V25" s="2761"/>
      <c r="W25" s="2762"/>
      <c r="X25" s="2763"/>
      <c r="Y25" s="2760"/>
      <c r="Z25" s="2761"/>
      <c r="AA25" s="2762"/>
      <c r="AB25" s="2763"/>
      <c r="AC25" s="2768">
        <f t="shared" si="0"/>
        <v>0</v>
      </c>
      <c r="AD25" s="2769"/>
      <c r="AE25" s="2770">
        <f t="shared" si="1"/>
        <v>0</v>
      </c>
      <c r="AF25" s="2771"/>
      <c r="AG25" s="2768">
        <f t="shared" si="2"/>
        <v>0</v>
      </c>
      <c r="AH25" s="2772"/>
      <c r="AI25" s="2771"/>
      <c r="AJ25" s="29"/>
    </row>
    <row r="26" spans="1:60" ht="12.95" customHeight="1">
      <c r="A26" s="7"/>
      <c r="B26" s="525"/>
      <c r="C26" s="2773">
        <v>1</v>
      </c>
      <c r="D26" s="2774"/>
      <c r="E26" s="2760"/>
      <c r="F26" s="2761"/>
      <c r="G26" s="2762"/>
      <c r="H26" s="2763"/>
      <c r="I26" s="2760"/>
      <c r="J26" s="2761"/>
      <c r="K26" s="2762"/>
      <c r="L26" s="2763"/>
      <c r="M26" s="2760"/>
      <c r="N26" s="2761"/>
      <c r="O26" s="2762"/>
      <c r="P26" s="2763"/>
      <c r="Q26" s="2760"/>
      <c r="R26" s="2761"/>
      <c r="S26" s="2762"/>
      <c r="T26" s="2763"/>
      <c r="U26" s="2760"/>
      <c r="V26" s="2761"/>
      <c r="W26" s="2762"/>
      <c r="X26" s="2763"/>
      <c r="Y26" s="2760"/>
      <c r="Z26" s="2761"/>
      <c r="AA26" s="2762"/>
      <c r="AB26" s="2763"/>
      <c r="AC26" s="2768">
        <f t="shared" si="0"/>
        <v>0</v>
      </c>
      <c r="AD26" s="2769"/>
      <c r="AE26" s="2770">
        <f t="shared" si="1"/>
        <v>0</v>
      </c>
      <c r="AF26" s="2771"/>
      <c r="AG26" s="2768">
        <f t="shared" si="2"/>
        <v>0</v>
      </c>
      <c r="AH26" s="2772"/>
      <c r="AI26" s="2771"/>
      <c r="AJ26" s="29"/>
    </row>
    <row r="27" spans="1:60" ht="12.95" customHeight="1">
      <c r="A27" s="7"/>
      <c r="B27" s="525"/>
      <c r="C27" s="2773">
        <v>2</v>
      </c>
      <c r="D27" s="2774"/>
      <c r="E27" s="2760"/>
      <c r="F27" s="2761"/>
      <c r="G27" s="2762"/>
      <c r="H27" s="2763"/>
      <c r="I27" s="2760"/>
      <c r="J27" s="2761"/>
      <c r="K27" s="2762"/>
      <c r="L27" s="2763"/>
      <c r="M27" s="2760"/>
      <c r="N27" s="2761"/>
      <c r="O27" s="2762"/>
      <c r="P27" s="2763"/>
      <c r="Q27" s="2760"/>
      <c r="R27" s="2761"/>
      <c r="S27" s="2762"/>
      <c r="T27" s="2763"/>
      <c r="U27" s="2760"/>
      <c r="V27" s="2761"/>
      <c r="W27" s="2762"/>
      <c r="X27" s="2763"/>
      <c r="Y27" s="2760"/>
      <c r="Z27" s="2761"/>
      <c r="AA27" s="2762"/>
      <c r="AB27" s="2763"/>
      <c r="AC27" s="2768">
        <f t="shared" si="0"/>
        <v>0</v>
      </c>
      <c r="AD27" s="2769"/>
      <c r="AE27" s="2770">
        <f t="shared" si="1"/>
        <v>0</v>
      </c>
      <c r="AF27" s="2771"/>
      <c r="AG27" s="2768">
        <f t="shared" si="2"/>
        <v>0</v>
      </c>
      <c r="AH27" s="2772"/>
      <c r="AI27" s="2771"/>
      <c r="AJ27" s="29"/>
    </row>
    <row r="28" spans="1:60" ht="12.95" customHeight="1">
      <c r="A28" s="7"/>
      <c r="B28" s="525"/>
      <c r="C28" s="2773">
        <v>3</v>
      </c>
      <c r="D28" s="2774"/>
      <c r="E28" s="2760"/>
      <c r="F28" s="2761"/>
      <c r="G28" s="2762"/>
      <c r="H28" s="2763"/>
      <c r="I28" s="2760"/>
      <c r="J28" s="2761"/>
      <c r="K28" s="2762"/>
      <c r="L28" s="2763"/>
      <c r="M28" s="2760"/>
      <c r="N28" s="2761"/>
      <c r="O28" s="2762"/>
      <c r="P28" s="2763"/>
      <c r="Q28" s="2760"/>
      <c r="R28" s="2761"/>
      <c r="S28" s="2762"/>
      <c r="T28" s="2763"/>
      <c r="U28" s="2760"/>
      <c r="V28" s="2761"/>
      <c r="W28" s="2762"/>
      <c r="X28" s="2763"/>
      <c r="Y28" s="2760"/>
      <c r="Z28" s="2761"/>
      <c r="AA28" s="2762"/>
      <c r="AB28" s="2763"/>
      <c r="AC28" s="2768">
        <f t="shared" si="0"/>
        <v>0</v>
      </c>
      <c r="AD28" s="2769"/>
      <c r="AE28" s="2770">
        <f t="shared" si="1"/>
        <v>0</v>
      </c>
      <c r="AF28" s="2771"/>
      <c r="AG28" s="2768">
        <f t="shared" si="2"/>
        <v>0</v>
      </c>
      <c r="AH28" s="2772"/>
      <c r="AI28" s="2771"/>
      <c r="AJ28" s="29"/>
    </row>
    <row r="29" spans="1:60" ht="12.95" customHeight="1">
      <c r="A29" s="7"/>
      <c r="B29" s="525"/>
      <c r="C29" s="2791" t="s">
        <v>90</v>
      </c>
      <c r="D29" s="2792"/>
      <c r="E29" s="2778">
        <f>SUM(E17:F28)</f>
        <v>0</v>
      </c>
      <c r="F29" s="2787"/>
      <c r="G29" s="2789">
        <f>SUM(G17:H28)</f>
        <v>0</v>
      </c>
      <c r="H29" s="2780"/>
      <c r="I29" s="2778">
        <f>SUM(I17:J28)</f>
        <v>0</v>
      </c>
      <c r="J29" s="2787"/>
      <c r="K29" s="2789">
        <f>SUM(K17:L28)</f>
        <v>0</v>
      </c>
      <c r="L29" s="2780"/>
      <c r="M29" s="2778">
        <f>SUM(M17:N28)</f>
        <v>0</v>
      </c>
      <c r="N29" s="2787"/>
      <c r="O29" s="2789">
        <f>SUM(O17:P28)</f>
        <v>0</v>
      </c>
      <c r="P29" s="2780"/>
      <c r="Q29" s="2778">
        <f>SUM(Q17:R28)</f>
        <v>0</v>
      </c>
      <c r="R29" s="2787"/>
      <c r="S29" s="2789">
        <f>SUM(S17:T28)</f>
        <v>0</v>
      </c>
      <c r="T29" s="2780"/>
      <c r="U29" s="2778">
        <f>SUM(U17:V28)</f>
        <v>0</v>
      </c>
      <c r="V29" s="2787"/>
      <c r="W29" s="2789">
        <f>SUM(W17:X28)</f>
        <v>0</v>
      </c>
      <c r="X29" s="2780"/>
      <c r="Y29" s="2778">
        <f>SUM(Y17:Z28)</f>
        <v>0</v>
      </c>
      <c r="Z29" s="2787"/>
      <c r="AA29" s="2789">
        <f>SUM(AA17:AB28)</f>
        <v>0</v>
      </c>
      <c r="AB29" s="2780"/>
      <c r="AC29" s="257" t="s">
        <v>482</v>
      </c>
      <c r="AD29" s="258"/>
      <c r="AE29" s="2789">
        <f>SUM(AE17:AF28)</f>
        <v>0</v>
      </c>
      <c r="AF29" s="2780"/>
      <c r="AG29" s="2778">
        <f>AC30+AE29</f>
        <v>0</v>
      </c>
      <c r="AH29" s="2779"/>
      <c r="AI29" s="2780"/>
      <c r="AJ29" s="29"/>
    </row>
    <row r="30" spans="1:60" ht="12.95" customHeight="1">
      <c r="A30" s="7"/>
      <c r="B30" s="525"/>
      <c r="C30" s="1425"/>
      <c r="D30" s="1427"/>
      <c r="E30" s="2781"/>
      <c r="F30" s="2788"/>
      <c r="G30" s="2790"/>
      <c r="H30" s="2783"/>
      <c r="I30" s="2781"/>
      <c r="J30" s="2788"/>
      <c r="K30" s="2790"/>
      <c r="L30" s="2783"/>
      <c r="M30" s="2781"/>
      <c r="N30" s="2788"/>
      <c r="O30" s="2790"/>
      <c r="P30" s="2783"/>
      <c r="Q30" s="2781"/>
      <c r="R30" s="2788"/>
      <c r="S30" s="2790"/>
      <c r="T30" s="2783"/>
      <c r="U30" s="2781"/>
      <c r="V30" s="2788"/>
      <c r="W30" s="2790"/>
      <c r="X30" s="2783"/>
      <c r="Y30" s="2781"/>
      <c r="Z30" s="2788"/>
      <c r="AA30" s="2790"/>
      <c r="AB30" s="2783"/>
      <c r="AC30" s="2784">
        <f>SUM(AC17:AD28)</f>
        <v>0</v>
      </c>
      <c r="AD30" s="2785"/>
      <c r="AE30" s="2790"/>
      <c r="AF30" s="2783"/>
      <c r="AG30" s="2781"/>
      <c r="AH30" s="2782"/>
      <c r="AI30" s="2783"/>
      <c r="AJ30" s="29"/>
    </row>
    <row r="31" spans="1:60" ht="12" customHeight="1">
      <c r="A31" s="7"/>
      <c r="B31" s="525"/>
      <c r="C31" s="725" t="s">
        <v>483</v>
      </c>
      <c r="F31" s="328"/>
      <c r="G31" s="726" t="s">
        <v>484</v>
      </c>
      <c r="H31" s="2813" t="s">
        <v>1736</v>
      </c>
      <c r="I31" s="2813"/>
      <c r="J31" s="2813"/>
      <c r="K31" s="2813"/>
      <c r="L31" s="2813"/>
      <c r="M31" s="2813"/>
      <c r="N31" s="2813"/>
      <c r="O31" s="2813"/>
      <c r="P31" s="2813"/>
      <c r="Q31" s="2813"/>
      <c r="R31" s="2813"/>
      <c r="S31" s="2813"/>
      <c r="T31" s="2813"/>
      <c r="U31" s="2813"/>
      <c r="V31" s="2813"/>
      <c r="W31" s="2813"/>
      <c r="X31" s="2813"/>
      <c r="Y31" s="2813"/>
      <c r="Z31" s="2813"/>
      <c r="AA31" s="2813"/>
      <c r="AB31" s="2813"/>
      <c r="AC31" s="2813"/>
      <c r="AD31" s="2813"/>
      <c r="AE31" s="2813"/>
      <c r="AF31" s="2813"/>
      <c r="AG31" s="2813"/>
      <c r="AH31" s="2813"/>
      <c r="AI31" s="2813"/>
      <c r="AJ31" s="2814"/>
    </row>
    <row r="32" spans="1:60" ht="12" customHeight="1">
      <c r="A32" s="7"/>
      <c r="B32" s="525"/>
      <c r="G32" s="726" t="s">
        <v>484</v>
      </c>
      <c r="H32" s="406" t="s">
        <v>485</v>
      </c>
      <c r="J32" s="731"/>
      <c r="K32" s="731"/>
      <c r="L32" s="731"/>
      <c r="M32" s="731"/>
      <c r="N32" s="731"/>
      <c r="O32" s="731"/>
      <c r="P32" s="731"/>
      <c r="R32" s="731"/>
      <c r="S32" s="731"/>
      <c r="T32" s="731"/>
      <c r="U32" s="731"/>
      <c r="V32" s="731"/>
      <c r="W32" s="731"/>
      <c r="X32" s="731"/>
      <c r="Y32" s="731"/>
      <c r="Z32" s="731"/>
      <c r="AA32" s="731"/>
      <c r="AB32" s="731"/>
      <c r="AC32" s="731"/>
      <c r="AD32" s="731"/>
      <c r="AE32" s="731"/>
      <c r="AF32" s="731"/>
      <c r="AG32" s="731"/>
      <c r="AH32" s="731"/>
      <c r="AI32" s="731"/>
      <c r="AJ32" s="732"/>
      <c r="AK32" s="733"/>
      <c r="AL32" s="733"/>
      <c r="AM32" s="733"/>
      <c r="AN32" s="731"/>
      <c r="AZ32" s="731"/>
      <c r="BA32" s="731"/>
      <c r="BB32" s="731"/>
      <c r="BC32" s="734"/>
    </row>
    <row r="33" spans="1:55" ht="12" customHeight="1">
      <c r="A33" s="7"/>
      <c r="B33" s="525"/>
      <c r="G33" s="130" t="s">
        <v>1737</v>
      </c>
      <c r="H33" s="406" t="s">
        <v>1237</v>
      </c>
      <c r="J33" s="7"/>
      <c r="K33" s="7"/>
      <c r="L33" s="7"/>
      <c r="M33" s="7"/>
      <c r="N33" s="7"/>
      <c r="O33" s="7"/>
      <c r="P33" s="7"/>
      <c r="Q33" s="7"/>
      <c r="R33" s="7"/>
      <c r="S33" s="7"/>
      <c r="T33" s="7"/>
      <c r="U33" s="7"/>
      <c r="V33" s="7"/>
      <c r="W33" s="7"/>
      <c r="X33" s="413"/>
      <c r="Y33" s="413"/>
      <c r="Z33" s="361"/>
      <c r="AA33" s="361"/>
      <c r="AB33" s="658"/>
      <c r="AC33" s="658"/>
      <c r="AD33" s="658"/>
      <c r="AE33" s="658"/>
      <c r="AF33" s="658"/>
      <c r="AG33" s="658"/>
      <c r="AH33" s="658"/>
      <c r="AI33" s="658"/>
      <c r="AJ33" s="526"/>
      <c r="AK33" s="413"/>
      <c r="AL33" s="413"/>
      <c r="AM33" s="7"/>
      <c r="AN33" s="7"/>
    </row>
    <row r="34" spans="1:55" ht="6.95" customHeight="1">
      <c r="A34" s="7"/>
      <c r="B34" s="525"/>
      <c r="C34" s="7"/>
      <c r="D34" s="7"/>
      <c r="E34" s="7"/>
      <c r="F34" s="7"/>
      <c r="G34" s="7"/>
      <c r="J34" s="7"/>
      <c r="K34" s="7"/>
      <c r="L34" s="7"/>
      <c r="M34" s="7"/>
      <c r="N34" s="7"/>
      <c r="O34" s="7"/>
      <c r="P34" s="413"/>
      <c r="Q34" s="413"/>
      <c r="R34" s="413"/>
      <c r="S34" s="413"/>
      <c r="T34" s="413"/>
      <c r="U34" s="413"/>
      <c r="V34" s="413"/>
      <c r="W34" s="413"/>
      <c r="X34" s="7"/>
      <c r="Y34" s="7"/>
      <c r="Z34" s="7"/>
      <c r="AA34" s="7"/>
      <c r="AB34" s="7"/>
      <c r="AC34" s="7"/>
      <c r="AD34" s="7"/>
      <c r="AE34" s="7"/>
      <c r="AF34" s="7"/>
      <c r="AG34" s="7"/>
      <c r="AH34" s="7"/>
      <c r="AI34" s="7"/>
      <c r="AJ34" s="530"/>
      <c r="AK34" s="7"/>
      <c r="AL34" s="7"/>
      <c r="AM34" s="7"/>
      <c r="AN34" s="7"/>
      <c r="AZ34" s="7"/>
      <c r="BA34" s="7"/>
      <c r="BB34" s="7"/>
      <c r="BC34" s="75"/>
    </row>
    <row r="35" spans="1:55" ht="14.1" customHeight="1">
      <c r="A35" s="7"/>
      <c r="B35" s="525"/>
      <c r="C35" s="7" t="s">
        <v>486</v>
      </c>
      <c r="D35" s="7"/>
      <c r="E35" s="76"/>
      <c r="F35" s="7"/>
      <c r="G35" s="7"/>
      <c r="J35" s="7"/>
      <c r="K35" s="7"/>
      <c r="L35" s="7"/>
      <c r="M35" s="7"/>
      <c r="N35" s="167"/>
      <c r="Z35" s="75"/>
      <c r="AA35" s="361"/>
      <c r="AB35" s="7"/>
      <c r="AC35" s="7"/>
      <c r="AD35" s="7"/>
      <c r="AE35" s="7"/>
      <c r="AF35" s="7"/>
      <c r="AG35" s="7"/>
      <c r="AH35" s="7"/>
      <c r="AI35" s="7"/>
      <c r="AJ35" s="530"/>
      <c r="AK35" s="413"/>
      <c r="AL35" s="413"/>
      <c r="AM35" s="7"/>
      <c r="BC35" s="10"/>
    </row>
    <row r="36" spans="1:55" ht="14.1" customHeight="1">
      <c r="B36" s="425"/>
      <c r="E36" s="10" t="s">
        <v>1738</v>
      </c>
      <c r="Q36" s="2786"/>
      <c r="R36" s="2786"/>
      <c r="S36" s="2786"/>
      <c r="T36" s="413" t="s">
        <v>487</v>
      </c>
      <c r="V36" s="10" t="s">
        <v>526</v>
      </c>
      <c r="AJ36" s="29"/>
    </row>
    <row r="37" spans="1:55" ht="14.1" customHeight="1">
      <c r="B37" s="425"/>
      <c r="AJ37" s="29"/>
    </row>
    <row r="38" spans="1:55" ht="12.6" customHeight="1">
      <c r="A38" s="7"/>
      <c r="B38" s="525"/>
      <c r="D38" s="413"/>
      <c r="E38" s="413"/>
      <c r="F38" s="413"/>
      <c r="G38" s="1108" t="s">
        <v>489</v>
      </c>
      <c r="H38" s="2175" t="s">
        <v>490</v>
      </c>
      <c r="I38" s="2175"/>
      <c r="J38" s="2175"/>
      <c r="K38" s="2175"/>
      <c r="L38" s="2175"/>
      <c r="M38" s="2175"/>
      <c r="N38" s="2175"/>
      <c r="O38" s="1533"/>
      <c r="P38" s="1533"/>
      <c r="Q38" s="2175" t="s">
        <v>491</v>
      </c>
      <c r="R38" s="2175"/>
      <c r="S38" s="2175"/>
      <c r="T38" s="2175"/>
      <c r="U38" s="2175"/>
      <c r="V38" s="2175"/>
      <c r="W38" s="2175"/>
      <c r="X38" s="1556"/>
      <c r="Y38" s="1556"/>
      <c r="Z38" s="2797" t="s">
        <v>475</v>
      </c>
      <c r="AA38" s="2797"/>
      <c r="AB38" s="256"/>
      <c r="AC38" s="735" t="s">
        <v>72</v>
      </c>
      <c r="AD38" s="1090"/>
      <c r="AE38" s="2199" t="s">
        <v>476</v>
      </c>
      <c r="AF38" s="2199"/>
      <c r="AG38" s="2199"/>
      <c r="AJ38" s="29"/>
      <c r="AK38" s="724"/>
      <c r="AL38" s="413"/>
      <c r="AM38" s="413"/>
      <c r="AN38" s="413"/>
      <c r="AO38" s="413"/>
      <c r="AP38" s="7"/>
      <c r="AQ38" s="7"/>
      <c r="AR38" s="7"/>
      <c r="AS38" s="7"/>
      <c r="AT38" s="7"/>
      <c r="AU38" s="7"/>
      <c r="AV38" s="7"/>
      <c r="AW38" s="7"/>
      <c r="AX38" s="7"/>
      <c r="AY38" s="7"/>
      <c r="AZ38" s="7"/>
      <c r="BA38" s="7"/>
      <c r="BB38" s="7"/>
      <c r="BC38" s="75"/>
    </row>
    <row r="39" spans="1:55" ht="12.6" customHeight="1">
      <c r="A39" s="7"/>
      <c r="B39" s="525"/>
      <c r="C39" s="2751" t="s">
        <v>1238</v>
      </c>
      <c r="D39" s="2752"/>
      <c r="E39" s="2752"/>
      <c r="F39" s="2752"/>
      <c r="G39" s="1109" t="s">
        <v>492</v>
      </c>
      <c r="H39" s="2226" t="s">
        <v>493</v>
      </c>
      <c r="I39" s="2226"/>
      <c r="J39" s="2226"/>
      <c r="K39" s="2226"/>
      <c r="L39" s="2226"/>
      <c r="M39" s="2226"/>
      <c r="N39" s="2226"/>
      <c r="O39" s="2776"/>
      <c r="P39" s="2776"/>
      <c r="Q39" s="2226" t="s">
        <v>1423</v>
      </c>
      <c r="R39" s="2226"/>
      <c r="S39" s="2226"/>
      <c r="T39" s="2226"/>
      <c r="U39" s="2226"/>
      <c r="V39" s="2226"/>
      <c r="W39" s="2226"/>
      <c r="X39" s="1624"/>
      <c r="Y39" s="1624"/>
      <c r="Z39" s="2265" t="s">
        <v>475</v>
      </c>
      <c r="AA39" s="2265"/>
      <c r="AB39" s="1110"/>
      <c r="AC39" s="1107" t="s">
        <v>72</v>
      </c>
      <c r="AD39" s="1111"/>
      <c r="AE39" s="2777" t="s">
        <v>476</v>
      </c>
      <c r="AF39" s="2777"/>
      <c r="AG39" s="2777"/>
      <c r="AJ39" s="29"/>
      <c r="AK39" s="425"/>
      <c r="BA39" s="7"/>
      <c r="BB39" s="7"/>
      <c r="BC39" s="75"/>
    </row>
    <row r="40" spans="1:55" ht="12.6" customHeight="1">
      <c r="A40" s="1083"/>
      <c r="B40" s="525"/>
      <c r="C40" s="706"/>
      <c r="D40" s="1105"/>
      <c r="E40" s="1084"/>
      <c r="F40" s="1084"/>
      <c r="G40" s="1083"/>
      <c r="H40" s="1079"/>
      <c r="I40" s="1079"/>
      <c r="J40" s="1079"/>
      <c r="K40" s="1079"/>
      <c r="L40" s="1079"/>
      <c r="M40" s="1079"/>
      <c r="N40" s="1079"/>
      <c r="O40" s="1106"/>
      <c r="P40" s="1106"/>
      <c r="Q40" s="1079"/>
      <c r="R40" s="1079"/>
      <c r="S40" s="1079"/>
      <c r="T40" s="1079"/>
      <c r="U40" s="1079"/>
      <c r="V40" s="1079"/>
      <c r="W40" s="1079"/>
      <c r="X40" s="1072"/>
      <c r="Y40" s="1072"/>
      <c r="Z40" s="1076"/>
      <c r="AA40" s="1076"/>
      <c r="AB40" s="256"/>
      <c r="AC40" s="256"/>
      <c r="AD40" s="1090"/>
      <c r="AE40" s="1086"/>
      <c r="AF40" s="1086"/>
      <c r="AG40" s="1087"/>
      <c r="AJ40" s="29"/>
      <c r="AK40" s="425"/>
      <c r="BA40" s="1083"/>
      <c r="BB40" s="1083"/>
      <c r="BC40" s="1088"/>
    </row>
    <row r="41" spans="1:55" ht="12.95" customHeight="1">
      <c r="A41" s="7"/>
      <c r="B41" s="525"/>
      <c r="C41" s="2764"/>
      <c r="D41" s="2765"/>
      <c r="E41" s="1865" t="s">
        <v>15</v>
      </c>
      <c r="F41" s="1866"/>
      <c r="G41" s="1866"/>
      <c r="H41" s="1867"/>
      <c r="I41" s="1865" t="s">
        <v>98</v>
      </c>
      <c r="J41" s="1866"/>
      <c r="K41" s="1866"/>
      <c r="L41" s="1867"/>
      <c r="M41" s="1865" t="s">
        <v>477</v>
      </c>
      <c r="N41" s="1866"/>
      <c r="O41" s="1866"/>
      <c r="P41" s="1867"/>
      <c r="Q41" s="1865" t="s">
        <v>18</v>
      </c>
      <c r="R41" s="1866"/>
      <c r="S41" s="1866"/>
      <c r="T41" s="1867"/>
      <c r="U41" s="1865" t="s">
        <v>478</v>
      </c>
      <c r="V41" s="1866"/>
      <c r="W41" s="1866"/>
      <c r="X41" s="1867"/>
      <c r="Y41" s="1865" t="s">
        <v>99</v>
      </c>
      <c r="Z41" s="1866"/>
      <c r="AA41" s="1866"/>
      <c r="AB41" s="1866"/>
      <c r="AC41" s="1865" t="s">
        <v>479</v>
      </c>
      <c r="AD41" s="1866"/>
      <c r="AE41" s="1866"/>
      <c r="AF41" s="1867"/>
      <c r="AG41" s="2118" t="s">
        <v>395</v>
      </c>
      <c r="AH41" s="2119"/>
      <c r="AI41" s="2444"/>
      <c r="AJ41" s="29"/>
      <c r="AK41" s="425"/>
    </row>
    <row r="42" spans="1:55" ht="12.95" customHeight="1">
      <c r="A42" s="7"/>
      <c r="B42" s="525"/>
      <c r="C42" s="2766"/>
      <c r="D42" s="2767"/>
      <c r="E42" s="2753" t="s">
        <v>68</v>
      </c>
      <c r="F42" s="2754"/>
      <c r="G42" s="2755" t="s">
        <v>69</v>
      </c>
      <c r="H42" s="2756"/>
      <c r="I42" s="2753" t="s">
        <v>68</v>
      </c>
      <c r="J42" s="2754"/>
      <c r="K42" s="2755" t="s">
        <v>69</v>
      </c>
      <c r="L42" s="2756"/>
      <c r="M42" s="2753" t="s">
        <v>68</v>
      </c>
      <c r="N42" s="2754"/>
      <c r="O42" s="2755" t="s">
        <v>69</v>
      </c>
      <c r="P42" s="2756"/>
      <c r="Q42" s="2753" t="s">
        <v>68</v>
      </c>
      <c r="R42" s="2754"/>
      <c r="S42" s="2755" t="s">
        <v>69</v>
      </c>
      <c r="T42" s="2756"/>
      <c r="U42" s="2753" t="s">
        <v>68</v>
      </c>
      <c r="V42" s="2754"/>
      <c r="W42" s="2755" t="s">
        <v>69</v>
      </c>
      <c r="X42" s="2756"/>
      <c r="Y42" s="2753" t="s">
        <v>68</v>
      </c>
      <c r="Z42" s="2754"/>
      <c r="AA42" s="2755" t="s">
        <v>69</v>
      </c>
      <c r="AB42" s="2756"/>
      <c r="AC42" s="2753" t="s">
        <v>480</v>
      </c>
      <c r="AD42" s="2754"/>
      <c r="AE42" s="2754" t="s">
        <v>481</v>
      </c>
      <c r="AF42" s="2757"/>
      <c r="AG42" s="2121"/>
      <c r="AH42" s="2122"/>
      <c r="AI42" s="2446"/>
      <c r="AJ42" s="29"/>
      <c r="AK42" s="425"/>
    </row>
    <row r="43" spans="1:55" ht="12.95" customHeight="1">
      <c r="A43" s="7"/>
      <c r="B43" s="525"/>
      <c r="C43" s="2798">
        <v>4</v>
      </c>
      <c r="D43" s="2799"/>
      <c r="E43" s="2760"/>
      <c r="F43" s="2761"/>
      <c r="G43" s="2762"/>
      <c r="H43" s="2763"/>
      <c r="I43" s="2760"/>
      <c r="J43" s="2761"/>
      <c r="K43" s="2762"/>
      <c r="L43" s="2763"/>
      <c r="M43" s="2760"/>
      <c r="N43" s="2761"/>
      <c r="O43" s="2762"/>
      <c r="P43" s="2763"/>
      <c r="Q43" s="2760"/>
      <c r="R43" s="2761"/>
      <c r="S43" s="2762"/>
      <c r="T43" s="2763"/>
      <c r="U43" s="2760"/>
      <c r="V43" s="2761"/>
      <c r="W43" s="2762"/>
      <c r="X43" s="2763"/>
      <c r="Y43" s="2760"/>
      <c r="Z43" s="2761"/>
      <c r="AA43" s="2762"/>
      <c r="AB43" s="2763"/>
      <c r="AC43" s="2768">
        <f t="shared" ref="AC43:AC54" si="3">SUM(E43,I43,M43,Q43,U43,Y43)</f>
        <v>0</v>
      </c>
      <c r="AD43" s="2769"/>
      <c r="AE43" s="2770">
        <f t="shared" ref="AE43:AE54" si="4">SUM(G43,K43,O43,S43,W43,AA43)</f>
        <v>0</v>
      </c>
      <c r="AF43" s="2771"/>
      <c r="AG43" s="2768">
        <f t="shared" ref="AG43:AG54" si="5">SUM(AC43:AF43)</f>
        <v>0</v>
      </c>
      <c r="AH43" s="2772"/>
      <c r="AI43" s="2771"/>
      <c r="AJ43" s="29"/>
      <c r="AK43" s="425"/>
    </row>
    <row r="44" spans="1:55" ht="12.95" customHeight="1">
      <c r="A44" s="7"/>
      <c r="B44" s="525"/>
      <c r="C44" s="2798">
        <v>5</v>
      </c>
      <c r="D44" s="2799"/>
      <c r="E44" s="2760"/>
      <c r="F44" s="2761"/>
      <c r="G44" s="2762"/>
      <c r="H44" s="2763"/>
      <c r="I44" s="2760"/>
      <c r="J44" s="2761"/>
      <c r="K44" s="2762"/>
      <c r="L44" s="2763"/>
      <c r="M44" s="2760"/>
      <c r="N44" s="2761"/>
      <c r="O44" s="2762"/>
      <c r="P44" s="2763"/>
      <c r="Q44" s="2760"/>
      <c r="R44" s="2761"/>
      <c r="S44" s="2762"/>
      <c r="T44" s="2763"/>
      <c r="U44" s="2760"/>
      <c r="V44" s="2761"/>
      <c r="W44" s="2762"/>
      <c r="X44" s="2763"/>
      <c r="Y44" s="2760"/>
      <c r="Z44" s="2761"/>
      <c r="AA44" s="2762"/>
      <c r="AB44" s="2763"/>
      <c r="AC44" s="2768">
        <f>SUM(E44,I44,M44,Q44,U44,Y44)</f>
        <v>0</v>
      </c>
      <c r="AD44" s="2769"/>
      <c r="AE44" s="2770">
        <f t="shared" si="4"/>
        <v>0</v>
      </c>
      <c r="AF44" s="2771"/>
      <c r="AG44" s="2768">
        <f t="shared" si="5"/>
        <v>0</v>
      </c>
      <c r="AH44" s="2772"/>
      <c r="AI44" s="2771"/>
      <c r="AJ44" s="29"/>
      <c r="AK44" s="425"/>
    </row>
    <row r="45" spans="1:55" ht="12.95" customHeight="1">
      <c r="A45" s="7"/>
      <c r="B45" s="525"/>
      <c r="C45" s="2798">
        <v>6</v>
      </c>
      <c r="D45" s="2799"/>
      <c r="E45" s="2760"/>
      <c r="F45" s="2761"/>
      <c r="G45" s="2762"/>
      <c r="H45" s="2763"/>
      <c r="I45" s="2760"/>
      <c r="J45" s="2761"/>
      <c r="K45" s="2762"/>
      <c r="L45" s="2763"/>
      <c r="M45" s="2760"/>
      <c r="N45" s="2761"/>
      <c r="O45" s="2762"/>
      <c r="P45" s="2763"/>
      <c r="Q45" s="2760"/>
      <c r="R45" s="2761"/>
      <c r="S45" s="2762"/>
      <c r="T45" s="2763"/>
      <c r="U45" s="2760"/>
      <c r="V45" s="2761"/>
      <c r="W45" s="2762"/>
      <c r="X45" s="2763"/>
      <c r="Y45" s="2760"/>
      <c r="Z45" s="2761"/>
      <c r="AA45" s="2762"/>
      <c r="AB45" s="2763"/>
      <c r="AC45" s="2768">
        <f t="shared" si="3"/>
        <v>0</v>
      </c>
      <c r="AD45" s="2769"/>
      <c r="AE45" s="2770">
        <f>SUM(G45,K45,O45,S45,W45,AA45)</f>
        <v>0</v>
      </c>
      <c r="AF45" s="2771"/>
      <c r="AG45" s="2768">
        <f>SUM(AC45:AF45)</f>
        <v>0</v>
      </c>
      <c r="AH45" s="2772"/>
      <c r="AI45" s="2771"/>
      <c r="AJ45" s="29"/>
      <c r="AK45" s="425"/>
    </row>
    <row r="46" spans="1:55" ht="12.95" customHeight="1">
      <c r="A46" s="7"/>
      <c r="B46" s="525"/>
      <c r="C46" s="2798">
        <v>7</v>
      </c>
      <c r="D46" s="2799"/>
      <c r="E46" s="2760"/>
      <c r="F46" s="2761"/>
      <c r="G46" s="2762"/>
      <c r="H46" s="2763"/>
      <c r="I46" s="2760"/>
      <c r="J46" s="2761"/>
      <c r="K46" s="2762"/>
      <c r="L46" s="2763"/>
      <c r="M46" s="2760"/>
      <c r="N46" s="2761"/>
      <c r="O46" s="2762"/>
      <c r="P46" s="2763"/>
      <c r="Q46" s="2760"/>
      <c r="R46" s="2761"/>
      <c r="S46" s="2762"/>
      <c r="T46" s="2763"/>
      <c r="U46" s="2760"/>
      <c r="V46" s="2761"/>
      <c r="W46" s="2762"/>
      <c r="X46" s="2763"/>
      <c r="Y46" s="2760"/>
      <c r="Z46" s="2761"/>
      <c r="AA46" s="2762"/>
      <c r="AB46" s="2763"/>
      <c r="AC46" s="2768">
        <f t="shared" si="3"/>
        <v>0</v>
      </c>
      <c r="AD46" s="2769"/>
      <c r="AE46" s="2770">
        <f t="shared" si="4"/>
        <v>0</v>
      </c>
      <c r="AF46" s="2771"/>
      <c r="AG46" s="2768">
        <f t="shared" si="5"/>
        <v>0</v>
      </c>
      <c r="AH46" s="2772"/>
      <c r="AI46" s="2771"/>
      <c r="AJ46" s="29"/>
      <c r="AK46" s="425"/>
    </row>
    <row r="47" spans="1:55" ht="12.95" customHeight="1">
      <c r="A47" s="7"/>
      <c r="B47" s="525"/>
      <c r="C47" s="2798">
        <v>8</v>
      </c>
      <c r="D47" s="2799"/>
      <c r="E47" s="2760"/>
      <c r="F47" s="2761"/>
      <c r="G47" s="2762"/>
      <c r="H47" s="2763"/>
      <c r="I47" s="2760"/>
      <c r="J47" s="2761"/>
      <c r="K47" s="2762"/>
      <c r="L47" s="2763"/>
      <c r="M47" s="2760"/>
      <c r="N47" s="2761"/>
      <c r="O47" s="2762"/>
      <c r="P47" s="2763"/>
      <c r="Q47" s="2760"/>
      <c r="R47" s="2761"/>
      <c r="S47" s="2762"/>
      <c r="T47" s="2763"/>
      <c r="U47" s="2760"/>
      <c r="V47" s="2761"/>
      <c r="W47" s="2762"/>
      <c r="X47" s="2763"/>
      <c r="Y47" s="2760"/>
      <c r="Z47" s="2761"/>
      <c r="AA47" s="2762"/>
      <c r="AB47" s="2763"/>
      <c r="AC47" s="2768">
        <f t="shared" si="3"/>
        <v>0</v>
      </c>
      <c r="AD47" s="2769"/>
      <c r="AE47" s="2770">
        <f t="shared" si="4"/>
        <v>0</v>
      </c>
      <c r="AF47" s="2771"/>
      <c r="AG47" s="2768">
        <f t="shared" si="5"/>
        <v>0</v>
      </c>
      <c r="AH47" s="2772"/>
      <c r="AI47" s="2771"/>
      <c r="AJ47" s="29"/>
      <c r="AK47" s="425"/>
    </row>
    <row r="48" spans="1:55" ht="12.95" customHeight="1">
      <c r="A48" s="7"/>
      <c r="B48" s="525"/>
      <c r="C48" s="2798">
        <v>9</v>
      </c>
      <c r="D48" s="2799"/>
      <c r="E48" s="2760"/>
      <c r="F48" s="2761"/>
      <c r="G48" s="2762"/>
      <c r="H48" s="2763"/>
      <c r="I48" s="2760"/>
      <c r="J48" s="2761"/>
      <c r="K48" s="2762"/>
      <c r="L48" s="2763"/>
      <c r="M48" s="2760"/>
      <c r="N48" s="2761"/>
      <c r="O48" s="2762"/>
      <c r="P48" s="2763"/>
      <c r="Q48" s="2760"/>
      <c r="R48" s="2761"/>
      <c r="S48" s="2762"/>
      <c r="T48" s="2763"/>
      <c r="U48" s="2760"/>
      <c r="V48" s="2761"/>
      <c r="W48" s="2762"/>
      <c r="X48" s="2763"/>
      <c r="Y48" s="2760"/>
      <c r="Z48" s="2761"/>
      <c r="AA48" s="2762"/>
      <c r="AB48" s="2763"/>
      <c r="AC48" s="2768">
        <f t="shared" si="3"/>
        <v>0</v>
      </c>
      <c r="AD48" s="2769"/>
      <c r="AE48" s="2770">
        <f t="shared" si="4"/>
        <v>0</v>
      </c>
      <c r="AF48" s="2771"/>
      <c r="AG48" s="2768">
        <f t="shared" si="5"/>
        <v>0</v>
      </c>
      <c r="AH48" s="2772"/>
      <c r="AI48" s="2771"/>
      <c r="AJ48" s="29"/>
      <c r="AK48" s="425"/>
    </row>
    <row r="49" spans="1:56" ht="12.95" customHeight="1">
      <c r="A49" s="7"/>
      <c r="B49" s="525"/>
      <c r="C49" s="2798">
        <v>10</v>
      </c>
      <c r="D49" s="2799"/>
      <c r="E49" s="2760"/>
      <c r="F49" s="2761"/>
      <c r="G49" s="2762"/>
      <c r="H49" s="2763"/>
      <c r="I49" s="2760"/>
      <c r="J49" s="2761"/>
      <c r="K49" s="2762"/>
      <c r="L49" s="2763"/>
      <c r="M49" s="2760"/>
      <c r="N49" s="2761"/>
      <c r="O49" s="2762"/>
      <c r="P49" s="2763"/>
      <c r="Q49" s="2760"/>
      <c r="R49" s="2761"/>
      <c r="S49" s="2762"/>
      <c r="T49" s="2763"/>
      <c r="U49" s="2760"/>
      <c r="V49" s="2761"/>
      <c r="W49" s="2762"/>
      <c r="X49" s="2763"/>
      <c r="Y49" s="2760"/>
      <c r="Z49" s="2761"/>
      <c r="AA49" s="2762"/>
      <c r="AB49" s="2763"/>
      <c r="AC49" s="2768">
        <f t="shared" si="3"/>
        <v>0</v>
      </c>
      <c r="AD49" s="2769"/>
      <c r="AE49" s="2770">
        <f t="shared" si="4"/>
        <v>0</v>
      </c>
      <c r="AF49" s="2771"/>
      <c r="AG49" s="2768">
        <f t="shared" si="5"/>
        <v>0</v>
      </c>
      <c r="AH49" s="2772"/>
      <c r="AI49" s="2771"/>
      <c r="AJ49" s="29"/>
      <c r="AK49" s="425"/>
    </row>
    <row r="50" spans="1:56" ht="12.95" customHeight="1">
      <c r="A50" s="7"/>
      <c r="B50" s="525"/>
      <c r="C50" s="2798">
        <v>11</v>
      </c>
      <c r="D50" s="2799"/>
      <c r="E50" s="2760"/>
      <c r="F50" s="2761"/>
      <c r="G50" s="2762"/>
      <c r="H50" s="2763"/>
      <c r="I50" s="2760"/>
      <c r="J50" s="2761"/>
      <c r="K50" s="2762"/>
      <c r="L50" s="2763"/>
      <c r="M50" s="2760"/>
      <c r="N50" s="2761"/>
      <c r="O50" s="2762"/>
      <c r="P50" s="2763"/>
      <c r="Q50" s="2760"/>
      <c r="R50" s="2761"/>
      <c r="S50" s="2762"/>
      <c r="T50" s="2763"/>
      <c r="U50" s="2760"/>
      <c r="V50" s="2761"/>
      <c r="W50" s="2762"/>
      <c r="X50" s="2763"/>
      <c r="Y50" s="2760"/>
      <c r="Z50" s="2761"/>
      <c r="AA50" s="2762"/>
      <c r="AB50" s="2763"/>
      <c r="AC50" s="2768">
        <f t="shared" si="3"/>
        <v>0</v>
      </c>
      <c r="AD50" s="2769"/>
      <c r="AE50" s="2770">
        <f t="shared" si="4"/>
        <v>0</v>
      </c>
      <c r="AF50" s="2771"/>
      <c r="AG50" s="2768">
        <f t="shared" si="5"/>
        <v>0</v>
      </c>
      <c r="AH50" s="2772"/>
      <c r="AI50" s="2771"/>
      <c r="AJ50" s="29"/>
      <c r="AK50" s="425"/>
    </row>
    <row r="51" spans="1:56" ht="12.95" customHeight="1">
      <c r="A51" s="7"/>
      <c r="B51" s="525"/>
      <c r="C51" s="2798">
        <v>12</v>
      </c>
      <c r="D51" s="2800"/>
      <c r="E51" s="2760"/>
      <c r="F51" s="2761"/>
      <c r="G51" s="2762"/>
      <c r="H51" s="2763"/>
      <c r="I51" s="2760"/>
      <c r="J51" s="2761"/>
      <c r="K51" s="2762"/>
      <c r="L51" s="2763"/>
      <c r="M51" s="2760"/>
      <c r="N51" s="2761"/>
      <c r="O51" s="2762"/>
      <c r="P51" s="2763"/>
      <c r="Q51" s="2760"/>
      <c r="R51" s="2761"/>
      <c r="S51" s="2762"/>
      <c r="T51" s="2763"/>
      <c r="U51" s="2760"/>
      <c r="V51" s="2761"/>
      <c r="W51" s="2762"/>
      <c r="X51" s="2763"/>
      <c r="Y51" s="2760"/>
      <c r="Z51" s="2761"/>
      <c r="AA51" s="2762"/>
      <c r="AB51" s="2763"/>
      <c r="AC51" s="2768">
        <f t="shared" si="3"/>
        <v>0</v>
      </c>
      <c r="AD51" s="2769"/>
      <c r="AE51" s="2770">
        <f t="shared" si="4"/>
        <v>0</v>
      </c>
      <c r="AF51" s="2771"/>
      <c r="AG51" s="2768">
        <f t="shared" si="5"/>
        <v>0</v>
      </c>
      <c r="AH51" s="2772"/>
      <c r="AI51" s="2771"/>
      <c r="AJ51" s="29"/>
      <c r="AK51" s="425"/>
    </row>
    <row r="52" spans="1:56" ht="12.95" customHeight="1">
      <c r="A52" s="7"/>
      <c r="B52" s="525"/>
      <c r="C52" s="2798">
        <v>1</v>
      </c>
      <c r="D52" s="2799"/>
      <c r="E52" s="2760"/>
      <c r="F52" s="2761"/>
      <c r="G52" s="2762"/>
      <c r="H52" s="2763"/>
      <c r="I52" s="2760"/>
      <c r="J52" s="2761"/>
      <c r="K52" s="2762"/>
      <c r="L52" s="2763"/>
      <c r="M52" s="2760"/>
      <c r="N52" s="2761"/>
      <c r="O52" s="2762"/>
      <c r="P52" s="2763"/>
      <c r="Q52" s="2760"/>
      <c r="R52" s="2761"/>
      <c r="S52" s="2762"/>
      <c r="T52" s="2763"/>
      <c r="U52" s="2760"/>
      <c r="V52" s="2761"/>
      <c r="W52" s="2762"/>
      <c r="X52" s="2763"/>
      <c r="Y52" s="2760"/>
      <c r="Z52" s="2761"/>
      <c r="AA52" s="2762"/>
      <c r="AB52" s="2763"/>
      <c r="AC52" s="2768">
        <f t="shared" si="3"/>
        <v>0</v>
      </c>
      <c r="AD52" s="2769"/>
      <c r="AE52" s="2770">
        <f t="shared" si="4"/>
        <v>0</v>
      </c>
      <c r="AF52" s="2771"/>
      <c r="AG52" s="2768">
        <f t="shared" si="5"/>
        <v>0</v>
      </c>
      <c r="AH52" s="2772"/>
      <c r="AI52" s="2771"/>
      <c r="AJ52" s="29"/>
      <c r="AK52" s="425"/>
    </row>
    <row r="53" spans="1:56" ht="12.95" customHeight="1">
      <c r="A53" s="7"/>
      <c r="B53" s="525"/>
      <c r="C53" s="2798">
        <v>2</v>
      </c>
      <c r="D53" s="2799"/>
      <c r="E53" s="2760"/>
      <c r="F53" s="2761"/>
      <c r="G53" s="2762"/>
      <c r="H53" s="2763"/>
      <c r="I53" s="2760"/>
      <c r="J53" s="2761"/>
      <c r="K53" s="2762"/>
      <c r="L53" s="2763"/>
      <c r="M53" s="2760"/>
      <c r="N53" s="2761"/>
      <c r="O53" s="2762"/>
      <c r="P53" s="2763"/>
      <c r="Q53" s="2760"/>
      <c r="R53" s="2761"/>
      <c r="S53" s="2762"/>
      <c r="T53" s="2763"/>
      <c r="U53" s="2760"/>
      <c r="V53" s="2761"/>
      <c r="W53" s="2762"/>
      <c r="X53" s="2763"/>
      <c r="Y53" s="2760"/>
      <c r="Z53" s="2761"/>
      <c r="AA53" s="2762"/>
      <c r="AB53" s="2763"/>
      <c r="AC53" s="2768">
        <f t="shared" si="3"/>
        <v>0</v>
      </c>
      <c r="AD53" s="2769"/>
      <c r="AE53" s="2770">
        <f t="shared" si="4"/>
        <v>0</v>
      </c>
      <c r="AF53" s="2771"/>
      <c r="AG53" s="2768">
        <f t="shared" si="5"/>
        <v>0</v>
      </c>
      <c r="AH53" s="2772"/>
      <c r="AI53" s="2771"/>
      <c r="AJ53" s="29"/>
      <c r="AK53" s="425"/>
    </row>
    <row r="54" spans="1:56" ht="12.95" customHeight="1">
      <c r="A54" s="7"/>
      <c r="B54" s="525"/>
      <c r="C54" s="2798">
        <v>3</v>
      </c>
      <c r="D54" s="2799"/>
      <c r="E54" s="2760"/>
      <c r="F54" s="2761"/>
      <c r="G54" s="2762"/>
      <c r="H54" s="2763"/>
      <c r="I54" s="2760"/>
      <c r="J54" s="2761"/>
      <c r="K54" s="2762"/>
      <c r="L54" s="2763"/>
      <c r="M54" s="2760"/>
      <c r="N54" s="2761"/>
      <c r="O54" s="2762"/>
      <c r="P54" s="2763"/>
      <c r="Q54" s="2760"/>
      <c r="R54" s="2761"/>
      <c r="S54" s="2762"/>
      <c r="T54" s="2763"/>
      <c r="U54" s="2760"/>
      <c r="V54" s="2761"/>
      <c r="W54" s="2762"/>
      <c r="X54" s="2763"/>
      <c r="Y54" s="2760"/>
      <c r="Z54" s="2761"/>
      <c r="AA54" s="2762"/>
      <c r="AB54" s="2763"/>
      <c r="AC54" s="2768">
        <f t="shared" si="3"/>
        <v>0</v>
      </c>
      <c r="AD54" s="2769"/>
      <c r="AE54" s="2770">
        <f t="shared" si="4"/>
        <v>0</v>
      </c>
      <c r="AF54" s="2771"/>
      <c r="AG54" s="2768">
        <f t="shared" si="5"/>
        <v>0</v>
      </c>
      <c r="AH54" s="2772"/>
      <c r="AI54" s="2771"/>
      <c r="AJ54" s="29"/>
      <c r="AK54" s="425"/>
    </row>
    <row r="55" spans="1:56" ht="12.95" customHeight="1">
      <c r="A55" s="7"/>
      <c r="B55" s="525"/>
      <c r="C55" s="2805" t="s">
        <v>1857</v>
      </c>
      <c r="D55" s="2806"/>
      <c r="E55" s="2778">
        <f>SUM(E43:F54)</f>
        <v>0</v>
      </c>
      <c r="F55" s="2787"/>
      <c r="G55" s="2793">
        <f>SUM(G43:H54)</f>
        <v>0</v>
      </c>
      <c r="H55" s="2794"/>
      <c r="I55" s="2778">
        <f>SUM(I43:J54)</f>
        <v>0</v>
      </c>
      <c r="J55" s="2787"/>
      <c r="K55" s="2793">
        <f>SUM(K43:L54)</f>
        <v>0</v>
      </c>
      <c r="L55" s="2794"/>
      <c r="M55" s="2778">
        <f>SUM(M43:N54)</f>
        <v>0</v>
      </c>
      <c r="N55" s="2787"/>
      <c r="O55" s="2793">
        <f>SUM(O43:P54)</f>
        <v>0</v>
      </c>
      <c r="P55" s="2794"/>
      <c r="Q55" s="2778">
        <f>SUM(Q43:R54)</f>
        <v>0</v>
      </c>
      <c r="R55" s="2787"/>
      <c r="S55" s="2793">
        <f>SUM(S43:T54)</f>
        <v>0</v>
      </c>
      <c r="T55" s="2794"/>
      <c r="U55" s="2778">
        <f>SUM(U43:V54)</f>
        <v>0</v>
      </c>
      <c r="V55" s="2787"/>
      <c r="W55" s="2793">
        <f>SUM(W43:X54)</f>
        <v>0</v>
      </c>
      <c r="X55" s="2794"/>
      <c r="Y55" s="2778">
        <f>SUM(Y43:Z54)</f>
        <v>0</v>
      </c>
      <c r="Z55" s="2787"/>
      <c r="AA55" s="2793">
        <f>SUM(AA43:AB54)</f>
        <v>0</v>
      </c>
      <c r="AB55" s="2794"/>
      <c r="AC55" s="257" t="s">
        <v>523</v>
      </c>
      <c r="AD55" s="258"/>
      <c r="AE55" s="2801">
        <f>SUM(AE43:AF54)</f>
        <v>0</v>
      </c>
      <c r="AF55" s="2802"/>
      <c r="AG55" s="2778">
        <f>AC56+AE55</f>
        <v>0</v>
      </c>
      <c r="AH55" s="2779"/>
      <c r="AI55" s="2780"/>
      <c r="AJ55" s="29"/>
      <c r="AK55" s="425"/>
    </row>
    <row r="56" spans="1:56" ht="12.95" customHeight="1">
      <c r="A56" s="7"/>
      <c r="B56" s="525"/>
      <c r="C56" s="2807"/>
      <c r="D56" s="2808"/>
      <c r="E56" s="2781"/>
      <c r="F56" s="2788"/>
      <c r="G56" s="2795"/>
      <c r="H56" s="2796"/>
      <c r="I56" s="2781"/>
      <c r="J56" s="2788"/>
      <c r="K56" s="2795"/>
      <c r="L56" s="2796"/>
      <c r="M56" s="2781"/>
      <c r="N56" s="2788"/>
      <c r="O56" s="2795"/>
      <c r="P56" s="2796"/>
      <c r="Q56" s="2781"/>
      <c r="R56" s="2788"/>
      <c r="S56" s="2795"/>
      <c r="T56" s="2796"/>
      <c r="U56" s="2781"/>
      <c r="V56" s="2788"/>
      <c r="W56" s="2795"/>
      <c r="X56" s="2796"/>
      <c r="Y56" s="2781"/>
      <c r="Z56" s="2788"/>
      <c r="AA56" s="2795"/>
      <c r="AB56" s="2796"/>
      <c r="AC56" s="2784">
        <f>SUM(AC43:AD54)</f>
        <v>0</v>
      </c>
      <c r="AD56" s="2785"/>
      <c r="AE56" s="2803"/>
      <c r="AF56" s="2804"/>
      <c r="AG56" s="2781"/>
      <c r="AH56" s="2782"/>
      <c r="AI56" s="2783"/>
      <c r="AJ56" s="29"/>
      <c r="AK56" s="425"/>
    </row>
    <row r="57" spans="1:56" ht="12" customHeight="1">
      <c r="A57" s="7"/>
      <c r="B57" s="525"/>
      <c r="C57" s="725" t="s">
        <v>483</v>
      </c>
      <c r="F57" s="739"/>
      <c r="G57" s="726" t="s">
        <v>484</v>
      </c>
      <c r="H57" s="727" t="s">
        <v>494</v>
      </c>
      <c r="I57" s="728"/>
      <c r="J57" s="728"/>
      <c r="K57" s="728"/>
      <c r="L57" s="728"/>
      <c r="M57" s="728"/>
      <c r="N57" s="728"/>
      <c r="O57" s="728"/>
      <c r="P57" s="728"/>
      <c r="Q57" s="728"/>
      <c r="R57" s="728"/>
      <c r="S57" s="728"/>
      <c r="T57" s="728"/>
      <c r="U57" s="728"/>
      <c r="V57" s="728"/>
      <c r="W57" s="728"/>
      <c r="X57" s="728"/>
      <c r="Y57" s="728"/>
      <c r="Z57" s="728"/>
      <c r="AA57" s="728"/>
      <c r="AB57" s="728"/>
      <c r="AC57" s="729"/>
      <c r="AD57" s="729"/>
      <c r="AE57" s="730"/>
      <c r="AF57" s="731"/>
      <c r="AG57" s="731"/>
      <c r="AH57" s="731"/>
      <c r="AI57" s="731"/>
      <c r="AJ57" s="29"/>
      <c r="AK57" s="425"/>
    </row>
    <row r="58" spans="1:56" ht="12" customHeight="1">
      <c r="A58" s="7"/>
      <c r="B58" s="525"/>
      <c r="G58" s="726" t="s">
        <v>484</v>
      </c>
      <c r="H58" s="406" t="s">
        <v>495</v>
      </c>
      <c r="J58" s="731"/>
      <c r="K58" s="731"/>
      <c r="L58" s="731"/>
      <c r="M58" s="731"/>
      <c r="N58" s="731"/>
      <c r="O58" s="731"/>
      <c r="P58" s="731"/>
      <c r="R58" s="731"/>
      <c r="S58" s="731"/>
      <c r="T58" s="731"/>
      <c r="U58" s="731"/>
      <c r="V58" s="731"/>
      <c r="W58" s="731"/>
      <c r="X58" s="731"/>
      <c r="Y58" s="731"/>
      <c r="Z58" s="731"/>
      <c r="AA58" s="731"/>
      <c r="AB58" s="731"/>
      <c r="AC58" s="731"/>
      <c r="AD58" s="731"/>
      <c r="AE58" s="731"/>
      <c r="AF58" s="731"/>
      <c r="AG58" s="731"/>
      <c r="AH58" s="731"/>
      <c r="AI58" s="731"/>
      <c r="AJ58" s="732"/>
      <c r="AK58" s="740"/>
      <c r="AL58" s="733"/>
      <c r="AM58" s="733"/>
      <c r="AN58" s="731"/>
      <c r="AZ58" s="731"/>
      <c r="BA58" s="731"/>
      <c r="BB58" s="731"/>
      <c r="BC58" s="734"/>
    </row>
    <row r="59" spans="1:56" ht="12" customHeight="1">
      <c r="A59" s="7"/>
      <c r="B59" s="525"/>
      <c r="G59" s="726" t="s">
        <v>484</v>
      </c>
      <c r="H59" s="406" t="s">
        <v>527</v>
      </c>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2"/>
      <c r="AK59" s="740"/>
      <c r="AL59" s="733"/>
      <c r="AM59" s="733"/>
      <c r="AN59" s="731"/>
      <c r="AZ59" s="731"/>
      <c r="BA59" s="731"/>
      <c r="BB59" s="731"/>
      <c r="BC59" s="734"/>
    </row>
    <row r="60" spans="1:56" ht="12" customHeight="1">
      <c r="A60" s="7"/>
      <c r="B60" s="525"/>
      <c r="G60" s="726" t="s">
        <v>484</v>
      </c>
      <c r="H60" s="727" t="s">
        <v>1534</v>
      </c>
      <c r="J60" s="7"/>
      <c r="K60" s="7"/>
      <c r="L60" s="7"/>
      <c r="M60" s="7"/>
      <c r="N60" s="7"/>
      <c r="O60" s="7"/>
      <c r="P60" s="7"/>
      <c r="Q60" s="7"/>
      <c r="R60" s="7"/>
      <c r="S60" s="7"/>
      <c r="T60" s="7"/>
      <c r="U60" s="7"/>
      <c r="V60" s="7"/>
      <c r="W60" s="7"/>
      <c r="X60" s="413"/>
      <c r="Y60" s="413"/>
      <c r="Z60" s="361"/>
      <c r="AA60" s="361"/>
      <c r="AB60" s="658"/>
      <c r="AC60" s="658"/>
      <c r="AD60" s="658"/>
      <c r="AE60" s="658"/>
      <c r="AF60" s="658"/>
      <c r="AG60" s="658"/>
      <c r="AH60" s="658"/>
      <c r="AI60" s="658"/>
      <c r="AJ60" s="526"/>
      <c r="AK60" s="724"/>
      <c r="AL60" s="413"/>
      <c r="AM60" s="7"/>
      <c r="AN60" s="7"/>
    </row>
    <row r="61" spans="1:56" ht="6.95" customHeight="1">
      <c r="A61" s="7"/>
      <c r="B61" s="525"/>
      <c r="J61" s="7"/>
      <c r="K61" s="7"/>
      <c r="L61" s="7"/>
      <c r="M61" s="7"/>
      <c r="N61" s="7"/>
      <c r="O61" s="7"/>
      <c r="P61" s="413"/>
      <c r="Q61" s="413"/>
      <c r="R61" s="413"/>
      <c r="S61" s="413"/>
      <c r="T61" s="413"/>
      <c r="U61" s="413"/>
      <c r="V61" s="413"/>
      <c r="W61" s="413"/>
      <c r="X61" s="7"/>
      <c r="Y61" s="7"/>
      <c r="Z61" s="7"/>
      <c r="AA61" s="7"/>
      <c r="AB61" s="7"/>
      <c r="AC61" s="7"/>
      <c r="AD61" s="7"/>
      <c r="AE61" s="7"/>
      <c r="AF61" s="7"/>
      <c r="AG61" s="7"/>
      <c r="AH61" s="7"/>
      <c r="AI61" s="7"/>
      <c r="AJ61" s="530"/>
      <c r="AK61" s="425"/>
      <c r="AL61" s="7"/>
      <c r="AM61" s="7"/>
      <c r="AN61" s="7"/>
      <c r="AZ61" s="7"/>
      <c r="BA61" s="7"/>
      <c r="BB61" s="7"/>
      <c r="BC61" s="75"/>
    </row>
    <row r="62" spans="1:56" ht="14.1" customHeight="1">
      <c r="A62" s="7"/>
      <c r="B62" s="525"/>
      <c r="C62" s="7" t="s">
        <v>496</v>
      </c>
      <c r="D62" s="741"/>
      <c r="E62" s="731"/>
      <c r="F62" s="731"/>
      <c r="G62" s="731"/>
      <c r="H62" s="731"/>
      <c r="I62" s="727"/>
      <c r="J62" s="731"/>
      <c r="K62" s="727" t="s">
        <v>1535</v>
      </c>
      <c r="L62" s="731"/>
      <c r="M62" s="731"/>
      <c r="N62" s="731"/>
      <c r="O62" s="731"/>
      <c r="P62" s="731"/>
      <c r="Q62" s="731"/>
      <c r="R62" s="731"/>
      <c r="S62" s="731"/>
      <c r="T62" s="731"/>
      <c r="U62" s="731"/>
      <c r="V62" s="731"/>
      <c r="W62" s="731"/>
      <c r="X62" s="731"/>
      <c r="Y62" s="731"/>
      <c r="Z62" s="731"/>
      <c r="AA62" s="731"/>
      <c r="AB62" s="731"/>
      <c r="AC62" s="731"/>
      <c r="AD62" s="731"/>
      <c r="AE62" s="731"/>
      <c r="AF62" s="731"/>
      <c r="AG62" s="731"/>
      <c r="AI62" s="731"/>
      <c r="AJ62" s="732"/>
      <c r="AK62" s="425"/>
      <c r="AL62" s="733"/>
      <c r="AM62" s="733"/>
      <c r="AN62" s="733"/>
      <c r="AO62" s="733"/>
      <c r="AP62" s="731"/>
      <c r="AQ62" s="731"/>
      <c r="AR62" s="731"/>
      <c r="AS62" s="731"/>
      <c r="AT62" s="731"/>
      <c r="AU62" s="731"/>
      <c r="AV62" s="731"/>
      <c r="AW62" s="731"/>
      <c r="AX62" s="731"/>
      <c r="AY62" s="731"/>
      <c r="AZ62" s="731"/>
      <c r="BA62" s="731"/>
      <c r="BB62" s="731"/>
      <c r="BC62" s="731"/>
      <c r="BD62" s="185"/>
    </row>
    <row r="63" spans="1:56" ht="14.1" customHeight="1">
      <c r="A63" s="7"/>
      <c r="B63" s="525"/>
      <c r="C63" s="742"/>
      <c r="D63" s="7" t="s">
        <v>497</v>
      </c>
      <c r="E63" s="7"/>
      <c r="F63" s="7"/>
      <c r="H63" s="7"/>
      <c r="I63" s="7"/>
      <c r="J63" s="7"/>
      <c r="K63" s="7"/>
      <c r="L63" s="7"/>
      <c r="M63" s="7"/>
      <c r="N63" s="7"/>
      <c r="O63" s="7"/>
      <c r="P63" s="7"/>
      <c r="AJ63" s="743"/>
      <c r="AK63" s="425"/>
      <c r="AL63" s="685"/>
      <c r="AM63" s="685"/>
      <c r="AN63" s="685"/>
      <c r="AO63" s="685"/>
      <c r="BC63" s="10"/>
      <c r="BD63" s="185"/>
    </row>
    <row r="64" spans="1:56" ht="14.1" customHeight="1">
      <c r="A64" s="7"/>
      <c r="B64" s="525"/>
      <c r="C64" s="76"/>
      <c r="E64" s="10" t="s">
        <v>1739</v>
      </c>
      <c r="Q64" s="1298"/>
      <c r="R64" s="1298"/>
      <c r="S64" s="1290" t="s">
        <v>487</v>
      </c>
      <c r="U64" s="1299" t="s">
        <v>488</v>
      </c>
      <c r="V64" s="1299"/>
      <c r="AJ64" s="526"/>
      <c r="AK64" s="425"/>
      <c r="AL64" s="413"/>
      <c r="AM64" s="66"/>
      <c r="AN64" s="7"/>
      <c r="AO64" s="7"/>
      <c r="BC64" s="10"/>
      <c r="BD64" s="185"/>
    </row>
    <row r="65" spans="1:56" ht="14.1" customHeight="1">
      <c r="A65" s="7"/>
      <c r="B65" s="525"/>
      <c r="C65" s="742"/>
      <c r="D65" s="7" t="s">
        <v>498</v>
      </c>
      <c r="F65" s="7"/>
      <c r="G65" s="7"/>
      <c r="H65" s="7"/>
      <c r="I65" s="7"/>
      <c r="J65" s="7"/>
      <c r="K65" s="7"/>
      <c r="L65" s="7"/>
      <c r="M65" s="7"/>
      <c r="N65" s="7"/>
      <c r="X65" s="1280"/>
      <c r="AA65" s="1280"/>
      <c r="AB65" s="1280"/>
      <c r="AD65" s="1280"/>
      <c r="AE65" s="1280"/>
      <c r="AF65" s="1280"/>
      <c r="AG65" s="1280"/>
      <c r="AH65" s="1280"/>
      <c r="AJ65" s="743"/>
      <c r="AK65" s="425"/>
      <c r="AL65" s="685"/>
      <c r="AM65" s="685"/>
      <c r="AN65" s="685"/>
      <c r="AO65" s="685"/>
      <c r="AP65" s="685"/>
      <c r="AQ65" s="685"/>
      <c r="AR65" s="685"/>
      <c r="AS65" s="685"/>
      <c r="AT65" s="685"/>
      <c r="AU65" s="685"/>
      <c r="AV65" s="685"/>
      <c r="AW65" s="685"/>
      <c r="AX65" s="685"/>
      <c r="AY65" s="685"/>
      <c r="AZ65" s="7"/>
      <c r="BA65" s="7"/>
      <c r="BB65" s="7"/>
      <c r="BC65" s="7"/>
      <c r="BD65" s="7"/>
    </row>
    <row r="66" spans="1:56" ht="14.1" customHeight="1">
      <c r="A66" s="7"/>
      <c r="B66" s="525"/>
      <c r="C66" s="76"/>
      <c r="E66" s="10" t="s">
        <v>1740</v>
      </c>
      <c r="Q66" s="1298"/>
      <c r="R66" s="1298"/>
      <c r="S66" s="1290" t="s">
        <v>487</v>
      </c>
      <c r="U66" s="1299" t="s">
        <v>488</v>
      </c>
      <c r="V66" s="1299"/>
      <c r="X66" s="1280"/>
      <c r="Y66" s="1280"/>
      <c r="Z66" s="1280"/>
      <c r="AA66" s="1280"/>
      <c r="AB66" s="1280"/>
      <c r="AC66" s="1280"/>
      <c r="AD66" s="1280"/>
      <c r="AE66" s="1280"/>
      <c r="AF66" s="1280"/>
      <c r="AG66" s="658"/>
      <c r="AH66" s="658"/>
      <c r="AJ66" s="526"/>
      <c r="AK66" s="425"/>
      <c r="AL66" s="413"/>
      <c r="AM66" s="66"/>
      <c r="AN66" s="7"/>
      <c r="AO66" s="7"/>
      <c r="AP66" s="7"/>
      <c r="AQ66" s="7"/>
      <c r="AR66" s="7"/>
      <c r="AS66" s="7"/>
      <c r="AT66" s="7"/>
      <c r="AU66" s="7"/>
      <c r="AV66" s="7"/>
      <c r="AW66" s="7"/>
      <c r="AX66" s="7"/>
      <c r="AY66" s="7"/>
      <c r="AZ66" s="7"/>
      <c r="BA66" s="7"/>
      <c r="BB66" s="7"/>
      <c r="BC66" s="7"/>
      <c r="BD66" s="7"/>
    </row>
    <row r="67" spans="1:56" ht="14.1" customHeight="1">
      <c r="A67" s="7"/>
      <c r="B67" s="525"/>
      <c r="C67" s="413"/>
      <c r="P67" s="7"/>
      <c r="Q67" s="7"/>
      <c r="R67" s="7"/>
      <c r="V67" s="7"/>
      <c r="W67" s="7"/>
      <c r="X67" s="1276"/>
      <c r="Y67" s="1276"/>
      <c r="Z67" s="7"/>
      <c r="AA67" s="1281"/>
      <c r="AB67" s="7"/>
      <c r="AC67" s="7"/>
      <c r="AD67" s="7"/>
      <c r="AE67" s="658"/>
      <c r="AF67" s="658"/>
      <c r="AJ67" s="526"/>
      <c r="AK67" s="425"/>
      <c r="AL67" s="413"/>
      <c r="AM67" s="66"/>
      <c r="AN67" s="7"/>
      <c r="AO67" s="7"/>
      <c r="AP67" s="7"/>
      <c r="AQ67" s="7"/>
      <c r="AR67" s="7"/>
      <c r="AS67" s="7"/>
      <c r="AT67" s="7"/>
      <c r="AU67" s="7"/>
      <c r="AV67" s="7"/>
      <c r="AW67" s="7"/>
      <c r="AX67" s="7"/>
      <c r="AY67" s="7"/>
      <c r="AZ67" s="7"/>
      <c r="BA67" s="7"/>
      <c r="BB67" s="7"/>
      <c r="BC67" s="7"/>
      <c r="BD67" s="7"/>
    </row>
    <row r="68" spans="1:56" ht="14.1" customHeight="1">
      <c r="A68" s="7"/>
      <c r="B68" s="525"/>
      <c r="C68" s="1496" t="s">
        <v>1204</v>
      </c>
      <c r="D68" s="1496"/>
      <c r="E68" s="1496"/>
      <c r="F68" s="1496"/>
      <c r="G68" s="1496"/>
      <c r="H68" s="1496"/>
      <c r="I68" s="1496"/>
      <c r="J68" s="1496"/>
      <c r="K68" s="1496"/>
      <c r="L68" s="1496"/>
      <c r="M68" s="1496"/>
      <c r="N68" s="1496"/>
      <c r="O68" s="1496"/>
      <c r="P68" s="1496"/>
      <c r="Q68" s="1496"/>
      <c r="R68" s="1496"/>
      <c r="S68" s="1496"/>
      <c r="T68" s="1496"/>
      <c r="U68" s="1496"/>
      <c r="V68" s="1496"/>
      <c r="W68" s="1496"/>
      <c r="X68" s="2815"/>
      <c r="Y68" s="1275"/>
      <c r="AA68" s="14"/>
      <c r="AC68" s="7"/>
      <c r="AD68" s="658"/>
      <c r="AE68" s="658"/>
      <c r="AF68" s="658"/>
      <c r="AG68" s="658"/>
      <c r="AH68" s="658"/>
      <c r="AI68" s="658"/>
      <c r="AJ68" s="526"/>
      <c r="AK68" s="425"/>
      <c r="AL68" s="413"/>
      <c r="AM68" s="66"/>
      <c r="BC68" s="10"/>
    </row>
    <row r="69" spans="1:56" ht="14.1" customHeight="1">
      <c r="A69" s="7"/>
      <c r="B69" s="525"/>
      <c r="D69" s="10" t="s">
        <v>1205</v>
      </c>
      <c r="X69" s="1275"/>
      <c r="Y69" s="1275"/>
      <c r="Z69" s="413"/>
      <c r="AA69" s="15"/>
      <c r="AB69" s="413"/>
      <c r="AC69" s="413"/>
      <c r="AD69" s="413"/>
      <c r="AE69" s="413"/>
      <c r="AF69" s="413"/>
      <c r="AG69" s="413"/>
      <c r="AH69" s="413"/>
      <c r="AI69" s="413"/>
      <c r="AJ69" s="254"/>
      <c r="AK69" s="724"/>
      <c r="AL69" s="413"/>
      <c r="AM69" s="66"/>
      <c r="BC69" s="10"/>
    </row>
    <row r="70" spans="1:56" ht="14.1" customHeight="1" thickBot="1">
      <c r="A70" s="7"/>
      <c r="B70" s="531"/>
      <c r="C70" s="434"/>
      <c r="D70" s="434"/>
      <c r="E70" s="434"/>
      <c r="F70" s="434"/>
      <c r="G70" s="434"/>
      <c r="H70" s="434"/>
      <c r="I70" s="434"/>
      <c r="J70" s="434"/>
      <c r="K70" s="434"/>
      <c r="L70" s="434"/>
      <c r="M70" s="434"/>
      <c r="N70" s="434"/>
      <c r="O70" s="434"/>
      <c r="P70" s="434"/>
      <c r="Q70" s="434"/>
      <c r="R70" s="434"/>
      <c r="S70" s="434"/>
      <c r="T70" s="434"/>
      <c r="U70" s="434"/>
      <c r="V70" s="434"/>
      <c r="W70" s="434"/>
      <c r="X70" s="434"/>
      <c r="Y70" s="434"/>
      <c r="Z70" s="434"/>
      <c r="AA70" s="653"/>
      <c r="AB70" s="434"/>
      <c r="AC70" s="533"/>
      <c r="AD70" s="533"/>
      <c r="AE70" s="533"/>
      <c r="AF70" s="533"/>
      <c r="AG70" s="533"/>
      <c r="AH70" s="533"/>
      <c r="AI70" s="533"/>
      <c r="AJ70" s="744"/>
      <c r="AK70" s="425"/>
      <c r="AL70" s="7"/>
      <c r="AM70" s="7"/>
      <c r="AN70" s="406"/>
      <c r="AO70" s="406"/>
      <c r="AP70" s="406"/>
      <c r="AQ70" s="406"/>
      <c r="AR70" s="406"/>
      <c r="AS70" s="406"/>
      <c r="AT70" s="406"/>
      <c r="AU70" s="406"/>
      <c r="AV70" s="406"/>
      <c r="AW70" s="406"/>
      <c r="AX70" s="406"/>
      <c r="AY70" s="406"/>
      <c r="AZ70" s="406"/>
      <c r="BA70" s="406"/>
      <c r="BB70" s="406"/>
      <c r="BC70" s="406"/>
      <c r="BD70" s="406"/>
    </row>
    <row r="71" spans="1:56" ht="14.1" customHeight="1">
      <c r="B71" s="745"/>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row>
    <row r="72" spans="1:56" ht="14.1" customHeight="1"/>
    <row r="73" spans="1:56" ht="14.1" customHeight="1"/>
    <row r="74" spans="1:56" ht="14.1" customHeight="1"/>
    <row r="75" spans="1:56" ht="14.1" customHeight="1"/>
    <row r="76" spans="1:56" ht="14.1" customHeight="1"/>
    <row r="77" spans="1:56" ht="14.1" customHeight="1"/>
    <row r="78" spans="1:56" ht="14.1" customHeight="1"/>
    <row r="79" spans="1:56" ht="14.1" customHeight="1"/>
    <row r="80" spans="1:56" ht="14.1" customHeight="1"/>
    <row r="81" ht="14.1" customHeight="1"/>
    <row r="82" ht="14.1" customHeight="1"/>
    <row r="83" ht="14.1" customHeight="1"/>
    <row r="84" ht="14.1" customHeight="1"/>
    <row r="85" ht="14.1" customHeight="1"/>
    <row r="86" ht="14.1" customHeight="1"/>
    <row r="87" ht="14.1" customHeight="1"/>
    <row r="88" ht="14.1" customHeight="1"/>
  </sheetData>
  <mergeCells count="488">
    <mergeCell ref="AC5:AJ9"/>
    <mergeCell ref="AC10:AJ12"/>
    <mergeCell ref="H31:AJ31"/>
    <mergeCell ref="C68:X68"/>
    <mergeCell ref="AL4:BF16"/>
    <mergeCell ref="AA53:AB53"/>
    <mergeCell ref="AC53:AD53"/>
    <mergeCell ref="AE53:AF53"/>
    <mergeCell ref="AG53:AI53"/>
    <mergeCell ref="O53:P53"/>
    <mergeCell ref="Q53:R53"/>
    <mergeCell ref="AG51:AI51"/>
    <mergeCell ref="U51:V51"/>
    <mergeCell ref="W51:X51"/>
    <mergeCell ref="Y51:Z51"/>
    <mergeCell ref="AA52:AB52"/>
    <mergeCell ref="AC52:AD52"/>
    <mergeCell ref="S53:T53"/>
    <mergeCell ref="U53:V53"/>
    <mergeCell ref="W53:X53"/>
    <mergeCell ref="Y53:Z53"/>
    <mergeCell ref="C53:D53"/>
    <mergeCell ref="E53:F53"/>
    <mergeCell ref="G53:H53"/>
    <mergeCell ref="I53:J53"/>
    <mergeCell ref="K53:L53"/>
    <mergeCell ref="M53:N53"/>
    <mergeCell ref="C55:D56"/>
    <mergeCell ref="E55:F56"/>
    <mergeCell ref="G55:H56"/>
    <mergeCell ref="I55:J56"/>
    <mergeCell ref="K55:L56"/>
    <mergeCell ref="M55:N56"/>
    <mergeCell ref="O54:P54"/>
    <mergeCell ref="Q54:R54"/>
    <mergeCell ref="S54:T54"/>
    <mergeCell ref="K54:L54"/>
    <mergeCell ref="M54:N54"/>
    <mergeCell ref="C54:D54"/>
    <mergeCell ref="E54:F54"/>
    <mergeCell ref="G54:H54"/>
    <mergeCell ref="I54:J54"/>
    <mergeCell ref="AG55:AI56"/>
    <mergeCell ref="AC56:AD56"/>
    <mergeCell ref="AG54:AI54"/>
    <mergeCell ref="U54:V54"/>
    <mergeCell ref="W54:X54"/>
    <mergeCell ref="Y54:Z54"/>
    <mergeCell ref="Y55:Z56"/>
    <mergeCell ref="AA55:AB56"/>
    <mergeCell ref="AE55:AF56"/>
    <mergeCell ref="AA54:AB54"/>
    <mergeCell ref="AC54:AD54"/>
    <mergeCell ref="AE54:AF54"/>
    <mergeCell ref="C50:D50"/>
    <mergeCell ref="E50:F50"/>
    <mergeCell ref="AG52:AI52"/>
    <mergeCell ref="U52:V52"/>
    <mergeCell ref="W52:X52"/>
    <mergeCell ref="Y52:Z52"/>
    <mergeCell ref="M52:N52"/>
    <mergeCell ref="O52:P52"/>
    <mergeCell ref="Q52:R52"/>
    <mergeCell ref="S52:T52"/>
    <mergeCell ref="AC51:AD51"/>
    <mergeCell ref="AE51:AF51"/>
    <mergeCell ref="C52:D52"/>
    <mergeCell ref="E52:F52"/>
    <mergeCell ref="G52:H52"/>
    <mergeCell ref="I52:J52"/>
    <mergeCell ref="K52:L52"/>
    <mergeCell ref="AE52:AF52"/>
    <mergeCell ref="C49:D49"/>
    <mergeCell ref="E49:F49"/>
    <mergeCell ref="O51:P51"/>
    <mergeCell ref="Q51:R51"/>
    <mergeCell ref="S51:T51"/>
    <mergeCell ref="K51:L51"/>
    <mergeCell ref="M51:N51"/>
    <mergeCell ref="AC49:AD49"/>
    <mergeCell ref="AE49:AF49"/>
    <mergeCell ref="W50:X50"/>
    <mergeCell ref="Y50:Z50"/>
    <mergeCell ref="C51:D51"/>
    <mergeCell ref="E51:F51"/>
    <mergeCell ref="AA49:AB49"/>
    <mergeCell ref="G49:H49"/>
    <mergeCell ref="I49:J49"/>
    <mergeCell ref="K49:L49"/>
    <mergeCell ref="M49:N49"/>
    <mergeCell ref="AA51:AB51"/>
    <mergeCell ref="O50:P50"/>
    <mergeCell ref="Q50:R50"/>
    <mergeCell ref="S50:T50"/>
    <mergeCell ref="G51:H51"/>
    <mergeCell ref="I51:J51"/>
    <mergeCell ref="AG49:AI49"/>
    <mergeCell ref="G50:H50"/>
    <mergeCell ref="I50:J50"/>
    <mergeCell ref="K50:L50"/>
    <mergeCell ref="M50:N50"/>
    <mergeCell ref="O49:P49"/>
    <mergeCell ref="Q49:R49"/>
    <mergeCell ref="S49:T49"/>
    <mergeCell ref="U49:V49"/>
    <mergeCell ref="W49:X49"/>
    <mergeCell ref="Y49:Z49"/>
    <mergeCell ref="AA50:AB50"/>
    <mergeCell ref="AC50:AD50"/>
    <mergeCell ref="AE50:AF50"/>
    <mergeCell ref="AG50:AI50"/>
    <mergeCell ref="U50:V50"/>
    <mergeCell ref="AA47:AB47"/>
    <mergeCell ref="AC47:AD47"/>
    <mergeCell ref="AE47:AF47"/>
    <mergeCell ref="AG47:AI47"/>
    <mergeCell ref="C48:D48"/>
    <mergeCell ref="E48:F48"/>
    <mergeCell ref="G48:H48"/>
    <mergeCell ref="I48:J48"/>
    <mergeCell ref="K48:L48"/>
    <mergeCell ref="M48:N48"/>
    <mergeCell ref="O47:P47"/>
    <mergeCell ref="Q47:R47"/>
    <mergeCell ref="S47:T47"/>
    <mergeCell ref="U47:V47"/>
    <mergeCell ref="W47:X47"/>
    <mergeCell ref="Y47:Z47"/>
    <mergeCell ref="AA48:AB48"/>
    <mergeCell ref="AC48:AD48"/>
    <mergeCell ref="AE48:AF48"/>
    <mergeCell ref="AG48:AI48"/>
    <mergeCell ref="U48:V48"/>
    <mergeCell ref="W48:X48"/>
    <mergeCell ref="Y48:Z48"/>
    <mergeCell ref="C47:D47"/>
    <mergeCell ref="E47:F47"/>
    <mergeCell ref="G47:H47"/>
    <mergeCell ref="I47:J47"/>
    <mergeCell ref="K47:L47"/>
    <mergeCell ref="M47:N47"/>
    <mergeCell ref="O46:P46"/>
    <mergeCell ref="Q46:R46"/>
    <mergeCell ref="S46:T46"/>
    <mergeCell ref="O48:P48"/>
    <mergeCell ref="Q48:R48"/>
    <mergeCell ref="S48:T48"/>
    <mergeCell ref="AA46:AB46"/>
    <mergeCell ref="AC46:AD46"/>
    <mergeCell ref="AE46:AF46"/>
    <mergeCell ref="AG46:AI46"/>
    <mergeCell ref="U46:V46"/>
    <mergeCell ref="W46:X46"/>
    <mergeCell ref="Y46:Z46"/>
    <mergeCell ref="C45:D45"/>
    <mergeCell ref="E45:F45"/>
    <mergeCell ref="G45:H45"/>
    <mergeCell ref="I45:J45"/>
    <mergeCell ref="C46:D46"/>
    <mergeCell ref="E46:F46"/>
    <mergeCell ref="G46:H46"/>
    <mergeCell ref="I46:J46"/>
    <mergeCell ref="K46:L46"/>
    <mergeCell ref="M46:N46"/>
    <mergeCell ref="O45:P45"/>
    <mergeCell ref="Q45:R45"/>
    <mergeCell ref="S45:T45"/>
    <mergeCell ref="K45:L45"/>
    <mergeCell ref="M45:N45"/>
    <mergeCell ref="AE43:AF43"/>
    <mergeCell ref="K43:L43"/>
    <mergeCell ref="M43:N43"/>
    <mergeCell ref="AA45:AB45"/>
    <mergeCell ref="AC45:AD45"/>
    <mergeCell ref="AE45:AF45"/>
    <mergeCell ref="U45:V45"/>
    <mergeCell ref="W45:X45"/>
    <mergeCell ref="Y45:Z45"/>
    <mergeCell ref="C44:D44"/>
    <mergeCell ref="E44:F44"/>
    <mergeCell ref="G44:H44"/>
    <mergeCell ref="I44:J44"/>
    <mergeCell ref="K44:L44"/>
    <mergeCell ref="M44:N44"/>
    <mergeCell ref="O43:P43"/>
    <mergeCell ref="Q43:R43"/>
    <mergeCell ref="S43:T43"/>
    <mergeCell ref="C43:D43"/>
    <mergeCell ref="E43:F43"/>
    <mergeCell ref="G43:H43"/>
    <mergeCell ref="I43:J43"/>
    <mergeCell ref="O44:P44"/>
    <mergeCell ref="Q44:R44"/>
    <mergeCell ref="S44:T44"/>
    <mergeCell ref="C41:D42"/>
    <mergeCell ref="AA43:AB43"/>
    <mergeCell ref="AC43:AD43"/>
    <mergeCell ref="Y41:AB41"/>
    <mergeCell ref="AC41:AF41"/>
    <mergeCell ref="AG41:AI42"/>
    <mergeCell ref="E42:F42"/>
    <mergeCell ref="G42:H42"/>
    <mergeCell ref="I42:J42"/>
    <mergeCell ref="K42:L42"/>
    <mergeCell ref="M42:N42"/>
    <mergeCell ref="O42:P42"/>
    <mergeCell ref="Q42:R42"/>
    <mergeCell ref="E41:H41"/>
    <mergeCell ref="I41:L41"/>
    <mergeCell ref="M41:P41"/>
    <mergeCell ref="Q41:T41"/>
    <mergeCell ref="U41:X41"/>
    <mergeCell ref="S42:T42"/>
    <mergeCell ref="U42:V42"/>
    <mergeCell ref="W42:X42"/>
    <mergeCell ref="Y42:Z42"/>
    <mergeCell ref="AA42:AB42"/>
    <mergeCell ref="AC42:AD42"/>
    <mergeCell ref="O55:P56"/>
    <mergeCell ref="Q55:R56"/>
    <mergeCell ref="S55:T56"/>
    <mergeCell ref="U55:V56"/>
    <mergeCell ref="W55:X56"/>
    <mergeCell ref="Q38:W38"/>
    <mergeCell ref="X38:Y38"/>
    <mergeCell ref="AA29:AB30"/>
    <mergeCell ref="AE29:AF30"/>
    <mergeCell ref="Z38:AA38"/>
    <mergeCell ref="AE38:AG38"/>
    <mergeCell ref="AE42:AF42"/>
    <mergeCell ref="AG43:AI43"/>
    <mergeCell ref="U43:V43"/>
    <mergeCell ref="W43:X43"/>
    <mergeCell ref="Y43:Z43"/>
    <mergeCell ref="AA44:AB44"/>
    <mergeCell ref="AC44:AD44"/>
    <mergeCell ref="AE44:AF44"/>
    <mergeCell ref="AG44:AI44"/>
    <mergeCell ref="U44:V44"/>
    <mergeCell ref="W44:X44"/>
    <mergeCell ref="Y44:Z44"/>
    <mergeCell ref="AG45:AI45"/>
    <mergeCell ref="C29:D30"/>
    <mergeCell ref="E29:F30"/>
    <mergeCell ref="G29:H30"/>
    <mergeCell ref="I29:J30"/>
    <mergeCell ref="K29:L30"/>
    <mergeCell ref="M29:N30"/>
    <mergeCell ref="O28:P28"/>
    <mergeCell ref="Q28:R28"/>
    <mergeCell ref="S28:T28"/>
    <mergeCell ref="C28:D28"/>
    <mergeCell ref="E28:F28"/>
    <mergeCell ref="G28:H28"/>
    <mergeCell ref="I28:J28"/>
    <mergeCell ref="K28:L28"/>
    <mergeCell ref="M28:N28"/>
    <mergeCell ref="O29:P30"/>
    <mergeCell ref="Q29:R30"/>
    <mergeCell ref="S29:T30"/>
    <mergeCell ref="H39:N39"/>
    <mergeCell ref="O39:P39"/>
    <mergeCell ref="Q39:W39"/>
    <mergeCell ref="X39:Y39"/>
    <mergeCell ref="Z39:AA39"/>
    <mergeCell ref="AE39:AG39"/>
    <mergeCell ref="H38:N38"/>
    <mergeCell ref="O38:P38"/>
    <mergeCell ref="AG28:AI28"/>
    <mergeCell ref="U28:V28"/>
    <mergeCell ref="W28:X28"/>
    <mergeCell ref="Y28:Z28"/>
    <mergeCell ref="AG29:AI30"/>
    <mergeCell ref="AC30:AD30"/>
    <mergeCell ref="Q36:S36"/>
    <mergeCell ref="U29:V30"/>
    <mergeCell ref="W29:X30"/>
    <mergeCell ref="Y29:Z30"/>
    <mergeCell ref="C27:D27"/>
    <mergeCell ref="E27:F27"/>
    <mergeCell ref="G27:H27"/>
    <mergeCell ref="I27:J27"/>
    <mergeCell ref="K27:L27"/>
    <mergeCell ref="M27:N27"/>
    <mergeCell ref="AA28:AB28"/>
    <mergeCell ref="AC28:AD28"/>
    <mergeCell ref="AA27:AB27"/>
    <mergeCell ref="AC27:AD27"/>
    <mergeCell ref="AE27:AF27"/>
    <mergeCell ref="AG27:AI27"/>
    <mergeCell ref="O27:P27"/>
    <mergeCell ref="Q27:R27"/>
    <mergeCell ref="S27:T27"/>
    <mergeCell ref="U27:V27"/>
    <mergeCell ref="W27:X27"/>
    <mergeCell ref="Y27:Z27"/>
    <mergeCell ref="AE28:AF28"/>
    <mergeCell ref="AA25:AB25"/>
    <mergeCell ref="AC25:AD25"/>
    <mergeCell ref="AE25:AF25"/>
    <mergeCell ref="AG25:AI25"/>
    <mergeCell ref="C26:D26"/>
    <mergeCell ref="E26:F26"/>
    <mergeCell ref="G26:H26"/>
    <mergeCell ref="I26:J26"/>
    <mergeCell ref="K26:L26"/>
    <mergeCell ref="M26:N26"/>
    <mergeCell ref="O25:P25"/>
    <mergeCell ref="Q25:R25"/>
    <mergeCell ref="S25:T25"/>
    <mergeCell ref="U25:V25"/>
    <mergeCell ref="W25:X25"/>
    <mergeCell ref="Y25:Z25"/>
    <mergeCell ref="AA26:AB26"/>
    <mergeCell ref="AC26:AD26"/>
    <mergeCell ref="AE26:AF26"/>
    <mergeCell ref="AG26:AI26"/>
    <mergeCell ref="U26:V26"/>
    <mergeCell ref="W26:X26"/>
    <mergeCell ref="Y26:Z26"/>
    <mergeCell ref="C25:D25"/>
    <mergeCell ref="E25:F25"/>
    <mergeCell ref="G25:H25"/>
    <mergeCell ref="I25:J25"/>
    <mergeCell ref="K25:L25"/>
    <mergeCell ref="M25:N25"/>
    <mergeCell ref="O24:P24"/>
    <mergeCell ref="Q24:R24"/>
    <mergeCell ref="S24:T24"/>
    <mergeCell ref="O26:P26"/>
    <mergeCell ref="Q26:R26"/>
    <mergeCell ref="S26:T26"/>
    <mergeCell ref="C23:D23"/>
    <mergeCell ref="E23:F23"/>
    <mergeCell ref="C24:D24"/>
    <mergeCell ref="E24:F24"/>
    <mergeCell ref="G24:H24"/>
    <mergeCell ref="I24:J24"/>
    <mergeCell ref="K24:L24"/>
    <mergeCell ref="M24:N24"/>
    <mergeCell ref="O23:P23"/>
    <mergeCell ref="G23:H23"/>
    <mergeCell ref="I23:J23"/>
    <mergeCell ref="K23:L23"/>
    <mergeCell ref="M23:N23"/>
    <mergeCell ref="AC23:AD23"/>
    <mergeCell ref="AE23:AF23"/>
    <mergeCell ref="AG23:AI23"/>
    <mergeCell ref="U23:V23"/>
    <mergeCell ref="W23:X23"/>
    <mergeCell ref="Y23:Z23"/>
    <mergeCell ref="Y22:Z22"/>
    <mergeCell ref="AA24:AB24"/>
    <mergeCell ref="AC24:AD24"/>
    <mergeCell ref="AE24:AF24"/>
    <mergeCell ref="AG24:AI24"/>
    <mergeCell ref="U24:V24"/>
    <mergeCell ref="W24:X24"/>
    <mergeCell ref="Y24:Z24"/>
    <mergeCell ref="Q22:R22"/>
    <mergeCell ref="S22:T22"/>
    <mergeCell ref="AA21:AB21"/>
    <mergeCell ref="G21:H21"/>
    <mergeCell ref="I21:J21"/>
    <mergeCell ref="K21:L21"/>
    <mergeCell ref="M21:N21"/>
    <mergeCell ref="AA23:AB23"/>
    <mergeCell ref="Q23:R23"/>
    <mergeCell ref="S23:T23"/>
    <mergeCell ref="AC21:AD21"/>
    <mergeCell ref="AE21:AF21"/>
    <mergeCell ref="AG21:AI21"/>
    <mergeCell ref="C22:D22"/>
    <mergeCell ref="E22:F22"/>
    <mergeCell ref="G22:H22"/>
    <mergeCell ref="I22:J22"/>
    <mergeCell ref="K22:L22"/>
    <mergeCell ref="M22:N22"/>
    <mergeCell ref="O21:P21"/>
    <mergeCell ref="Q21:R21"/>
    <mergeCell ref="S21:T21"/>
    <mergeCell ref="U21:V21"/>
    <mergeCell ref="W21:X21"/>
    <mergeCell ref="Y21:Z21"/>
    <mergeCell ref="AA22:AB22"/>
    <mergeCell ref="AC22:AD22"/>
    <mergeCell ref="AE22:AF22"/>
    <mergeCell ref="AG22:AI22"/>
    <mergeCell ref="U22:V22"/>
    <mergeCell ref="W22:X22"/>
    <mergeCell ref="C21:D21"/>
    <mergeCell ref="E21:F21"/>
    <mergeCell ref="O22:P22"/>
    <mergeCell ref="AA19:AB19"/>
    <mergeCell ref="AC19:AD19"/>
    <mergeCell ref="AE19:AF19"/>
    <mergeCell ref="AG19:AI19"/>
    <mergeCell ref="C20:D20"/>
    <mergeCell ref="E20:F20"/>
    <mergeCell ref="G20:H20"/>
    <mergeCell ref="I20:J20"/>
    <mergeCell ref="K20:L20"/>
    <mergeCell ref="M20:N20"/>
    <mergeCell ref="O19:P19"/>
    <mergeCell ref="Q19:R19"/>
    <mergeCell ref="S19:T19"/>
    <mergeCell ref="U19:V19"/>
    <mergeCell ref="W19:X19"/>
    <mergeCell ref="Y19:Z19"/>
    <mergeCell ref="AA20:AB20"/>
    <mergeCell ref="AC20:AD20"/>
    <mergeCell ref="AE20:AF20"/>
    <mergeCell ref="AG20:AI20"/>
    <mergeCell ref="U20:V20"/>
    <mergeCell ref="W20:X20"/>
    <mergeCell ref="Y20:Z20"/>
    <mergeCell ref="C19:D19"/>
    <mergeCell ref="E19:F19"/>
    <mergeCell ref="G19:H19"/>
    <mergeCell ref="I19:J19"/>
    <mergeCell ref="K19:L19"/>
    <mergeCell ref="M19:N19"/>
    <mergeCell ref="O18:P18"/>
    <mergeCell ref="Q18:R18"/>
    <mergeCell ref="S18:T18"/>
    <mergeCell ref="O20:P20"/>
    <mergeCell ref="Q20:R20"/>
    <mergeCell ref="S20:T20"/>
    <mergeCell ref="AE17:AF17"/>
    <mergeCell ref="AG17:AI17"/>
    <mergeCell ref="C18:D18"/>
    <mergeCell ref="E18:F18"/>
    <mergeCell ref="G18:H18"/>
    <mergeCell ref="I18:J18"/>
    <mergeCell ref="K18:L18"/>
    <mergeCell ref="M18:N18"/>
    <mergeCell ref="O17:P17"/>
    <mergeCell ref="Q17:R17"/>
    <mergeCell ref="S17:T17"/>
    <mergeCell ref="U17:V17"/>
    <mergeCell ref="W17:X17"/>
    <mergeCell ref="Y17:Z17"/>
    <mergeCell ref="AA18:AB18"/>
    <mergeCell ref="AC18:AD18"/>
    <mergeCell ref="AE18:AF18"/>
    <mergeCell ref="AG18:AI18"/>
    <mergeCell ref="U18:V18"/>
    <mergeCell ref="W18:X18"/>
    <mergeCell ref="Y18:Z18"/>
    <mergeCell ref="C17:D17"/>
    <mergeCell ref="E17:F17"/>
    <mergeCell ref="G17:H17"/>
    <mergeCell ref="K16:L16"/>
    <mergeCell ref="M16:N16"/>
    <mergeCell ref="O16:P16"/>
    <mergeCell ref="Q16:R16"/>
    <mergeCell ref="E15:H15"/>
    <mergeCell ref="I15:L15"/>
    <mergeCell ref="M15:P15"/>
    <mergeCell ref="Q15:T15"/>
    <mergeCell ref="U15:X15"/>
    <mergeCell ref="S16:T16"/>
    <mergeCell ref="U16:V16"/>
    <mergeCell ref="W16:X16"/>
    <mergeCell ref="C39:F39"/>
    <mergeCell ref="Y16:Z16"/>
    <mergeCell ref="AA16:AB16"/>
    <mergeCell ref="AC16:AD16"/>
    <mergeCell ref="AE16:AF16"/>
    <mergeCell ref="B1:AJ1"/>
    <mergeCell ref="H13:M13"/>
    <mergeCell ref="N13:O13"/>
    <mergeCell ref="P13:U13"/>
    <mergeCell ref="X13:Y13"/>
    <mergeCell ref="AC13:AE13"/>
    <mergeCell ref="B3:X3"/>
    <mergeCell ref="I17:J17"/>
    <mergeCell ref="K17:L17"/>
    <mergeCell ref="M17:N17"/>
    <mergeCell ref="C15:D16"/>
    <mergeCell ref="AA17:AB17"/>
    <mergeCell ref="AC17:AD17"/>
    <mergeCell ref="Y15:AB15"/>
    <mergeCell ref="AC15:AF15"/>
    <mergeCell ref="AG15:AI16"/>
    <mergeCell ref="E16:F16"/>
    <mergeCell ref="G16:H16"/>
    <mergeCell ref="I16:J16"/>
  </mergeCells>
  <phoneticPr fontId="3"/>
  <printOptions horizontalCentered="1"/>
  <pageMargins left="0.70866141732283472" right="0.23622047244094491" top="0.39370078740157483" bottom="0.23622047244094491" header="0" footer="0"/>
  <pageSetup paperSize="9" scale="96" orientation="portrait" r:id="rId1"/>
  <headerFooter alignWithMargins="0"/>
  <colBreaks count="2" manualBreakCount="2">
    <brk id="36" max="66" man="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28</xdr:col>
                    <xdr:colOff>180975</xdr:colOff>
                    <xdr:row>63</xdr:row>
                    <xdr:rowOff>0</xdr:rowOff>
                  </from>
                  <to>
                    <xdr:col>34</xdr:col>
                    <xdr:colOff>76200</xdr:colOff>
                    <xdr:row>64</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23</xdr:col>
                    <xdr:colOff>0</xdr:colOff>
                    <xdr:row>63</xdr:row>
                    <xdr:rowOff>9525</xdr:rowOff>
                  </from>
                  <to>
                    <xdr:col>29</xdr:col>
                    <xdr:colOff>104775</xdr:colOff>
                    <xdr:row>64</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28</xdr:col>
                    <xdr:colOff>180975</xdr:colOff>
                    <xdr:row>64</xdr:row>
                    <xdr:rowOff>133350</xdr:rowOff>
                  </from>
                  <to>
                    <xdr:col>34</xdr:col>
                    <xdr:colOff>76200</xdr:colOff>
                    <xdr:row>65</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23</xdr:col>
                    <xdr:colOff>0</xdr:colOff>
                    <xdr:row>64</xdr:row>
                    <xdr:rowOff>142875</xdr:rowOff>
                  </from>
                  <to>
                    <xdr:col>29</xdr:col>
                    <xdr:colOff>104775</xdr:colOff>
                    <xdr:row>65</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28</xdr:col>
                    <xdr:colOff>171450</xdr:colOff>
                    <xdr:row>35</xdr:row>
                    <xdr:rowOff>0</xdr:rowOff>
                  </from>
                  <to>
                    <xdr:col>33</xdr:col>
                    <xdr:colOff>95250</xdr:colOff>
                    <xdr:row>36</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23</xdr:col>
                    <xdr:colOff>142875</xdr:colOff>
                    <xdr:row>35</xdr:row>
                    <xdr:rowOff>9525</xdr:rowOff>
                  </from>
                  <to>
                    <xdr:col>29</xdr:col>
                    <xdr:colOff>0</xdr:colOff>
                    <xdr:row>36</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7</xdr:row>
                    <xdr:rowOff>0</xdr:rowOff>
                  </from>
                  <to>
                    <xdr:col>20</xdr:col>
                    <xdr:colOff>0</xdr:colOff>
                    <xdr:row>8</xdr:row>
                    <xdr:rowOff>28575</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7</xdr:row>
                    <xdr:rowOff>0</xdr:rowOff>
                  </from>
                  <to>
                    <xdr:col>23</xdr:col>
                    <xdr:colOff>104775</xdr:colOff>
                    <xdr:row>8</xdr:row>
                    <xdr:rowOff>19050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from>
                    <xdr:col>11</xdr:col>
                    <xdr:colOff>95250</xdr:colOff>
                    <xdr:row>67</xdr:row>
                    <xdr:rowOff>142875</xdr:rowOff>
                  </from>
                  <to>
                    <xdr:col>15</xdr:col>
                    <xdr:colOff>9525</xdr:colOff>
                    <xdr:row>69</xdr:row>
                    <xdr:rowOff>38100</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from>
                    <xdr:col>15</xdr:col>
                    <xdr:colOff>28575</xdr:colOff>
                    <xdr:row>67</xdr:row>
                    <xdr:rowOff>142875</xdr:rowOff>
                  </from>
                  <to>
                    <xdr:col>18</xdr:col>
                    <xdr:colOff>142875</xdr:colOff>
                    <xdr:row>69</xdr:row>
                    <xdr:rowOff>47625</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19</xdr:col>
                    <xdr:colOff>28575</xdr:colOff>
                    <xdr:row>67</xdr:row>
                    <xdr:rowOff>142875</xdr:rowOff>
                  </from>
                  <to>
                    <xdr:col>23</xdr:col>
                    <xdr:colOff>38100</xdr:colOff>
                    <xdr:row>69</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CFF"/>
  </sheetPr>
  <dimension ref="A1:BN64"/>
  <sheetViews>
    <sheetView showGridLines="0" view="pageBreakPreview" topLeftCell="A40" zoomScaleNormal="100" zoomScaleSheetLayoutView="100" workbookViewId="0">
      <selection activeCell="AW2" sqref="AW2"/>
    </sheetView>
  </sheetViews>
  <sheetFormatPr defaultColWidth="8" defaultRowHeight="12"/>
  <cols>
    <col min="1" max="1" width="1.5" style="10" customWidth="1"/>
    <col min="2" max="2" width="1.625" style="10" customWidth="1"/>
    <col min="3" max="3" width="1.25" style="10" customWidth="1"/>
    <col min="4" max="7" width="2.375" style="10" customWidth="1"/>
    <col min="8" max="8" width="2.875" style="10" customWidth="1"/>
    <col min="9" max="10" width="2.375" style="10" customWidth="1"/>
    <col min="11" max="11" width="2.875" style="10" customWidth="1"/>
    <col min="12" max="12" width="1.25" style="10" customWidth="1"/>
    <col min="13" max="27" width="2.375" style="10" customWidth="1"/>
    <col min="28" max="28" width="5.375" style="10" customWidth="1"/>
    <col min="29" max="29" width="3.625" style="10" customWidth="1"/>
    <col min="30" max="39" width="2.375" style="10" customWidth="1"/>
    <col min="40" max="40" width="1.25" style="10" customWidth="1"/>
    <col min="41" max="55" width="2.625" style="10" customWidth="1"/>
    <col min="56" max="62" width="2.375" style="10" customWidth="1"/>
    <col min="63" max="16384" width="8" style="10"/>
  </cols>
  <sheetData>
    <row r="1" spans="1:66" ht="14.1" customHeight="1">
      <c r="B1" s="1522" t="s">
        <v>1240</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row>
    <row r="2" spans="1:66" ht="5.0999999999999996" customHeight="1" thickBot="1"/>
    <row r="3" spans="1:66" ht="14.1" customHeight="1">
      <c r="B3" s="1551" t="s">
        <v>472</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2179"/>
      <c r="AD3" s="1552" t="s">
        <v>14</v>
      </c>
      <c r="AE3" s="1552"/>
      <c r="AF3" s="1552"/>
      <c r="AG3" s="1552"/>
      <c r="AH3" s="1552"/>
      <c r="AI3" s="1552"/>
      <c r="AJ3" s="1552"/>
      <c r="AK3" s="1552"/>
      <c r="AL3" s="1552"/>
      <c r="AM3" s="1552"/>
      <c r="AN3" s="2180"/>
    </row>
    <row r="4" spans="1:66" ht="14.1" customHeight="1">
      <c r="B4" s="535"/>
      <c r="C4" s="1144" t="s">
        <v>1241</v>
      </c>
      <c r="D4" s="1144"/>
      <c r="E4" s="1144"/>
      <c r="F4" s="1144"/>
      <c r="G4" s="1144"/>
      <c r="H4" s="1144"/>
      <c r="I4" s="1144"/>
      <c r="J4" s="1144"/>
      <c r="K4" s="1144"/>
      <c r="L4" s="1144"/>
      <c r="M4" s="1144"/>
      <c r="N4" s="1144"/>
      <c r="O4" s="1144"/>
      <c r="P4" s="1144"/>
      <c r="Q4" s="1144"/>
      <c r="R4" s="1144"/>
      <c r="S4" s="1144"/>
      <c r="T4" s="1144"/>
      <c r="U4" s="1144"/>
      <c r="V4" s="1144"/>
      <c r="W4" s="1125"/>
      <c r="X4" s="1125"/>
      <c r="Y4" s="37"/>
      <c r="Z4" s="1127"/>
      <c r="AA4" s="1127"/>
      <c r="AB4" s="1144"/>
      <c r="AC4" s="1149"/>
      <c r="AD4" s="239" t="s">
        <v>398</v>
      </c>
      <c r="AE4" s="1142" t="s">
        <v>1864</v>
      </c>
      <c r="AF4" s="162"/>
      <c r="AG4" s="162"/>
      <c r="AH4" s="162"/>
      <c r="AI4" s="162"/>
      <c r="AJ4" s="162"/>
      <c r="AK4" s="162"/>
      <c r="AL4" s="162"/>
      <c r="AM4" s="162"/>
      <c r="AN4" s="536"/>
      <c r="AO4" s="425"/>
      <c r="AP4" s="2411" t="s">
        <v>1209</v>
      </c>
      <c r="AQ4" s="2412"/>
      <c r="AR4" s="2412"/>
      <c r="AS4" s="2412"/>
      <c r="AT4" s="2412"/>
      <c r="AU4" s="2412"/>
      <c r="AV4" s="2412"/>
      <c r="AW4" s="2412"/>
      <c r="AX4" s="2412"/>
      <c r="AY4" s="2412"/>
      <c r="AZ4" s="2412"/>
      <c r="BA4" s="2412"/>
      <c r="BB4" s="2412"/>
      <c r="BC4" s="2412"/>
      <c r="BD4" s="2412"/>
      <c r="BE4" s="2412"/>
      <c r="BF4" s="2412"/>
      <c r="BG4" s="2413"/>
    </row>
    <row r="5" spans="1:66" ht="13.5" customHeight="1">
      <c r="B5" s="425"/>
      <c r="C5" s="1144"/>
      <c r="F5" s="1144"/>
      <c r="G5" s="1144"/>
      <c r="H5" s="1144"/>
      <c r="I5" s="1144"/>
      <c r="J5" s="1144"/>
      <c r="K5" s="1144"/>
      <c r="L5" s="1144"/>
      <c r="M5" s="1144"/>
      <c r="N5" s="1144"/>
      <c r="O5" s="1144"/>
      <c r="P5" s="1144"/>
      <c r="Q5" s="1144"/>
      <c r="R5" s="1144"/>
      <c r="S5" s="1144"/>
      <c r="T5" s="1144"/>
      <c r="U5" s="1157"/>
      <c r="V5" s="1125"/>
      <c r="W5" s="1125"/>
      <c r="X5" s="1125"/>
      <c r="Y5" s="1125"/>
      <c r="Z5" s="1164"/>
      <c r="AA5" s="1164"/>
      <c r="AB5" s="1164"/>
      <c r="AC5" s="15"/>
      <c r="AD5" s="174" t="s">
        <v>204</v>
      </c>
      <c r="AE5" s="1771" t="s">
        <v>1343</v>
      </c>
      <c r="AF5" s="1771"/>
      <c r="AG5" s="1771"/>
      <c r="AH5" s="1771"/>
      <c r="AI5" s="1771"/>
      <c r="AJ5" s="1771"/>
      <c r="AK5" s="1771"/>
      <c r="AL5" s="1771"/>
      <c r="AM5" s="1771"/>
      <c r="AN5" s="1639"/>
      <c r="AO5" s="425"/>
      <c r="AP5" s="2414"/>
      <c r="AQ5" s="2415"/>
      <c r="AR5" s="2415"/>
      <c r="AS5" s="2415"/>
      <c r="AT5" s="2415"/>
      <c r="AU5" s="2415"/>
      <c r="AV5" s="2415"/>
      <c r="AW5" s="2415"/>
      <c r="AX5" s="2415"/>
      <c r="AY5" s="2415"/>
      <c r="AZ5" s="2415"/>
      <c r="BA5" s="2415"/>
      <c r="BB5" s="2415"/>
      <c r="BC5" s="2415"/>
      <c r="BD5" s="2415"/>
      <c r="BE5" s="2415"/>
      <c r="BF5" s="2415"/>
      <c r="BG5" s="2416"/>
    </row>
    <row r="6" spans="1:66" ht="14.1" customHeight="1">
      <c r="B6" s="425"/>
      <c r="D6" s="1144" t="s">
        <v>1242</v>
      </c>
      <c r="E6" s="1144"/>
      <c r="AC6" s="14"/>
      <c r="AD6" s="38"/>
      <c r="AE6" s="1771"/>
      <c r="AF6" s="1771"/>
      <c r="AG6" s="1771"/>
      <c r="AH6" s="1771"/>
      <c r="AI6" s="1771"/>
      <c r="AJ6" s="1771"/>
      <c r="AK6" s="1771"/>
      <c r="AL6" s="1771"/>
      <c r="AM6" s="1771"/>
      <c r="AN6" s="1639"/>
      <c r="AO6" s="425"/>
      <c r="AP6" s="2414"/>
      <c r="AQ6" s="2415"/>
      <c r="AR6" s="2415"/>
      <c r="AS6" s="2415"/>
      <c r="AT6" s="2415"/>
      <c r="AU6" s="2415"/>
      <c r="AV6" s="2415"/>
      <c r="AW6" s="2415"/>
      <c r="AX6" s="2415"/>
      <c r="AY6" s="2415"/>
      <c r="AZ6" s="2415"/>
      <c r="BA6" s="2415"/>
      <c r="BB6" s="2415"/>
      <c r="BC6" s="2415"/>
      <c r="BD6" s="2415"/>
      <c r="BE6" s="2415"/>
      <c r="BF6" s="2415"/>
      <c r="BG6" s="2416"/>
    </row>
    <row r="7" spans="1:66" ht="14.1" customHeight="1">
      <c r="B7" s="425"/>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44"/>
      <c r="AD7" s="38"/>
      <c r="AE7" s="1771"/>
      <c r="AF7" s="1771"/>
      <c r="AG7" s="1771"/>
      <c r="AH7" s="1771"/>
      <c r="AI7" s="1771"/>
      <c r="AJ7" s="1771"/>
      <c r="AK7" s="1771"/>
      <c r="AL7" s="1771"/>
      <c r="AM7" s="1771"/>
      <c r="AN7" s="1639"/>
      <c r="AO7" s="425"/>
      <c r="AP7" s="2414"/>
      <c r="AQ7" s="2415"/>
      <c r="AR7" s="2415"/>
      <c r="AS7" s="2415"/>
      <c r="AT7" s="2415"/>
      <c r="AU7" s="2415"/>
      <c r="AV7" s="2415"/>
      <c r="AW7" s="2415"/>
      <c r="AX7" s="2415"/>
      <c r="AY7" s="2415"/>
      <c r="AZ7" s="2415"/>
      <c r="BA7" s="2415"/>
      <c r="BB7" s="2415"/>
      <c r="BC7" s="2415"/>
      <c r="BD7" s="2415"/>
      <c r="BE7" s="2415"/>
      <c r="BF7" s="2415"/>
      <c r="BG7" s="2416"/>
    </row>
    <row r="8" spans="1:66" ht="14.1" customHeight="1">
      <c r="B8" s="425"/>
      <c r="C8" s="2175" t="s">
        <v>1200</v>
      </c>
      <c r="D8" s="2175"/>
      <c r="E8" s="2175"/>
      <c r="F8" s="2175"/>
      <c r="G8" s="2175"/>
      <c r="H8" s="2175"/>
      <c r="I8" s="2175"/>
      <c r="J8" s="2175"/>
      <c r="K8" s="2175"/>
      <c r="L8" s="2175"/>
      <c r="M8" s="2175"/>
      <c r="N8" s="2175"/>
      <c r="O8" s="2175"/>
      <c r="P8" s="2175"/>
      <c r="Q8" s="2175"/>
      <c r="R8" s="2175"/>
      <c r="S8" s="2175"/>
      <c r="T8" s="2175"/>
      <c r="U8" s="2175"/>
      <c r="V8" s="2175"/>
      <c r="W8" s="2175"/>
      <c r="X8" s="2175"/>
      <c r="Y8" s="2175"/>
      <c r="Z8" s="2175"/>
      <c r="AA8" s="2175"/>
      <c r="AB8" s="2175"/>
      <c r="AC8" s="2176"/>
      <c r="AD8" s="34"/>
      <c r="AE8" s="1771"/>
      <c r="AF8" s="1771"/>
      <c r="AG8" s="1771"/>
      <c r="AH8" s="1771"/>
      <c r="AI8" s="1771"/>
      <c r="AJ8" s="1771"/>
      <c r="AK8" s="1771"/>
      <c r="AL8" s="1771"/>
      <c r="AM8" s="1771"/>
      <c r="AN8" s="1639"/>
      <c r="AO8" s="425"/>
      <c r="AP8" s="2414"/>
      <c r="AQ8" s="2415"/>
      <c r="AR8" s="2415"/>
      <c r="AS8" s="2415"/>
      <c r="AT8" s="2415"/>
      <c r="AU8" s="2415"/>
      <c r="AV8" s="2415"/>
      <c r="AW8" s="2415"/>
      <c r="AX8" s="2415"/>
      <c r="AY8" s="2415"/>
      <c r="AZ8" s="2415"/>
      <c r="BA8" s="2415"/>
      <c r="BB8" s="2415"/>
      <c r="BC8" s="2415"/>
      <c r="BD8" s="2415"/>
      <c r="BE8" s="2415"/>
      <c r="BF8" s="2415"/>
      <c r="BG8" s="2416"/>
    </row>
    <row r="9" spans="1:66" ht="14.1" customHeight="1">
      <c r="B9" s="425"/>
      <c r="C9" s="1144"/>
      <c r="D9" s="1144" t="s">
        <v>1207</v>
      </c>
      <c r="E9" s="1143"/>
      <c r="F9" s="1143"/>
      <c r="J9" s="1143" t="s">
        <v>305</v>
      </c>
      <c r="K9" s="2822"/>
      <c r="L9" s="2822"/>
      <c r="M9" s="2822"/>
      <c r="N9" s="1144" t="s">
        <v>1199</v>
      </c>
      <c r="O9" s="1143"/>
      <c r="P9" s="1144" t="s">
        <v>1208</v>
      </c>
      <c r="Q9" s="1143"/>
      <c r="R9" s="1143"/>
      <c r="V9" s="1143" t="s">
        <v>305</v>
      </c>
      <c r="W9" s="2822"/>
      <c r="X9" s="2822"/>
      <c r="Y9" s="2822"/>
      <c r="Z9" s="1144" t="s">
        <v>1199</v>
      </c>
      <c r="AC9" s="14"/>
      <c r="AD9" s="11"/>
      <c r="AE9" s="1771"/>
      <c r="AF9" s="1771"/>
      <c r="AG9" s="1771"/>
      <c r="AH9" s="1771"/>
      <c r="AI9" s="1771"/>
      <c r="AJ9" s="1771"/>
      <c r="AK9" s="1771"/>
      <c r="AL9" s="1771"/>
      <c r="AM9" s="1771"/>
      <c r="AN9" s="1639"/>
      <c r="AO9" s="425"/>
      <c r="AP9" s="2414"/>
      <c r="AQ9" s="2415"/>
      <c r="AR9" s="2415"/>
      <c r="AS9" s="2415"/>
      <c r="AT9" s="2415"/>
      <c r="AU9" s="2415"/>
      <c r="AV9" s="2415"/>
      <c r="AW9" s="2415"/>
      <c r="AX9" s="2415"/>
      <c r="AY9" s="2415"/>
      <c r="AZ9" s="2415"/>
      <c r="BA9" s="2415"/>
      <c r="BB9" s="2415"/>
      <c r="BC9" s="2415"/>
      <c r="BD9" s="2415"/>
      <c r="BE9" s="2415"/>
      <c r="BF9" s="2415"/>
      <c r="BG9" s="2416"/>
    </row>
    <row r="10" spans="1:66" ht="14.1" customHeight="1">
      <c r="B10" s="535"/>
      <c r="AC10" s="14"/>
      <c r="AD10" s="174" t="s">
        <v>204</v>
      </c>
      <c r="AE10" s="2816" t="s">
        <v>1908</v>
      </c>
      <c r="AF10" s="2816"/>
      <c r="AG10" s="2816"/>
      <c r="AH10" s="2816"/>
      <c r="AI10" s="2816"/>
      <c r="AJ10" s="2816"/>
      <c r="AK10" s="2816"/>
      <c r="AL10" s="2816"/>
      <c r="AM10" s="2816"/>
      <c r="AN10" s="2817"/>
      <c r="AO10" s="425"/>
      <c r="AP10" s="2414"/>
      <c r="AQ10" s="2415"/>
      <c r="AR10" s="2415"/>
      <c r="AS10" s="2415"/>
      <c r="AT10" s="2415"/>
      <c r="AU10" s="2415"/>
      <c r="AV10" s="2415"/>
      <c r="AW10" s="2415"/>
      <c r="AX10" s="2415"/>
      <c r="AY10" s="2415"/>
      <c r="AZ10" s="2415"/>
      <c r="BA10" s="2415"/>
      <c r="BB10" s="2415"/>
      <c r="BC10" s="2415"/>
      <c r="BD10" s="2415"/>
      <c r="BE10" s="2415"/>
      <c r="BF10" s="2415"/>
      <c r="BG10" s="2416"/>
    </row>
    <row r="11" spans="1:66" ht="14.1" customHeight="1">
      <c r="B11" s="535"/>
      <c r="C11" s="1496" t="s">
        <v>1687</v>
      </c>
      <c r="D11" s="1496"/>
      <c r="E11" s="1496"/>
      <c r="F11" s="1496"/>
      <c r="G11" s="1496"/>
      <c r="H11" s="1496"/>
      <c r="I11" s="1496"/>
      <c r="J11" s="1496"/>
      <c r="K11" s="1496"/>
      <c r="L11" s="1496"/>
      <c r="M11" s="1496"/>
      <c r="N11" s="1496"/>
      <c r="O11" s="1496"/>
      <c r="P11" s="1496"/>
      <c r="Q11" s="1496"/>
      <c r="R11" s="1496"/>
      <c r="S11" s="1496"/>
      <c r="T11" s="1496"/>
      <c r="U11" s="1496"/>
      <c r="V11" s="1496"/>
      <c r="W11" s="1496"/>
      <c r="X11" s="1496"/>
      <c r="Y11" s="1496"/>
      <c r="Z11" s="1496"/>
      <c r="AA11" s="1496"/>
      <c r="AB11" s="1496"/>
      <c r="AC11" s="1497"/>
      <c r="AD11" s="174"/>
      <c r="AE11" s="2816"/>
      <c r="AF11" s="2816"/>
      <c r="AG11" s="2816"/>
      <c r="AH11" s="2816"/>
      <c r="AI11" s="2816"/>
      <c r="AJ11" s="2816"/>
      <c r="AK11" s="2816"/>
      <c r="AL11" s="2816"/>
      <c r="AM11" s="2816"/>
      <c r="AN11" s="2817"/>
      <c r="AO11" s="425"/>
      <c r="AP11" s="2414"/>
      <c r="AQ11" s="2415"/>
      <c r="AR11" s="2415"/>
      <c r="AS11" s="2415"/>
      <c r="AT11" s="2415"/>
      <c r="AU11" s="2415"/>
      <c r="AV11" s="2415"/>
      <c r="AW11" s="2415"/>
      <c r="AX11" s="2415"/>
      <c r="AY11" s="2415"/>
      <c r="AZ11" s="2415"/>
      <c r="BA11" s="2415"/>
      <c r="BB11" s="2415"/>
      <c r="BC11" s="2415"/>
      <c r="BD11" s="2415"/>
      <c r="BE11" s="2415"/>
      <c r="BF11" s="2415"/>
      <c r="BG11" s="2416"/>
    </row>
    <row r="12" spans="1:66" ht="14.1" customHeight="1">
      <c r="B12" s="535"/>
      <c r="D12" s="1144" t="s">
        <v>1406</v>
      </c>
      <c r="AC12" s="14"/>
      <c r="AD12" s="174"/>
      <c r="AE12" s="2816"/>
      <c r="AF12" s="2816"/>
      <c r="AG12" s="2816"/>
      <c r="AH12" s="2816"/>
      <c r="AI12" s="2816"/>
      <c r="AJ12" s="2816"/>
      <c r="AK12" s="2816"/>
      <c r="AL12" s="2816"/>
      <c r="AM12" s="2816"/>
      <c r="AN12" s="2817"/>
      <c r="AO12" s="425"/>
      <c r="AP12" s="2414"/>
      <c r="AQ12" s="2415"/>
      <c r="AR12" s="2415"/>
      <c r="AS12" s="2415"/>
      <c r="AT12" s="2415"/>
      <c r="AU12" s="2415"/>
      <c r="AV12" s="2415"/>
      <c r="AW12" s="2415"/>
      <c r="AX12" s="2415"/>
      <c r="AY12" s="2415"/>
      <c r="AZ12" s="2415"/>
      <c r="BA12" s="2415"/>
      <c r="BB12" s="2415"/>
      <c r="BC12" s="2415"/>
      <c r="BD12" s="2415"/>
      <c r="BE12" s="2415"/>
      <c r="BF12" s="2415"/>
      <c r="BG12" s="2416"/>
      <c r="BL12" s="1132"/>
      <c r="BM12" s="658"/>
      <c r="BN12" s="658"/>
    </row>
    <row r="13" spans="1:66" ht="14.1" customHeight="1">
      <c r="B13" s="535"/>
      <c r="C13" s="122"/>
      <c r="D13" s="122"/>
      <c r="E13" s="122"/>
      <c r="F13" s="122"/>
      <c r="G13" s="122"/>
      <c r="H13" s="122"/>
      <c r="I13" s="122"/>
      <c r="J13" s="122"/>
      <c r="K13" s="122"/>
      <c r="L13" s="122"/>
      <c r="M13" s="122"/>
      <c r="N13" s="122"/>
      <c r="O13" s="122"/>
      <c r="P13" s="122"/>
      <c r="Q13" s="122"/>
      <c r="R13" s="122"/>
      <c r="S13" s="122"/>
      <c r="T13" s="122"/>
      <c r="U13" s="122"/>
      <c r="V13" s="122"/>
      <c r="AC13" s="14"/>
      <c r="AD13" s="123"/>
      <c r="AE13" s="2816"/>
      <c r="AF13" s="2816"/>
      <c r="AG13" s="2816"/>
      <c r="AH13" s="2816"/>
      <c r="AI13" s="2816"/>
      <c r="AJ13" s="2816"/>
      <c r="AK13" s="2816"/>
      <c r="AL13" s="2816"/>
      <c r="AM13" s="2816"/>
      <c r="AN13" s="2817"/>
      <c r="AO13" s="425"/>
      <c r="AP13" s="2414"/>
      <c r="AQ13" s="2415"/>
      <c r="AR13" s="2415"/>
      <c r="AS13" s="2415"/>
      <c r="AT13" s="2415"/>
      <c r="AU13" s="2415"/>
      <c r="AV13" s="2415"/>
      <c r="AW13" s="2415"/>
      <c r="AX13" s="2415"/>
      <c r="AY13" s="2415"/>
      <c r="AZ13" s="2415"/>
      <c r="BA13" s="2415"/>
      <c r="BB13" s="2415"/>
      <c r="BC13" s="2415"/>
      <c r="BD13" s="2415"/>
      <c r="BE13" s="2415"/>
      <c r="BF13" s="2415"/>
      <c r="BG13" s="2416"/>
      <c r="BM13" s="1144"/>
      <c r="BN13" s="1144"/>
    </row>
    <row r="14" spans="1:66" ht="14.1" customHeight="1">
      <c r="B14" s="535"/>
      <c r="AC14" s="14"/>
      <c r="AD14" s="123"/>
      <c r="AE14" s="2816"/>
      <c r="AF14" s="2816"/>
      <c r="AG14" s="2816"/>
      <c r="AH14" s="2816"/>
      <c r="AI14" s="2816"/>
      <c r="AJ14" s="2816"/>
      <c r="AK14" s="2816"/>
      <c r="AL14" s="2816"/>
      <c r="AM14" s="2816"/>
      <c r="AN14" s="2817"/>
      <c r="AO14" s="425"/>
      <c r="AP14" s="2417"/>
      <c r="AQ14" s="2418"/>
      <c r="AR14" s="2418"/>
      <c r="AS14" s="2418"/>
      <c r="AT14" s="2418"/>
      <c r="AU14" s="2418"/>
      <c r="AV14" s="2418"/>
      <c r="AW14" s="2418"/>
      <c r="AX14" s="2418"/>
      <c r="AY14" s="2418"/>
      <c r="AZ14" s="2418"/>
      <c r="BA14" s="2418"/>
      <c r="BB14" s="2418"/>
      <c r="BC14" s="2418"/>
      <c r="BD14" s="2418"/>
      <c r="BE14" s="2418"/>
      <c r="BF14" s="2418"/>
      <c r="BG14" s="2419"/>
    </row>
    <row r="15" spans="1:66" ht="14.1" customHeight="1" thickBot="1">
      <c r="B15" s="535"/>
      <c r="AC15" s="14"/>
      <c r="AD15" s="123"/>
      <c r="AE15" s="2816"/>
      <c r="AF15" s="2816"/>
      <c r="AG15" s="2816"/>
      <c r="AH15" s="2816"/>
      <c r="AI15" s="2816"/>
      <c r="AJ15" s="2816"/>
      <c r="AK15" s="2816"/>
      <c r="AL15" s="2816"/>
      <c r="AM15" s="2816"/>
      <c r="AN15" s="2817"/>
      <c r="AO15" s="425"/>
      <c r="AP15" s="1112"/>
      <c r="AQ15" s="1112"/>
      <c r="AR15" s="1112"/>
      <c r="AS15" s="1112"/>
      <c r="AT15" s="1112"/>
      <c r="AU15" s="1112"/>
      <c r="AV15" s="1112"/>
      <c r="AW15" s="1112"/>
      <c r="AX15" s="1112"/>
      <c r="AY15" s="1112"/>
      <c r="AZ15" s="1112"/>
      <c r="BA15" s="1112"/>
      <c r="BB15" s="1112"/>
      <c r="BC15" s="1112"/>
      <c r="BD15" s="1112"/>
      <c r="BE15" s="1112"/>
      <c r="BF15" s="1112"/>
      <c r="BG15" s="1112"/>
    </row>
    <row r="16" spans="1:66" ht="14.1" customHeight="1">
      <c r="A16" s="1144"/>
      <c r="B16" s="525"/>
      <c r="C16" s="1164" t="s">
        <v>1201</v>
      </c>
      <c r="D16" s="1164"/>
      <c r="E16" s="1164"/>
      <c r="F16" s="1164"/>
      <c r="G16" s="1164"/>
      <c r="H16" s="1164"/>
      <c r="I16" s="1164"/>
      <c r="J16" s="1164"/>
      <c r="K16" s="1164"/>
      <c r="L16" s="1164"/>
      <c r="M16" s="1164"/>
      <c r="N16" s="1164"/>
      <c r="O16" s="1164"/>
      <c r="P16" s="1164"/>
      <c r="Q16" s="1164"/>
      <c r="R16" s="1164"/>
      <c r="S16" s="1164"/>
      <c r="T16" s="1164"/>
      <c r="U16" s="1164"/>
      <c r="V16" s="1164"/>
      <c r="W16" s="1164"/>
      <c r="X16" s="66"/>
      <c r="Y16" s="1144"/>
      <c r="AA16" s="1138"/>
      <c r="AB16" s="1138"/>
      <c r="AC16" s="240"/>
      <c r="AD16" s="758"/>
      <c r="AE16" s="2816"/>
      <c r="AF16" s="2816"/>
      <c r="AG16" s="2816"/>
      <c r="AH16" s="2816"/>
      <c r="AI16" s="2816"/>
      <c r="AJ16" s="2816"/>
      <c r="AK16" s="2816"/>
      <c r="AL16" s="2816"/>
      <c r="AM16" s="2816"/>
      <c r="AN16" s="2817"/>
      <c r="AO16" s="425"/>
      <c r="AP16" s="2956" t="s">
        <v>1909</v>
      </c>
      <c r="AQ16" s="2957"/>
      <c r="AR16" s="2957"/>
      <c r="AS16" s="2957"/>
      <c r="AT16" s="2957"/>
      <c r="AU16" s="2957"/>
      <c r="AV16" s="2957"/>
      <c r="AW16" s="2957"/>
      <c r="AX16" s="2957"/>
      <c r="AY16" s="2957"/>
      <c r="AZ16" s="2957"/>
      <c r="BA16" s="2957"/>
      <c r="BB16" s="2957"/>
      <c r="BC16" s="2957"/>
      <c r="BD16" s="2957"/>
      <c r="BE16" s="2957"/>
      <c r="BF16" s="2957"/>
      <c r="BG16" s="2958"/>
      <c r="BN16" s="1144"/>
    </row>
    <row r="17" spans="1:66" ht="14.1" customHeight="1">
      <c r="A17" s="1144"/>
      <c r="B17" s="525"/>
      <c r="C17" s="1144"/>
      <c r="D17" s="2818" t="s">
        <v>402</v>
      </c>
      <c r="E17" s="2819"/>
      <c r="F17" s="2819"/>
      <c r="G17" s="2819"/>
      <c r="H17" s="2819"/>
      <c r="I17" s="2819"/>
      <c r="J17" s="2819"/>
      <c r="K17" s="2819"/>
      <c r="L17" s="2820"/>
      <c r="M17" s="2818" t="s">
        <v>101</v>
      </c>
      <c r="N17" s="2819"/>
      <c r="O17" s="2819"/>
      <c r="P17" s="2819"/>
      <c r="Q17" s="2819"/>
      <c r="R17" s="2819"/>
      <c r="S17" s="2819"/>
      <c r="T17" s="2819"/>
      <c r="U17" s="2821"/>
      <c r="V17" s="2818" t="s">
        <v>102</v>
      </c>
      <c r="W17" s="2819"/>
      <c r="X17" s="2819"/>
      <c r="Y17" s="2819"/>
      <c r="Z17" s="2819"/>
      <c r="AA17" s="2819"/>
      <c r="AB17" s="2819"/>
      <c r="AC17" s="2819"/>
      <c r="AD17" s="2821"/>
      <c r="AE17" s="2818" t="s">
        <v>500</v>
      </c>
      <c r="AF17" s="2819"/>
      <c r="AG17" s="2819"/>
      <c r="AH17" s="2819"/>
      <c r="AI17" s="2819"/>
      <c r="AJ17" s="2819"/>
      <c r="AK17" s="2819"/>
      <c r="AL17" s="2819"/>
      <c r="AM17" s="2821"/>
      <c r="AN17" s="526"/>
      <c r="AP17" s="2959"/>
      <c r="AQ17" s="2960"/>
      <c r="AR17" s="2960"/>
      <c r="AS17" s="2960"/>
      <c r="AT17" s="2960"/>
      <c r="AU17" s="2960"/>
      <c r="AV17" s="2960"/>
      <c r="AW17" s="2960"/>
      <c r="AX17" s="2960"/>
      <c r="AY17" s="2960"/>
      <c r="AZ17" s="2960"/>
      <c r="BA17" s="2960"/>
      <c r="BB17" s="2960"/>
      <c r="BC17" s="2960"/>
      <c r="BD17" s="2960"/>
      <c r="BE17" s="2960"/>
      <c r="BF17" s="2960"/>
      <c r="BG17" s="2961"/>
      <c r="BN17" s="1164"/>
    </row>
    <row r="18" spans="1:66" ht="14.1" customHeight="1">
      <c r="A18" s="1144"/>
      <c r="B18" s="525"/>
      <c r="C18" s="1144"/>
      <c r="D18" s="2827" t="s">
        <v>501</v>
      </c>
      <c r="E18" s="2828"/>
      <c r="F18" s="2818" t="s">
        <v>502</v>
      </c>
      <c r="G18" s="2829"/>
      <c r="H18" s="2829"/>
      <c r="I18" s="2829"/>
      <c r="J18" s="2829"/>
      <c r="K18" s="2829"/>
      <c r="L18" s="2820"/>
      <c r="M18" s="2830"/>
      <c r="N18" s="2831"/>
      <c r="O18" s="1133" t="s">
        <v>503</v>
      </c>
      <c r="P18" s="241"/>
      <c r="Q18" s="1133" t="s">
        <v>504</v>
      </c>
      <c r="R18" s="1151"/>
      <c r="S18" s="1133" t="s">
        <v>503</v>
      </c>
      <c r="T18" s="241"/>
      <c r="U18" s="1148"/>
      <c r="V18" s="2832"/>
      <c r="W18" s="2833"/>
      <c r="X18" s="1129" t="s">
        <v>503</v>
      </c>
      <c r="Y18" s="1151"/>
      <c r="Z18" s="1129" t="s">
        <v>1865</v>
      </c>
      <c r="AA18" s="1151"/>
      <c r="AB18" s="1129" t="s">
        <v>503</v>
      </c>
      <c r="AC18" s="241"/>
      <c r="AD18" s="1146"/>
      <c r="AE18" s="2832"/>
      <c r="AF18" s="2833"/>
      <c r="AG18" s="1129" t="s">
        <v>1866</v>
      </c>
      <c r="AH18" s="1151"/>
      <c r="AI18" s="1129" t="s">
        <v>504</v>
      </c>
      <c r="AJ18" s="1151"/>
      <c r="AK18" s="1129" t="s">
        <v>1866</v>
      </c>
      <c r="AL18" s="241"/>
      <c r="AM18" s="1146"/>
      <c r="AN18" s="526"/>
      <c r="AP18" s="2959"/>
      <c r="AQ18" s="2960"/>
      <c r="AR18" s="2960"/>
      <c r="AS18" s="2960"/>
      <c r="AT18" s="2960"/>
      <c r="AU18" s="2960"/>
      <c r="AV18" s="2960"/>
      <c r="AW18" s="2960"/>
      <c r="AX18" s="2960"/>
      <c r="AY18" s="2960"/>
      <c r="AZ18" s="2960"/>
      <c r="BA18" s="2960"/>
      <c r="BB18" s="2960"/>
      <c r="BC18" s="2960"/>
      <c r="BD18" s="2960"/>
      <c r="BE18" s="2960"/>
      <c r="BF18" s="2960"/>
      <c r="BG18" s="2961"/>
      <c r="BH18" s="122"/>
      <c r="BI18" s="122"/>
      <c r="BJ18" s="122"/>
      <c r="BK18" s="122"/>
      <c r="BL18" s="122"/>
      <c r="BM18" s="122"/>
      <c r="BN18" s="122"/>
    </row>
    <row r="19" spans="1:66" ht="14.1" customHeight="1">
      <c r="A19" s="1144"/>
      <c r="B19" s="525"/>
      <c r="C19" s="1144"/>
      <c r="D19" s="2827"/>
      <c r="E19" s="2828"/>
      <c r="F19" s="2102" t="s">
        <v>505</v>
      </c>
      <c r="G19" s="2834"/>
      <c r="H19" s="2834"/>
      <c r="I19" s="2765"/>
      <c r="J19" s="2108" t="s">
        <v>506</v>
      </c>
      <c r="K19" s="2109"/>
      <c r="L19" s="2110"/>
      <c r="M19" s="2830"/>
      <c r="N19" s="2831"/>
      <c r="O19" s="1133" t="s">
        <v>1867</v>
      </c>
      <c r="P19" s="241"/>
      <c r="Q19" s="1133" t="s">
        <v>504</v>
      </c>
      <c r="R19" s="1151"/>
      <c r="S19" s="1133" t="s">
        <v>1866</v>
      </c>
      <c r="T19" s="241"/>
      <c r="U19" s="1148"/>
      <c r="V19" s="2832"/>
      <c r="W19" s="2833"/>
      <c r="X19" s="1129" t="s">
        <v>1866</v>
      </c>
      <c r="Y19" s="1151"/>
      <c r="Z19" s="1129" t="s">
        <v>504</v>
      </c>
      <c r="AA19" s="1151"/>
      <c r="AB19" s="1129" t="s">
        <v>503</v>
      </c>
      <c r="AC19" s="241"/>
      <c r="AD19" s="1146"/>
      <c r="AE19" s="2832"/>
      <c r="AF19" s="2833"/>
      <c r="AG19" s="1129" t="s">
        <v>503</v>
      </c>
      <c r="AH19" s="1151"/>
      <c r="AI19" s="1129" t="s">
        <v>504</v>
      </c>
      <c r="AJ19" s="1151"/>
      <c r="AK19" s="1129" t="s">
        <v>1866</v>
      </c>
      <c r="AL19" s="241"/>
      <c r="AM19" s="1146"/>
      <c r="AN19" s="526"/>
      <c r="AP19" s="2959"/>
      <c r="AQ19" s="2960"/>
      <c r="AR19" s="2960"/>
      <c r="AS19" s="2960"/>
      <c r="AT19" s="2960"/>
      <c r="AU19" s="2960"/>
      <c r="AV19" s="2960"/>
      <c r="AW19" s="2960"/>
      <c r="AX19" s="2960"/>
      <c r="AY19" s="2960"/>
      <c r="AZ19" s="2960"/>
      <c r="BA19" s="2960"/>
      <c r="BB19" s="2960"/>
      <c r="BC19" s="2960"/>
      <c r="BD19" s="2960"/>
      <c r="BE19" s="2960"/>
      <c r="BF19" s="2960"/>
      <c r="BG19" s="2961"/>
    </row>
    <row r="20" spans="1:66" ht="14.1" customHeight="1" thickBot="1">
      <c r="A20" s="1144"/>
      <c r="B20" s="525"/>
      <c r="C20" s="1144"/>
      <c r="D20" s="2827"/>
      <c r="E20" s="2828"/>
      <c r="F20" s="2835"/>
      <c r="G20" s="2836"/>
      <c r="H20" s="2836"/>
      <c r="I20" s="2837"/>
      <c r="J20" s="2102" t="s">
        <v>507</v>
      </c>
      <c r="K20" s="2103"/>
      <c r="L20" s="2104"/>
      <c r="M20" s="2838"/>
      <c r="N20" s="2839"/>
      <c r="O20" s="1130" t="s">
        <v>503</v>
      </c>
      <c r="P20" s="242"/>
      <c r="Q20" s="1130" t="s">
        <v>1868</v>
      </c>
      <c r="R20" s="1152"/>
      <c r="S20" s="1130" t="s">
        <v>503</v>
      </c>
      <c r="T20" s="242"/>
      <c r="U20" s="243"/>
      <c r="V20" s="2840"/>
      <c r="W20" s="2841"/>
      <c r="X20" s="1131" t="s">
        <v>503</v>
      </c>
      <c r="Y20" s="1152"/>
      <c r="Z20" s="1131" t="s">
        <v>1865</v>
      </c>
      <c r="AA20" s="1152"/>
      <c r="AB20" s="1131" t="s">
        <v>503</v>
      </c>
      <c r="AC20" s="242"/>
      <c r="AD20" s="244"/>
      <c r="AE20" s="2840"/>
      <c r="AF20" s="2841"/>
      <c r="AG20" s="1131" t="s">
        <v>1866</v>
      </c>
      <c r="AH20" s="1152"/>
      <c r="AI20" s="1131" t="s">
        <v>504</v>
      </c>
      <c r="AJ20" s="1152"/>
      <c r="AK20" s="1131" t="s">
        <v>1867</v>
      </c>
      <c r="AL20" s="242"/>
      <c r="AM20" s="244"/>
      <c r="AN20" s="526"/>
      <c r="AP20" s="2959"/>
      <c r="AQ20" s="2960"/>
      <c r="AR20" s="2960"/>
      <c r="AS20" s="2960"/>
      <c r="AT20" s="2960"/>
      <c r="AU20" s="2960"/>
      <c r="AV20" s="2960"/>
      <c r="AW20" s="2960"/>
      <c r="AX20" s="2960"/>
      <c r="AY20" s="2960"/>
      <c r="AZ20" s="2960"/>
      <c r="BA20" s="2960"/>
      <c r="BB20" s="2960"/>
      <c r="BC20" s="2960"/>
      <c r="BD20" s="2960"/>
      <c r="BE20" s="2960"/>
      <c r="BF20" s="2960"/>
      <c r="BG20" s="2961"/>
    </row>
    <row r="21" spans="1:66" ht="14.1" customHeight="1" thickTop="1">
      <c r="A21" s="1144"/>
      <c r="B21" s="525"/>
      <c r="C21" s="1144"/>
      <c r="D21" s="2842" t="s">
        <v>508</v>
      </c>
      <c r="E21" s="2843"/>
      <c r="F21" s="2847" t="s">
        <v>502</v>
      </c>
      <c r="G21" s="2848"/>
      <c r="H21" s="2848"/>
      <c r="I21" s="2848"/>
      <c r="J21" s="2848"/>
      <c r="K21" s="2848"/>
      <c r="L21" s="2849"/>
      <c r="M21" s="2854"/>
      <c r="N21" s="2855"/>
      <c r="O21" s="1172" t="s">
        <v>503</v>
      </c>
      <c r="P21" s="1173"/>
      <c r="Q21" s="1172" t="s">
        <v>504</v>
      </c>
      <c r="R21" s="1174"/>
      <c r="S21" s="1172" t="s">
        <v>1867</v>
      </c>
      <c r="T21" s="1173"/>
      <c r="U21" s="1175"/>
      <c r="V21" s="2856"/>
      <c r="W21" s="2857"/>
      <c r="X21" s="1176" t="s">
        <v>1866</v>
      </c>
      <c r="Y21" s="1174"/>
      <c r="Z21" s="1176" t="s">
        <v>1865</v>
      </c>
      <c r="AA21" s="1174"/>
      <c r="AB21" s="1176" t="s">
        <v>503</v>
      </c>
      <c r="AC21" s="1173"/>
      <c r="AD21" s="1177"/>
      <c r="AE21" s="2856"/>
      <c r="AF21" s="2857"/>
      <c r="AG21" s="1176" t="s">
        <v>1866</v>
      </c>
      <c r="AH21" s="1174"/>
      <c r="AI21" s="1176" t="s">
        <v>504</v>
      </c>
      <c r="AJ21" s="1174"/>
      <c r="AK21" s="1176" t="s">
        <v>1867</v>
      </c>
      <c r="AL21" s="1173"/>
      <c r="AM21" s="1177"/>
      <c r="AN21" s="526"/>
      <c r="AP21" s="2959"/>
      <c r="AQ21" s="2960"/>
      <c r="AR21" s="2960"/>
      <c r="AS21" s="2960"/>
      <c r="AT21" s="2960"/>
      <c r="AU21" s="2960"/>
      <c r="AV21" s="2960"/>
      <c r="AW21" s="2960"/>
      <c r="AX21" s="2960"/>
      <c r="AY21" s="2960"/>
      <c r="AZ21" s="2960"/>
      <c r="BA21" s="2960"/>
      <c r="BB21" s="2960"/>
      <c r="BC21" s="2960"/>
      <c r="BD21" s="2960"/>
      <c r="BE21" s="2960"/>
      <c r="BF21" s="2960"/>
      <c r="BG21" s="2961"/>
    </row>
    <row r="22" spans="1:66" ht="14.1" customHeight="1">
      <c r="A22" s="1144"/>
      <c r="B22" s="525"/>
      <c r="C22" s="1144"/>
      <c r="D22" s="2827"/>
      <c r="E22" s="2844"/>
      <c r="F22" s="2108"/>
      <c r="G22" s="2109"/>
      <c r="H22" s="2109"/>
      <c r="I22" s="2109"/>
      <c r="J22" s="2109"/>
      <c r="K22" s="2109"/>
      <c r="L22" s="2110"/>
      <c r="M22" s="2823"/>
      <c r="N22" s="2824"/>
      <c r="O22" s="1178" t="s">
        <v>1866</v>
      </c>
      <c r="P22" s="1179"/>
      <c r="Q22" s="1178" t="s">
        <v>504</v>
      </c>
      <c r="R22" s="1180"/>
      <c r="S22" s="1178" t="s">
        <v>503</v>
      </c>
      <c r="T22" s="1179"/>
      <c r="U22" s="1181"/>
      <c r="V22" s="2825"/>
      <c r="W22" s="2826"/>
      <c r="X22" s="750" t="s">
        <v>503</v>
      </c>
      <c r="Y22" s="1180"/>
      <c r="Z22" s="750" t="s">
        <v>1865</v>
      </c>
      <c r="AA22" s="1180"/>
      <c r="AB22" s="750" t="s">
        <v>1866</v>
      </c>
      <c r="AC22" s="1179"/>
      <c r="AD22" s="1153"/>
      <c r="AE22" s="2825"/>
      <c r="AF22" s="2826"/>
      <c r="AG22" s="750" t="s">
        <v>1866</v>
      </c>
      <c r="AH22" s="1180"/>
      <c r="AI22" s="750" t="s">
        <v>504</v>
      </c>
      <c r="AJ22" s="1180"/>
      <c r="AK22" s="750" t="s">
        <v>1867</v>
      </c>
      <c r="AL22" s="1179"/>
      <c r="AM22" s="1153"/>
      <c r="AN22" s="526"/>
      <c r="AP22" s="2959"/>
      <c r="AQ22" s="2960"/>
      <c r="AR22" s="2960"/>
      <c r="AS22" s="2960"/>
      <c r="AT22" s="2960"/>
      <c r="AU22" s="2960"/>
      <c r="AV22" s="2960"/>
      <c r="AW22" s="2960"/>
      <c r="AX22" s="2960"/>
      <c r="AY22" s="2960"/>
      <c r="AZ22" s="2960"/>
      <c r="BA22" s="2960"/>
      <c r="BB22" s="2960"/>
      <c r="BC22" s="2960"/>
      <c r="BD22" s="2960"/>
      <c r="BE22" s="2960"/>
      <c r="BF22" s="2960"/>
      <c r="BG22" s="2961"/>
    </row>
    <row r="23" spans="1:66" ht="14.1" customHeight="1">
      <c r="A23" s="1144"/>
      <c r="B23" s="525"/>
      <c r="C23" s="1144"/>
      <c r="D23" s="2827"/>
      <c r="E23" s="2844"/>
      <c r="F23" s="2102" t="s">
        <v>505</v>
      </c>
      <c r="G23" s="2103"/>
      <c r="H23" s="2103"/>
      <c r="I23" s="2104"/>
      <c r="J23" s="2103" t="s">
        <v>1869</v>
      </c>
      <c r="K23" s="2103"/>
      <c r="L23" s="2104"/>
      <c r="M23" s="2838"/>
      <c r="N23" s="2839"/>
      <c r="O23" s="1130" t="s">
        <v>1867</v>
      </c>
      <c r="P23" s="242"/>
      <c r="Q23" s="1130" t="s">
        <v>1865</v>
      </c>
      <c r="R23" s="1152"/>
      <c r="S23" s="1130" t="s">
        <v>503</v>
      </c>
      <c r="T23" s="242"/>
      <c r="U23" s="243"/>
      <c r="V23" s="2840"/>
      <c r="W23" s="2841"/>
      <c r="X23" s="1131" t="s">
        <v>1867</v>
      </c>
      <c r="Y23" s="1152"/>
      <c r="Z23" s="1131" t="s">
        <v>504</v>
      </c>
      <c r="AA23" s="1152"/>
      <c r="AB23" s="1131" t="s">
        <v>503</v>
      </c>
      <c r="AC23" s="242"/>
      <c r="AD23" s="244"/>
      <c r="AE23" s="2840"/>
      <c r="AF23" s="2841"/>
      <c r="AG23" s="1131" t="s">
        <v>1866</v>
      </c>
      <c r="AH23" s="1152"/>
      <c r="AI23" s="1131" t="s">
        <v>504</v>
      </c>
      <c r="AJ23" s="1152"/>
      <c r="AK23" s="1131" t="s">
        <v>503</v>
      </c>
      <c r="AL23" s="242"/>
      <c r="AM23" s="244"/>
      <c r="AN23" s="526"/>
      <c r="AP23" s="2959"/>
      <c r="AQ23" s="2960"/>
      <c r="AR23" s="2960"/>
      <c r="AS23" s="2960"/>
      <c r="AT23" s="2960"/>
      <c r="AU23" s="2960"/>
      <c r="AV23" s="2960"/>
      <c r="AW23" s="2960"/>
      <c r="AX23" s="2960"/>
      <c r="AY23" s="2960"/>
      <c r="AZ23" s="2960"/>
      <c r="BA23" s="2960"/>
      <c r="BB23" s="2960"/>
      <c r="BC23" s="2960"/>
      <c r="BD23" s="2960"/>
      <c r="BE23" s="2960"/>
      <c r="BF23" s="2960"/>
      <c r="BG23" s="2961"/>
    </row>
    <row r="24" spans="1:66" ht="14.1" customHeight="1">
      <c r="A24" s="1144"/>
      <c r="B24" s="525"/>
      <c r="C24" s="1144"/>
      <c r="D24" s="2827"/>
      <c r="E24" s="2844"/>
      <c r="F24" s="2105"/>
      <c r="G24" s="2106"/>
      <c r="H24" s="2106"/>
      <c r="I24" s="2107"/>
      <c r="J24" s="2109"/>
      <c r="K24" s="2109"/>
      <c r="L24" s="2110"/>
      <c r="M24" s="2823"/>
      <c r="N24" s="2824"/>
      <c r="O24" s="1178" t="s">
        <v>503</v>
      </c>
      <c r="P24" s="1179"/>
      <c r="Q24" s="1178" t="s">
        <v>504</v>
      </c>
      <c r="R24" s="1180"/>
      <c r="S24" s="1178" t="s">
        <v>1866</v>
      </c>
      <c r="T24" s="1179"/>
      <c r="U24" s="1181"/>
      <c r="V24" s="2825"/>
      <c r="W24" s="2826"/>
      <c r="X24" s="750" t="s">
        <v>1866</v>
      </c>
      <c r="Y24" s="1180"/>
      <c r="Z24" s="750" t="s">
        <v>1865</v>
      </c>
      <c r="AA24" s="1180"/>
      <c r="AB24" s="750" t="s">
        <v>503</v>
      </c>
      <c r="AC24" s="1179"/>
      <c r="AD24" s="1153"/>
      <c r="AE24" s="2825"/>
      <c r="AF24" s="2826"/>
      <c r="AG24" s="750" t="s">
        <v>503</v>
      </c>
      <c r="AH24" s="1180"/>
      <c r="AI24" s="750" t="s">
        <v>504</v>
      </c>
      <c r="AJ24" s="1180"/>
      <c r="AK24" s="750" t="s">
        <v>503</v>
      </c>
      <c r="AL24" s="1179"/>
      <c r="AM24" s="1153"/>
      <c r="AN24" s="526"/>
      <c r="AP24" s="2959"/>
      <c r="AQ24" s="2960"/>
      <c r="AR24" s="2960"/>
      <c r="AS24" s="2960"/>
      <c r="AT24" s="2960"/>
      <c r="AU24" s="2960"/>
      <c r="AV24" s="2960"/>
      <c r="AW24" s="2960"/>
      <c r="AX24" s="2960"/>
      <c r="AY24" s="2960"/>
      <c r="AZ24" s="2960"/>
      <c r="BA24" s="2960"/>
      <c r="BB24" s="2960"/>
      <c r="BC24" s="2960"/>
      <c r="BD24" s="2960"/>
      <c r="BE24" s="2960"/>
      <c r="BF24" s="2960"/>
      <c r="BG24" s="2961"/>
    </row>
    <row r="25" spans="1:66" ht="14.1" customHeight="1">
      <c r="A25" s="1144"/>
      <c r="B25" s="525"/>
      <c r="C25" s="1144"/>
      <c r="D25" s="2827"/>
      <c r="E25" s="2844"/>
      <c r="F25" s="2105"/>
      <c r="G25" s="2106"/>
      <c r="H25" s="2106"/>
      <c r="I25" s="2107"/>
      <c r="J25" s="2102" t="s">
        <v>507</v>
      </c>
      <c r="K25" s="2103"/>
      <c r="L25" s="2103"/>
      <c r="M25" s="2838"/>
      <c r="N25" s="2839"/>
      <c r="O25" s="1130" t="s">
        <v>503</v>
      </c>
      <c r="P25" s="242"/>
      <c r="Q25" s="1130" t="s">
        <v>504</v>
      </c>
      <c r="R25" s="1152"/>
      <c r="S25" s="1130" t="s">
        <v>1866</v>
      </c>
      <c r="T25" s="242"/>
      <c r="U25" s="243"/>
      <c r="V25" s="2840"/>
      <c r="W25" s="2841"/>
      <c r="X25" s="1131" t="s">
        <v>1866</v>
      </c>
      <c r="Y25" s="1152"/>
      <c r="Z25" s="1131" t="s">
        <v>504</v>
      </c>
      <c r="AA25" s="1152"/>
      <c r="AB25" s="1131" t="s">
        <v>503</v>
      </c>
      <c r="AC25" s="242"/>
      <c r="AD25" s="244"/>
      <c r="AE25" s="2840"/>
      <c r="AF25" s="2841"/>
      <c r="AG25" s="1131" t="s">
        <v>503</v>
      </c>
      <c r="AH25" s="1152"/>
      <c r="AI25" s="1131" t="s">
        <v>504</v>
      </c>
      <c r="AJ25" s="1152"/>
      <c r="AK25" s="1131" t="s">
        <v>503</v>
      </c>
      <c r="AL25" s="242"/>
      <c r="AM25" s="244"/>
      <c r="AN25" s="526"/>
      <c r="AP25" s="2959"/>
      <c r="AQ25" s="2960"/>
      <c r="AR25" s="2960"/>
      <c r="AS25" s="2960"/>
      <c r="AT25" s="2960"/>
      <c r="AU25" s="2960"/>
      <c r="AV25" s="2960"/>
      <c r="AW25" s="2960"/>
      <c r="AX25" s="2960"/>
      <c r="AY25" s="2960"/>
      <c r="AZ25" s="2960"/>
      <c r="BA25" s="2960"/>
      <c r="BB25" s="2960"/>
      <c r="BC25" s="2960"/>
      <c r="BD25" s="2960"/>
      <c r="BE25" s="2960"/>
      <c r="BF25" s="2960"/>
      <c r="BG25" s="2961"/>
    </row>
    <row r="26" spans="1:66" ht="14.1" customHeight="1" thickBot="1">
      <c r="A26" s="1144"/>
      <c r="B26" s="525"/>
      <c r="C26" s="1144"/>
      <c r="D26" s="2845"/>
      <c r="E26" s="2846"/>
      <c r="F26" s="2108"/>
      <c r="G26" s="2109"/>
      <c r="H26" s="2109"/>
      <c r="I26" s="2110"/>
      <c r="J26" s="2108"/>
      <c r="K26" s="2109"/>
      <c r="L26" s="2109"/>
      <c r="M26" s="2823"/>
      <c r="N26" s="2824"/>
      <c r="O26" s="1178" t="s">
        <v>503</v>
      </c>
      <c r="P26" s="1179"/>
      <c r="Q26" s="1178" t="s">
        <v>504</v>
      </c>
      <c r="R26" s="1180"/>
      <c r="S26" s="1178" t="s">
        <v>1866</v>
      </c>
      <c r="T26" s="1179"/>
      <c r="U26" s="1181"/>
      <c r="V26" s="2825"/>
      <c r="W26" s="2826"/>
      <c r="X26" s="750" t="s">
        <v>1866</v>
      </c>
      <c r="Y26" s="1180"/>
      <c r="Z26" s="750" t="s">
        <v>1865</v>
      </c>
      <c r="AA26" s="1180"/>
      <c r="AB26" s="750" t="s">
        <v>503</v>
      </c>
      <c r="AC26" s="1179"/>
      <c r="AD26" s="1153"/>
      <c r="AE26" s="2825"/>
      <c r="AF26" s="2826"/>
      <c r="AG26" s="750" t="s">
        <v>503</v>
      </c>
      <c r="AH26" s="1180"/>
      <c r="AI26" s="750" t="s">
        <v>1865</v>
      </c>
      <c r="AJ26" s="1180"/>
      <c r="AK26" s="750" t="s">
        <v>503</v>
      </c>
      <c r="AL26" s="1179"/>
      <c r="AM26" s="1153"/>
      <c r="AN26" s="526"/>
      <c r="AP26" s="2962"/>
      <c r="AQ26" s="2963"/>
      <c r="AR26" s="2963"/>
      <c r="AS26" s="2963"/>
      <c r="AT26" s="2963"/>
      <c r="AU26" s="2963"/>
      <c r="AV26" s="2963"/>
      <c r="AW26" s="2963"/>
      <c r="AX26" s="2963"/>
      <c r="AY26" s="2963"/>
      <c r="AZ26" s="2963"/>
      <c r="BA26" s="2963"/>
      <c r="BB26" s="2963"/>
      <c r="BC26" s="2963"/>
      <c r="BD26" s="2963"/>
      <c r="BE26" s="2963"/>
      <c r="BF26" s="2963"/>
      <c r="BG26" s="2964"/>
    </row>
    <row r="27" spans="1:66" ht="14.1" customHeight="1">
      <c r="A27" s="1144"/>
      <c r="B27" s="525"/>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AA27" s="1140"/>
      <c r="AB27" s="1140"/>
      <c r="AC27" s="1145"/>
      <c r="AD27" s="1144"/>
      <c r="AE27" s="1144"/>
      <c r="AF27" s="1144"/>
      <c r="AG27" s="1144"/>
      <c r="AH27" s="1144"/>
      <c r="AI27" s="1144"/>
      <c r="AJ27" s="1144"/>
      <c r="AK27" s="1144"/>
      <c r="AL27" s="1144"/>
      <c r="AM27" s="1144"/>
      <c r="AN27" s="526"/>
      <c r="AO27" s="425"/>
    </row>
    <row r="28" spans="1:66" ht="14.1" customHeight="1">
      <c r="A28" s="1144"/>
      <c r="B28" s="525"/>
      <c r="C28" s="1144" t="s">
        <v>1202</v>
      </c>
      <c r="D28" s="1144"/>
      <c r="E28" s="1144"/>
      <c r="F28" s="1144"/>
      <c r="G28" s="1144"/>
      <c r="H28" s="1144"/>
      <c r="I28" s="1144"/>
      <c r="J28" s="1144"/>
      <c r="K28" s="1144"/>
      <c r="L28" s="1144"/>
      <c r="M28" s="1144"/>
      <c r="N28" s="1144"/>
      <c r="O28" s="1144"/>
      <c r="P28" s="1144"/>
      <c r="Q28" s="1144"/>
      <c r="R28" s="1144"/>
      <c r="S28" s="37"/>
      <c r="T28" s="1144"/>
      <c r="U28" s="1144"/>
      <c r="V28" s="1144"/>
      <c r="W28" s="1144"/>
      <c r="X28" s="1144"/>
      <c r="Y28" s="1144"/>
      <c r="AC28" s="245"/>
      <c r="AN28" s="29"/>
      <c r="AO28" s="425"/>
    </row>
    <row r="29" spans="1:66" ht="14.1" customHeight="1">
      <c r="A29" s="1144"/>
      <c r="B29" s="525"/>
      <c r="C29" s="1144"/>
      <c r="D29" s="2948" t="s">
        <v>202</v>
      </c>
      <c r="E29" s="2949"/>
      <c r="F29" s="2949"/>
      <c r="G29" s="2949"/>
      <c r="H29" s="2949"/>
      <c r="I29" s="2949"/>
      <c r="J29" s="2949"/>
      <c r="K29" s="2949"/>
      <c r="L29" s="2949"/>
      <c r="M29" s="2911" t="s">
        <v>103</v>
      </c>
      <c r="N29" s="2912"/>
      <c r="O29" s="2912"/>
      <c r="P29" s="2912"/>
      <c r="Q29" s="2912"/>
      <c r="R29" s="2912"/>
      <c r="S29" s="2912"/>
      <c r="T29" s="2912"/>
      <c r="U29" s="2912"/>
      <c r="V29" s="2912"/>
      <c r="W29" s="2912"/>
      <c r="X29" s="2912"/>
      <c r="Y29" s="2912"/>
      <c r="Z29" s="2912"/>
      <c r="AA29" s="2913"/>
      <c r="AB29" s="2911" t="s">
        <v>1870</v>
      </c>
      <c r="AC29" s="2912"/>
      <c r="AD29" s="2912"/>
      <c r="AE29" s="2912"/>
      <c r="AF29" s="2912"/>
      <c r="AG29" s="2912"/>
      <c r="AH29" s="2912"/>
      <c r="AI29" s="2912"/>
      <c r="AJ29" s="2914"/>
      <c r="AK29" s="2915" t="s">
        <v>105</v>
      </c>
      <c r="AL29" s="2916"/>
      <c r="AM29" s="2917"/>
      <c r="AN29" s="526"/>
    </row>
    <row r="30" spans="1:66" ht="14.1" customHeight="1">
      <c r="A30" s="1144"/>
      <c r="B30" s="525"/>
      <c r="C30" s="1144"/>
      <c r="D30" s="2921" t="s">
        <v>1871</v>
      </c>
      <c r="E30" s="2922"/>
      <c r="F30" s="2922"/>
      <c r="G30" s="2922"/>
      <c r="H30" s="2922"/>
      <c r="I30" s="2922"/>
      <c r="J30" s="2922"/>
      <c r="K30" s="2922"/>
      <c r="L30" s="2922"/>
      <c r="M30" s="2858" t="s">
        <v>509</v>
      </c>
      <c r="N30" s="2755"/>
      <c r="O30" s="2755" t="s">
        <v>510</v>
      </c>
      <c r="P30" s="2755"/>
      <c r="Q30" s="2755" t="s">
        <v>1872</v>
      </c>
      <c r="R30" s="2755"/>
      <c r="S30" s="2755" t="s">
        <v>1873</v>
      </c>
      <c r="T30" s="2755"/>
      <c r="U30" s="2755" t="s">
        <v>1874</v>
      </c>
      <c r="V30" s="2755"/>
      <c r="W30" s="2755" t="s">
        <v>1875</v>
      </c>
      <c r="X30" s="2755"/>
      <c r="Y30" s="2755" t="s">
        <v>104</v>
      </c>
      <c r="Z30" s="2755"/>
      <c r="AA30" s="2756"/>
      <c r="AB30" s="2858" t="s">
        <v>106</v>
      </c>
      <c r="AC30" s="2755"/>
      <c r="AD30" s="2755"/>
      <c r="AE30" s="2755" t="s">
        <v>59</v>
      </c>
      <c r="AF30" s="2755"/>
      <c r="AG30" s="2755"/>
      <c r="AH30" s="2755" t="s">
        <v>97</v>
      </c>
      <c r="AI30" s="2755"/>
      <c r="AJ30" s="2756"/>
      <c r="AK30" s="2918"/>
      <c r="AL30" s="2919"/>
      <c r="AM30" s="2920"/>
      <c r="AN30" s="526"/>
    </row>
    <row r="31" spans="1:66" ht="15.95" customHeight="1">
      <c r="A31" s="1144"/>
      <c r="B31" s="525"/>
      <c r="C31" s="1144"/>
      <c r="D31" s="2923" t="s">
        <v>511</v>
      </c>
      <c r="E31" s="2926" t="s">
        <v>512</v>
      </c>
      <c r="F31" s="2927"/>
      <c r="G31" s="2927"/>
      <c r="H31" s="2927"/>
      <c r="I31" s="2927"/>
      <c r="J31" s="2927"/>
      <c r="K31" s="2927"/>
      <c r="L31" s="246"/>
      <c r="M31" s="2877"/>
      <c r="N31" s="2878"/>
      <c r="O31" s="2878"/>
      <c r="P31" s="2878"/>
      <c r="Q31" s="2878"/>
      <c r="R31" s="2878"/>
      <c r="S31" s="2878"/>
      <c r="T31" s="2878"/>
      <c r="U31" s="2878"/>
      <c r="V31" s="2878"/>
      <c r="W31" s="2878"/>
      <c r="X31" s="2878"/>
      <c r="Y31" s="2852">
        <f>SUM(M31:X31)</f>
        <v>0</v>
      </c>
      <c r="Z31" s="2852"/>
      <c r="AA31" s="2879"/>
      <c r="AB31" s="2850"/>
      <c r="AC31" s="2851"/>
      <c r="AD31" s="2851"/>
      <c r="AE31" s="2851"/>
      <c r="AF31" s="2851"/>
      <c r="AG31" s="2851"/>
      <c r="AH31" s="2852">
        <f t="shared" ref="AH31:AH52" si="0">SUM(AB31:AG31)</f>
        <v>0</v>
      </c>
      <c r="AI31" s="2852"/>
      <c r="AJ31" s="2853"/>
      <c r="AK31" s="2863"/>
      <c r="AL31" s="2864"/>
      <c r="AM31" s="2865"/>
      <c r="AN31" s="526"/>
    </row>
    <row r="32" spans="1:66" ht="15.95" customHeight="1">
      <c r="A32" s="1144"/>
      <c r="B32" s="525"/>
      <c r="C32" s="1144"/>
      <c r="D32" s="2924"/>
      <c r="E32" s="2928" t="s">
        <v>1876</v>
      </c>
      <c r="F32" s="2928"/>
      <c r="G32" s="2928"/>
      <c r="H32" s="2928"/>
      <c r="I32" s="1141" t="s">
        <v>1865</v>
      </c>
      <c r="J32" s="2866">
        <v>0.33333333333333331</v>
      </c>
      <c r="K32" s="2866"/>
      <c r="L32" s="247"/>
      <c r="M32" s="2867"/>
      <c r="N32" s="2868"/>
      <c r="O32" s="2868"/>
      <c r="P32" s="2868"/>
      <c r="Q32" s="2868"/>
      <c r="R32" s="2868"/>
      <c r="S32" s="2868"/>
      <c r="T32" s="2868"/>
      <c r="U32" s="2868"/>
      <c r="V32" s="2868"/>
      <c r="W32" s="2868"/>
      <c r="X32" s="2868"/>
      <c r="Y32" s="2869">
        <f t="shared" ref="Y32:Y52" si="1">SUM(M32:X32)</f>
        <v>0</v>
      </c>
      <c r="Z32" s="2869"/>
      <c r="AA32" s="2874"/>
      <c r="AB32" s="2875"/>
      <c r="AC32" s="2876"/>
      <c r="AD32" s="2876"/>
      <c r="AE32" s="2876"/>
      <c r="AF32" s="2876"/>
      <c r="AG32" s="2876"/>
      <c r="AH32" s="2869">
        <f t="shared" si="0"/>
        <v>0</v>
      </c>
      <c r="AI32" s="2869"/>
      <c r="AJ32" s="2870"/>
      <c r="AK32" s="2871"/>
      <c r="AL32" s="2872"/>
      <c r="AM32" s="2873"/>
      <c r="AN32" s="526"/>
    </row>
    <row r="33" spans="1:40" ht="15.95" customHeight="1">
      <c r="A33" s="1144"/>
      <c r="B33" s="525"/>
      <c r="C33" s="1144"/>
      <c r="D33" s="2924"/>
      <c r="E33" s="747"/>
      <c r="F33" s="747"/>
      <c r="G33" s="2884">
        <v>0.33333333333333331</v>
      </c>
      <c r="H33" s="2885"/>
      <c r="I33" s="748" t="s">
        <v>1868</v>
      </c>
      <c r="J33" s="2866">
        <v>0.375</v>
      </c>
      <c r="K33" s="2866"/>
      <c r="L33" s="747"/>
      <c r="M33" s="2886"/>
      <c r="N33" s="2862"/>
      <c r="O33" s="2862"/>
      <c r="P33" s="2862"/>
      <c r="Q33" s="2862"/>
      <c r="R33" s="2862"/>
      <c r="S33" s="2862"/>
      <c r="T33" s="2862"/>
      <c r="U33" s="2862"/>
      <c r="V33" s="2862"/>
      <c r="W33" s="2862"/>
      <c r="X33" s="2862"/>
      <c r="Y33" s="2860">
        <f t="shared" si="1"/>
        <v>0</v>
      </c>
      <c r="Z33" s="2860"/>
      <c r="AA33" s="2887"/>
      <c r="AB33" s="2880"/>
      <c r="AC33" s="2859"/>
      <c r="AD33" s="2859"/>
      <c r="AE33" s="2859"/>
      <c r="AF33" s="2859"/>
      <c r="AG33" s="2859"/>
      <c r="AH33" s="2860">
        <f t="shared" si="0"/>
        <v>0</v>
      </c>
      <c r="AI33" s="2860"/>
      <c r="AJ33" s="2861"/>
      <c r="AK33" s="2881"/>
      <c r="AL33" s="2882"/>
      <c r="AM33" s="2883"/>
      <c r="AN33" s="526"/>
    </row>
    <row r="34" spans="1:40" ht="15.95" customHeight="1">
      <c r="A34" s="1144"/>
      <c r="B34" s="525"/>
      <c r="C34" s="1144"/>
      <c r="D34" s="2924"/>
      <c r="E34" s="747"/>
      <c r="F34" s="747"/>
      <c r="G34" s="2884">
        <v>0.375</v>
      </c>
      <c r="H34" s="2885"/>
      <c r="I34" s="748" t="s">
        <v>504</v>
      </c>
      <c r="J34" s="2884">
        <v>0.66666666666666663</v>
      </c>
      <c r="K34" s="2884"/>
      <c r="L34" s="747"/>
      <c r="M34" s="2886"/>
      <c r="N34" s="2862"/>
      <c r="O34" s="2862"/>
      <c r="P34" s="2862"/>
      <c r="Q34" s="2862"/>
      <c r="R34" s="2862"/>
      <c r="S34" s="2862"/>
      <c r="T34" s="2862"/>
      <c r="U34" s="2862"/>
      <c r="V34" s="2862"/>
      <c r="W34" s="2868"/>
      <c r="X34" s="2868"/>
      <c r="Y34" s="2860">
        <f t="shared" si="1"/>
        <v>0</v>
      </c>
      <c r="Z34" s="2860"/>
      <c r="AA34" s="2887"/>
      <c r="AB34" s="2880"/>
      <c r="AC34" s="2859"/>
      <c r="AD34" s="2859"/>
      <c r="AE34" s="2859"/>
      <c r="AF34" s="2859"/>
      <c r="AG34" s="2859"/>
      <c r="AH34" s="2860">
        <f t="shared" si="0"/>
        <v>0</v>
      </c>
      <c r="AI34" s="2860"/>
      <c r="AJ34" s="2861"/>
      <c r="AK34" s="2881"/>
      <c r="AL34" s="2882"/>
      <c r="AM34" s="2883"/>
      <c r="AN34" s="526"/>
    </row>
    <row r="35" spans="1:40" ht="15.95" customHeight="1">
      <c r="A35" s="1144"/>
      <c r="B35" s="525"/>
      <c r="C35" s="1144"/>
      <c r="D35" s="2924"/>
      <c r="E35" s="747"/>
      <c r="F35" s="747"/>
      <c r="G35" s="2884">
        <v>0.66666666666666663</v>
      </c>
      <c r="H35" s="2885"/>
      <c r="I35" s="748" t="s">
        <v>504</v>
      </c>
      <c r="J35" s="2884">
        <v>0.70833333333333337</v>
      </c>
      <c r="K35" s="2884"/>
      <c r="L35" s="747"/>
      <c r="M35" s="2886"/>
      <c r="N35" s="2862"/>
      <c r="O35" s="2862"/>
      <c r="P35" s="2862"/>
      <c r="Q35" s="2862"/>
      <c r="R35" s="2862"/>
      <c r="S35" s="2862"/>
      <c r="T35" s="2862"/>
      <c r="U35" s="2862"/>
      <c r="V35" s="2862"/>
      <c r="W35" s="2862"/>
      <c r="X35" s="2862"/>
      <c r="Y35" s="2860">
        <f t="shared" si="1"/>
        <v>0</v>
      </c>
      <c r="Z35" s="2860"/>
      <c r="AA35" s="2887"/>
      <c r="AB35" s="2880"/>
      <c r="AC35" s="2859"/>
      <c r="AD35" s="2859"/>
      <c r="AE35" s="2859"/>
      <c r="AF35" s="2859"/>
      <c r="AG35" s="2859"/>
      <c r="AH35" s="2860">
        <f t="shared" si="0"/>
        <v>0</v>
      </c>
      <c r="AI35" s="2860"/>
      <c r="AJ35" s="2861"/>
      <c r="AK35" s="2881"/>
      <c r="AL35" s="2882"/>
      <c r="AM35" s="2883"/>
      <c r="AN35" s="526"/>
    </row>
    <row r="36" spans="1:40" ht="15.95" customHeight="1">
      <c r="A36" s="1144"/>
      <c r="B36" s="525"/>
      <c r="C36" s="1144"/>
      <c r="D36" s="2924"/>
      <c r="E36" s="747"/>
      <c r="F36" s="747"/>
      <c r="G36" s="2884">
        <v>0.70833333333333337</v>
      </c>
      <c r="H36" s="2885"/>
      <c r="I36" s="748" t="s">
        <v>1865</v>
      </c>
      <c r="J36" s="2884">
        <v>0.72916666666666663</v>
      </c>
      <c r="K36" s="2884"/>
      <c r="L36" s="747"/>
      <c r="M36" s="2886"/>
      <c r="N36" s="2862"/>
      <c r="O36" s="2862"/>
      <c r="P36" s="2862"/>
      <c r="Q36" s="2862"/>
      <c r="R36" s="2862"/>
      <c r="S36" s="2862"/>
      <c r="T36" s="2862"/>
      <c r="U36" s="2862"/>
      <c r="V36" s="2862"/>
      <c r="W36" s="2868"/>
      <c r="X36" s="2868"/>
      <c r="Y36" s="2860">
        <f t="shared" si="1"/>
        <v>0</v>
      </c>
      <c r="Z36" s="2860"/>
      <c r="AA36" s="2887"/>
      <c r="AB36" s="2880"/>
      <c r="AC36" s="2859"/>
      <c r="AD36" s="2859"/>
      <c r="AE36" s="2859"/>
      <c r="AF36" s="2859"/>
      <c r="AG36" s="2859"/>
      <c r="AH36" s="2860">
        <f t="shared" si="0"/>
        <v>0</v>
      </c>
      <c r="AI36" s="2860"/>
      <c r="AJ36" s="2861"/>
      <c r="AK36" s="2881"/>
      <c r="AL36" s="2882"/>
      <c r="AM36" s="2883"/>
      <c r="AN36" s="526"/>
    </row>
    <row r="37" spans="1:40" ht="15.95" customHeight="1">
      <c r="A37" s="1144"/>
      <c r="B37" s="525"/>
      <c r="C37" s="1144"/>
      <c r="D37" s="2924"/>
      <c r="E37" s="747"/>
      <c r="F37" s="747"/>
      <c r="G37" s="2884">
        <v>0.72916666666666663</v>
      </c>
      <c r="H37" s="2885"/>
      <c r="I37" s="748" t="s">
        <v>1868</v>
      </c>
      <c r="J37" s="2884">
        <v>0.75</v>
      </c>
      <c r="K37" s="2884"/>
      <c r="L37" s="747"/>
      <c r="M37" s="2886"/>
      <c r="N37" s="2862"/>
      <c r="O37" s="2862"/>
      <c r="P37" s="2862"/>
      <c r="Q37" s="2862"/>
      <c r="R37" s="2862"/>
      <c r="S37" s="2862"/>
      <c r="T37" s="2862"/>
      <c r="U37" s="2862"/>
      <c r="V37" s="2862"/>
      <c r="W37" s="2862"/>
      <c r="X37" s="2862"/>
      <c r="Y37" s="2860">
        <f t="shared" si="1"/>
        <v>0</v>
      </c>
      <c r="Z37" s="2860"/>
      <c r="AA37" s="2887"/>
      <c r="AB37" s="2880"/>
      <c r="AC37" s="2859"/>
      <c r="AD37" s="2859"/>
      <c r="AE37" s="2859"/>
      <c r="AF37" s="2859"/>
      <c r="AG37" s="2859"/>
      <c r="AH37" s="2860">
        <f t="shared" si="0"/>
        <v>0</v>
      </c>
      <c r="AI37" s="2860"/>
      <c r="AJ37" s="2861"/>
      <c r="AK37" s="2881"/>
      <c r="AL37" s="2882"/>
      <c r="AM37" s="2883"/>
      <c r="AN37" s="526"/>
    </row>
    <row r="38" spans="1:40" ht="15.95" customHeight="1">
      <c r="A38" s="1144"/>
      <c r="B38" s="525"/>
      <c r="C38" s="1144"/>
      <c r="D38" s="2924"/>
      <c r="E38" s="747"/>
      <c r="F38" s="747"/>
      <c r="G38" s="2884">
        <v>0.75</v>
      </c>
      <c r="H38" s="2885"/>
      <c r="I38" s="748" t="s">
        <v>504</v>
      </c>
      <c r="J38" s="2884">
        <v>0.77083333333333337</v>
      </c>
      <c r="K38" s="2884"/>
      <c r="L38" s="747"/>
      <c r="M38" s="2886"/>
      <c r="N38" s="2862"/>
      <c r="O38" s="2862"/>
      <c r="P38" s="2862"/>
      <c r="Q38" s="2862"/>
      <c r="R38" s="2862"/>
      <c r="S38" s="2862"/>
      <c r="T38" s="2862"/>
      <c r="U38" s="2862"/>
      <c r="V38" s="2862"/>
      <c r="W38" s="2868"/>
      <c r="X38" s="2868"/>
      <c r="Y38" s="2860">
        <f t="shared" si="1"/>
        <v>0</v>
      </c>
      <c r="Z38" s="2860"/>
      <c r="AA38" s="2887"/>
      <c r="AB38" s="2880"/>
      <c r="AC38" s="2859"/>
      <c r="AD38" s="2859"/>
      <c r="AE38" s="2859"/>
      <c r="AF38" s="2859"/>
      <c r="AG38" s="2859"/>
      <c r="AH38" s="2860">
        <f t="shared" si="0"/>
        <v>0</v>
      </c>
      <c r="AI38" s="2860"/>
      <c r="AJ38" s="2861"/>
      <c r="AK38" s="2881"/>
      <c r="AL38" s="2882"/>
      <c r="AM38" s="2883"/>
      <c r="AN38" s="526"/>
    </row>
    <row r="39" spans="1:40" ht="15.95" customHeight="1">
      <c r="A39" s="1144"/>
      <c r="B39" s="525"/>
      <c r="C39" s="1144"/>
      <c r="D39" s="2924"/>
      <c r="E39" s="749"/>
      <c r="F39" s="749"/>
      <c r="G39" s="2929">
        <v>0.77083333333333337</v>
      </c>
      <c r="H39" s="2930"/>
      <c r="I39" s="750" t="s">
        <v>504</v>
      </c>
      <c r="J39" s="2931" t="s">
        <v>203</v>
      </c>
      <c r="K39" s="2931"/>
      <c r="L39" s="749"/>
      <c r="M39" s="2895"/>
      <c r="N39" s="2896"/>
      <c r="O39" s="2896"/>
      <c r="P39" s="2896"/>
      <c r="Q39" s="2896"/>
      <c r="R39" s="2896"/>
      <c r="S39" s="2896"/>
      <c r="T39" s="2896"/>
      <c r="U39" s="2896"/>
      <c r="V39" s="2896"/>
      <c r="W39" s="2896"/>
      <c r="X39" s="2896"/>
      <c r="Y39" s="2891">
        <f t="shared" si="1"/>
        <v>0</v>
      </c>
      <c r="Z39" s="2891"/>
      <c r="AA39" s="2892"/>
      <c r="AB39" s="2893"/>
      <c r="AC39" s="2894"/>
      <c r="AD39" s="2894"/>
      <c r="AE39" s="2894"/>
      <c r="AF39" s="2894"/>
      <c r="AG39" s="2894"/>
      <c r="AH39" s="2891">
        <f t="shared" si="0"/>
        <v>0</v>
      </c>
      <c r="AI39" s="2891"/>
      <c r="AJ39" s="2897"/>
      <c r="AK39" s="2888"/>
      <c r="AL39" s="2889"/>
      <c r="AM39" s="2890"/>
      <c r="AN39" s="526"/>
    </row>
    <row r="40" spans="1:40" ht="15.95" customHeight="1">
      <c r="A40" s="1144"/>
      <c r="B40" s="525"/>
      <c r="C40" s="1144"/>
      <c r="D40" s="2924"/>
      <c r="E40" s="2932" t="s">
        <v>1877</v>
      </c>
      <c r="F40" s="2933"/>
      <c r="G40" s="2934">
        <v>0.79166666666666663</v>
      </c>
      <c r="H40" s="2935"/>
      <c r="I40" s="1141" t="s">
        <v>504</v>
      </c>
      <c r="J40" s="2934">
        <v>0.91666666666666663</v>
      </c>
      <c r="K40" s="2934"/>
      <c r="L40" s="247"/>
      <c r="M40" s="2867"/>
      <c r="N40" s="2868"/>
      <c r="O40" s="2868"/>
      <c r="P40" s="2868"/>
      <c r="Q40" s="2868"/>
      <c r="R40" s="2868"/>
      <c r="S40" s="2868"/>
      <c r="T40" s="2868"/>
      <c r="U40" s="2868"/>
      <c r="V40" s="2868"/>
      <c r="W40" s="2868"/>
      <c r="X40" s="2868"/>
      <c r="Y40" s="2869">
        <f t="shared" si="1"/>
        <v>0</v>
      </c>
      <c r="Z40" s="2869"/>
      <c r="AA40" s="2874"/>
      <c r="AB40" s="2875"/>
      <c r="AC40" s="2876"/>
      <c r="AD40" s="2876"/>
      <c r="AE40" s="2876"/>
      <c r="AF40" s="2876"/>
      <c r="AG40" s="2876"/>
      <c r="AH40" s="2869">
        <f t="shared" si="0"/>
        <v>0</v>
      </c>
      <c r="AI40" s="2869"/>
      <c r="AJ40" s="2870"/>
      <c r="AK40" s="2871"/>
      <c r="AL40" s="2872"/>
      <c r="AM40" s="2873"/>
      <c r="AN40" s="526"/>
    </row>
    <row r="41" spans="1:40" ht="15.95" customHeight="1" thickBot="1">
      <c r="A41" s="1144"/>
      <c r="B41" s="525"/>
      <c r="C41" s="1144"/>
      <c r="D41" s="2925"/>
      <c r="E41" s="2936" t="s">
        <v>1878</v>
      </c>
      <c r="F41" s="2937"/>
      <c r="G41" s="2946">
        <v>0.91666666666666663</v>
      </c>
      <c r="H41" s="2947"/>
      <c r="I41" s="187" t="s">
        <v>504</v>
      </c>
      <c r="J41" s="2946">
        <v>0.25</v>
      </c>
      <c r="K41" s="2946"/>
      <c r="L41" s="751"/>
      <c r="M41" s="2908"/>
      <c r="N41" s="2909"/>
      <c r="O41" s="2909"/>
      <c r="P41" s="2909"/>
      <c r="Q41" s="2909"/>
      <c r="R41" s="2909"/>
      <c r="S41" s="2909"/>
      <c r="T41" s="2909"/>
      <c r="U41" s="2909"/>
      <c r="V41" s="2909"/>
      <c r="W41" s="2909"/>
      <c r="X41" s="2909"/>
      <c r="Y41" s="2938">
        <f t="shared" si="1"/>
        <v>0</v>
      </c>
      <c r="Z41" s="2938"/>
      <c r="AA41" s="2939"/>
      <c r="AB41" s="2940"/>
      <c r="AC41" s="2941"/>
      <c r="AD41" s="2941"/>
      <c r="AE41" s="2941"/>
      <c r="AF41" s="2941"/>
      <c r="AG41" s="2941"/>
      <c r="AH41" s="2938">
        <f t="shared" si="0"/>
        <v>0</v>
      </c>
      <c r="AI41" s="2938"/>
      <c r="AJ41" s="2942"/>
      <c r="AK41" s="2943"/>
      <c r="AL41" s="2944"/>
      <c r="AM41" s="2945"/>
      <c r="AN41" s="526"/>
    </row>
    <row r="42" spans="1:40" ht="15.95" customHeight="1" thickTop="1">
      <c r="A42" s="1144"/>
      <c r="B42" s="525"/>
      <c r="C42" s="1144"/>
      <c r="D42" s="2950" t="s">
        <v>514</v>
      </c>
      <c r="E42" s="2952" t="s">
        <v>512</v>
      </c>
      <c r="F42" s="2953"/>
      <c r="G42" s="2953"/>
      <c r="H42" s="2953"/>
      <c r="I42" s="2953"/>
      <c r="J42" s="2953"/>
      <c r="K42" s="2953"/>
      <c r="L42" s="752"/>
      <c r="M42" s="2898"/>
      <c r="N42" s="2899"/>
      <c r="O42" s="2899"/>
      <c r="P42" s="2899"/>
      <c r="Q42" s="2899"/>
      <c r="R42" s="2899"/>
      <c r="S42" s="2899"/>
      <c r="T42" s="2899"/>
      <c r="U42" s="2899"/>
      <c r="V42" s="2899"/>
      <c r="W42" s="2899"/>
      <c r="X42" s="2899"/>
      <c r="Y42" s="2900">
        <f t="shared" si="1"/>
        <v>0</v>
      </c>
      <c r="Z42" s="2900"/>
      <c r="AA42" s="2905"/>
      <c r="AB42" s="2906"/>
      <c r="AC42" s="2907"/>
      <c r="AD42" s="2907"/>
      <c r="AE42" s="2907"/>
      <c r="AF42" s="2907"/>
      <c r="AG42" s="2907"/>
      <c r="AH42" s="2900">
        <f t="shared" si="0"/>
        <v>0</v>
      </c>
      <c r="AI42" s="2900"/>
      <c r="AJ42" s="2901"/>
      <c r="AK42" s="2902"/>
      <c r="AL42" s="2903"/>
      <c r="AM42" s="2904"/>
      <c r="AN42" s="526"/>
    </row>
    <row r="43" spans="1:40" ht="15.95" customHeight="1">
      <c r="A43" s="1144"/>
      <c r="B43" s="525"/>
      <c r="C43" s="1144"/>
      <c r="D43" s="2924"/>
      <c r="E43" s="2928" t="s">
        <v>1243</v>
      </c>
      <c r="F43" s="2928"/>
      <c r="G43" s="2928"/>
      <c r="H43" s="2928"/>
      <c r="I43" s="1141" t="s">
        <v>504</v>
      </c>
      <c r="J43" s="2866">
        <v>0.33333333333333331</v>
      </c>
      <c r="K43" s="2866"/>
      <c r="L43" s="247"/>
      <c r="M43" s="2867"/>
      <c r="N43" s="2868"/>
      <c r="O43" s="2868"/>
      <c r="P43" s="2868"/>
      <c r="Q43" s="2868"/>
      <c r="R43" s="2868"/>
      <c r="S43" s="2868"/>
      <c r="T43" s="2868"/>
      <c r="U43" s="2868"/>
      <c r="V43" s="2868"/>
      <c r="W43" s="2868"/>
      <c r="X43" s="2868"/>
      <c r="Y43" s="2869">
        <f t="shared" si="1"/>
        <v>0</v>
      </c>
      <c r="Z43" s="2869"/>
      <c r="AA43" s="2874"/>
      <c r="AB43" s="2875"/>
      <c r="AC43" s="2876"/>
      <c r="AD43" s="2876"/>
      <c r="AE43" s="2876"/>
      <c r="AF43" s="2876"/>
      <c r="AG43" s="2876"/>
      <c r="AH43" s="2869">
        <f t="shared" si="0"/>
        <v>0</v>
      </c>
      <c r="AI43" s="2869"/>
      <c r="AJ43" s="2870"/>
      <c r="AK43" s="2871"/>
      <c r="AL43" s="2872"/>
      <c r="AM43" s="2873"/>
      <c r="AN43" s="526"/>
    </row>
    <row r="44" spans="1:40" ht="15.95" customHeight="1">
      <c r="A44" s="1144"/>
      <c r="B44" s="525"/>
      <c r="C44" s="1144"/>
      <c r="D44" s="2924"/>
      <c r="E44" s="747"/>
      <c r="F44" s="747"/>
      <c r="G44" s="2884">
        <v>0.33333333333333331</v>
      </c>
      <c r="H44" s="2885"/>
      <c r="I44" s="748" t="s">
        <v>504</v>
      </c>
      <c r="J44" s="2866">
        <v>0.375</v>
      </c>
      <c r="K44" s="2866"/>
      <c r="L44" s="747"/>
      <c r="M44" s="2886"/>
      <c r="N44" s="2862"/>
      <c r="O44" s="2862"/>
      <c r="P44" s="2862"/>
      <c r="Q44" s="2862"/>
      <c r="R44" s="2862"/>
      <c r="S44" s="2862"/>
      <c r="T44" s="2862"/>
      <c r="U44" s="2862"/>
      <c r="V44" s="2862"/>
      <c r="W44" s="2862"/>
      <c r="X44" s="2862"/>
      <c r="Y44" s="2860">
        <f t="shared" si="1"/>
        <v>0</v>
      </c>
      <c r="Z44" s="2860"/>
      <c r="AA44" s="2887"/>
      <c r="AB44" s="2880"/>
      <c r="AC44" s="2859"/>
      <c r="AD44" s="2859"/>
      <c r="AE44" s="2859"/>
      <c r="AF44" s="2859"/>
      <c r="AG44" s="2859"/>
      <c r="AH44" s="2860">
        <f t="shared" si="0"/>
        <v>0</v>
      </c>
      <c r="AI44" s="2860"/>
      <c r="AJ44" s="2861"/>
      <c r="AK44" s="2881"/>
      <c r="AL44" s="2882"/>
      <c r="AM44" s="2883"/>
      <c r="AN44" s="526"/>
    </row>
    <row r="45" spans="1:40" ht="15.95" customHeight="1">
      <c r="A45" s="1144"/>
      <c r="B45" s="525"/>
      <c r="C45" s="1144"/>
      <c r="D45" s="2924"/>
      <c r="E45" s="747"/>
      <c r="F45" s="747"/>
      <c r="G45" s="2884">
        <v>0.375</v>
      </c>
      <c r="H45" s="2885"/>
      <c r="I45" s="748" t="s">
        <v>504</v>
      </c>
      <c r="J45" s="2884">
        <v>0.66666666666666663</v>
      </c>
      <c r="K45" s="2884"/>
      <c r="L45" s="747"/>
      <c r="M45" s="2886"/>
      <c r="N45" s="2862"/>
      <c r="O45" s="2862"/>
      <c r="P45" s="2862"/>
      <c r="Q45" s="2862"/>
      <c r="R45" s="2862"/>
      <c r="S45" s="2862"/>
      <c r="T45" s="2862"/>
      <c r="U45" s="2862"/>
      <c r="V45" s="2862"/>
      <c r="W45" s="2862"/>
      <c r="X45" s="2862"/>
      <c r="Y45" s="2860">
        <f t="shared" si="1"/>
        <v>0</v>
      </c>
      <c r="Z45" s="2860"/>
      <c r="AA45" s="2887"/>
      <c r="AB45" s="2880"/>
      <c r="AC45" s="2859"/>
      <c r="AD45" s="2859"/>
      <c r="AE45" s="2859"/>
      <c r="AF45" s="2859"/>
      <c r="AG45" s="2859"/>
      <c r="AH45" s="2860">
        <f t="shared" si="0"/>
        <v>0</v>
      </c>
      <c r="AI45" s="2860"/>
      <c r="AJ45" s="2861"/>
      <c r="AK45" s="2881"/>
      <c r="AL45" s="2882"/>
      <c r="AM45" s="2883"/>
      <c r="AN45" s="526"/>
    </row>
    <row r="46" spans="1:40" ht="15.95" customHeight="1">
      <c r="A46" s="1144"/>
      <c r="B46" s="525"/>
      <c r="C46" s="1144"/>
      <c r="D46" s="2924"/>
      <c r="E46" s="747"/>
      <c r="F46" s="747"/>
      <c r="G46" s="2884">
        <v>0.66666666666666663</v>
      </c>
      <c r="H46" s="2885"/>
      <c r="I46" s="748" t="s">
        <v>504</v>
      </c>
      <c r="J46" s="2884">
        <v>0.70833333333333337</v>
      </c>
      <c r="K46" s="2884"/>
      <c r="L46" s="747"/>
      <c r="M46" s="2886"/>
      <c r="N46" s="2862"/>
      <c r="O46" s="2862"/>
      <c r="P46" s="2862"/>
      <c r="Q46" s="2862"/>
      <c r="R46" s="2862"/>
      <c r="S46" s="2862"/>
      <c r="T46" s="2862"/>
      <c r="U46" s="2862"/>
      <c r="V46" s="2862"/>
      <c r="W46" s="2862"/>
      <c r="X46" s="2862"/>
      <c r="Y46" s="2860">
        <f t="shared" si="1"/>
        <v>0</v>
      </c>
      <c r="Z46" s="2860"/>
      <c r="AA46" s="2887"/>
      <c r="AB46" s="2880"/>
      <c r="AC46" s="2859"/>
      <c r="AD46" s="2859"/>
      <c r="AE46" s="2859"/>
      <c r="AF46" s="2859"/>
      <c r="AG46" s="2859"/>
      <c r="AH46" s="2860">
        <f t="shared" si="0"/>
        <v>0</v>
      </c>
      <c r="AI46" s="2860"/>
      <c r="AJ46" s="2861"/>
      <c r="AK46" s="2881"/>
      <c r="AL46" s="2882"/>
      <c r="AM46" s="2883"/>
      <c r="AN46" s="526"/>
    </row>
    <row r="47" spans="1:40" ht="15.95" customHeight="1">
      <c r="A47" s="1144"/>
      <c r="B47" s="525"/>
      <c r="C47" s="1144"/>
      <c r="D47" s="2924"/>
      <c r="E47" s="747"/>
      <c r="F47" s="747"/>
      <c r="G47" s="2884">
        <v>0.70833333333333337</v>
      </c>
      <c r="H47" s="2885"/>
      <c r="I47" s="748" t="s">
        <v>504</v>
      </c>
      <c r="J47" s="2884">
        <v>0.72916666666666663</v>
      </c>
      <c r="K47" s="2884"/>
      <c r="L47" s="747"/>
      <c r="M47" s="2886"/>
      <c r="N47" s="2862"/>
      <c r="O47" s="2862"/>
      <c r="P47" s="2862"/>
      <c r="Q47" s="2862"/>
      <c r="R47" s="2862"/>
      <c r="S47" s="2862"/>
      <c r="T47" s="2862"/>
      <c r="U47" s="2862"/>
      <c r="V47" s="2862"/>
      <c r="W47" s="2862"/>
      <c r="X47" s="2862"/>
      <c r="Y47" s="2860">
        <f t="shared" si="1"/>
        <v>0</v>
      </c>
      <c r="Z47" s="2860"/>
      <c r="AA47" s="2887"/>
      <c r="AB47" s="2880"/>
      <c r="AC47" s="2859"/>
      <c r="AD47" s="2859"/>
      <c r="AE47" s="2859"/>
      <c r="AF47" s="2859"/>
      <c r="AG47" s="2859"/>
      <c r="AH47" s="2860">
        <f t="shared" si="0"/>
        <v>0</v>
      </c>
      <c r="AI47" s="2860"/>
      <c r="AJ47" s="2861"/>
      <c r="AK47" s="2881"/>
      <c r="AL47" s="2882"/>
      <c r="AM47" s="2883"/>
      <c r="AN47" s="526"/>
    </row>
    <row r="48" spans="1:40" ht="15.95" customHeight="1">
      <c r="A48" s="1144"/>
      <c r="B48" s="525"/>
      <c r="C48" s="1144"/>
      <c r="D48" s="2924"/>
      <c r="E48" s="747"/>
      <c r="F48" s="747"/>
      <c r="G48" s="2884">
        <v>0.72916666666666663</v>
      </c>
      <c r="H48" s="2885"/>
      <c r="I48" s="748" t="s">
        <v>504</v>
      </c>
      <c r="J48" s="2884">
        <v>0.75</v>
      </c>
      <c r="K48" s="2884"/>
      <c r="L48" s="747"/>
      <c r="M48" s="2886"/>
      <c r="N48" s="2862"/>
      <c r="O48" s="2862"/>
      <c r="P48" s="2862"/>
      <c r="Q48" s="2862"/>
      <c r="R48" s="2862"/>
      <c r="S48" s="2862"/>
      <c r="T48" s="2862"/>
      <c r="U48" s="2862"/>
      <c r="V48" s="2862"/>
      <c r="W48" s="2862"/>
      <c r="X48" s="2862"/>
      <c r="Y48" s="2860">
        <f t="shared" si="1"/>
        <v>0</v>
      </c>
      <c r="Z48" s="2860"/>
      <c r="AA48" s="2887"/>
      <c r="AB48" s="2880"/>
      <c r="AC48" s="2859"/>
      <c r="AD48" s="2859"/>
      <c r="AE48" s="2859"/>
      <c r="AF48" s="2859"/>
      <c r="AG48" s="2859"/>
      <c r="AH48" s="2860">
        <f t="shared" si="0"/>
        <v>0</v>
      </c>
      <c r="AI48" s="2860"/>
      <c r="AJ48" s="2861"/>
      <c r="AK48" s="2881"/>
      <c r="AL48" s="2882"/>
      <c r="AM48" s="2883"/>
      <c r="AN48" s="526"/>
    </row>
    <row r="49" spans="1:44" ht="15.95" customHeight="1">
      <c r="A49" s="1144"/>
      <c r="B49" s="525"/>
      <c r="C49" s="1144"/>
      <c r="D49" s="2924"/>
      <c r="E49" s="747"/>
      <c r="F49" s="747"/>
      <c r="G49" s="2884">
        <v>0.75</v>
      </c>
      <c r="H49" s="2885"/>
      <c r="I49" s="748" t="s">
        <v>504</v>
      </c>
      <c r="J49" s="2884">
        <v>0.77083333333333337</v>
      </c>
      <c r="K49" s="2884"/>
      <c r="L49" s="747"/>
      <c r="M49" s="2886"/>
      <c r="N49" s="2862"/>
      <c r="O49" s="2862"/>
      <c r="P49" s="2862"/>
      <c r="Q49" s="2862"/>
      <c r="R49" s="2862"/>
      <c r="S49" s="2862"/>
      <c r="T49" s="2862"/>
      <c r="U49" s="2862"/>
      <c r="V49" s="2862"/>
      <c r="W49" s="2862"/>
      <c r="X49" s="2862"/>
      <c r="Y49" s="2860">
        <f t="shared" si="1"/>
        <v>0</v>
      </c>
      <c r="Z49" s="2860"/>
      <c r="AA49" s="2887"/>
      <c r="AB49" s="2880"/>
      <c r="AC49" s="2859"/>
      <c r="AD49" s="2859"/>
      <c r="AE49" s="2859"/>
      <c r="AF49" s="2859"/>
      <c r="AG49" s="2859"/>
      <c r="AH49" s="2860">
        <f t="shared" si="0"/>
        <v>0</v>
      </c>
      <c r="AI49" s="2860"/>
      <c r="AJ49" s="2861"/>
      <c r="AK49" s="2881"/>
      <c r="AL49" s="2882"/>
      <c r="AM49" s="2883"/>
      <c r="AN49" s="526"/>
    </row>
    <row r="50" spans="1:44" ht="15.95" customHeight="1">
      <c r="A50" s="1144"/>
      <c r="B50" s="525"/>
      <c r="C50" s="1144"/>
      <c r="D50" s="2924"/>
      <c r="E50" s="749"/>
      <c r="F50" s="749"/>
      <c r="G50" s="2929">
        <v>0.77083333333333337</v>
      </c>
      <c r="H50" s="2930"/>
      <c r="I50" s="750" t="s">
        <v>504</v>
      </c>
      <c r="J50" s="2931" t="s">
        <v>203</v>
      </c>
      <c r="K50" s="2931"/>
      <c r="L50" s="749"/>
      <c r="M50" s="2895"/>
      <c r="N50" s="2896"/>
      <c r="O50" s="2896"/>
      <c r="P50" s="2896"/>
      <c r="Q50" s="2896"/>
      <c r="R50" s="2896"/>
      <c r="S50" s="2896"/>
      <c r="T50" s="2896"/>
      <c r="U50" s="2896"/>
      <c r="V50" s="2896"/>
      <c r="W50" s="2896"/>
      <c r="X50" s="2896"/>
      <c r="Y50" s="2891">
        <f t="shared" si="1"/>
        <v>0</v>
      </c>
      <c r="Z50" s="2891"/>
      <c r="AA50" s="2892"/>
      <c r="AB50" s="2893"/>
      <c r="AC50" s="2894"/>
      <c r="AD50" s="2894"/>
      <c r="AE50" s="2894"/>
      <c r="AF50" s="2894"/>
      <c r="AG50" s="2894"/>
      <c r="AH50" s="2891">
        <f t="shared" si="0"/>
        <v>0</v>
      </c>
      <c r="AI50" s="2891"/>
      <c r="AJ50" s="2897"/>
      <c r="AK50" s="2888"/>
      <c r="AL50" s="2889"/>
      <c r="AM50" s="2890"/>
      <c r="AN50" s="526"/>
    </row>
    <row r="51" spans="1:44" ht="15.95" customHeight="1">
      <c r="A51" s="1144"/>
      <c r="B51" s="525"/>
      <c r="C51" s="1144"/>
      <c r="D51" s="2924"/>
      <c r="E51" s="2932" t="s">
        <v>513</v>
      </c>
      <c r="F51" s="2933"/>
      <c r="G51" s="2934">
        <v>0.79166666666666663</v>
      </c>
      <c r="H51" s="2935"/>
      <c r="I51" s="1141" t="s">
        <v>504</v>
      </c>
      <c r="J51" s="2934">
        <v>0.91666666666666663</v>
      </c>
      <c r="K51" s="2934"/>
      <c r="L51" s="247"/>
      <c r="M51" s="2867"/>
      <c r="N51" s="2868"/>
      <c r="O51" s="2868"/>
      <c r="P51" s="2868"/>
      <c r="Q51" s="2868"/>
      <c r="R51" s="2868"/>
      <c r="S51" s="2868"/>
      <c r="T51" s="2868"/>
      <c r="U51" s="2868"/>
      <c r="V51" s="2868"/>
      <c r="W51" s="2868"/>
      <c r="X51" s="2868"/>
      <c r="Y51" s="2869">
        <f t="shared" si="1"/>
        <v>0</v>
      </c>
      <c r="Z51" s="2869"/>
      <c r="AA51" s="2874"/>
      <c r="AB51" s="2875"/>
      <c r="AC51" s="2876"/>
      <c r="AD51" s="2876"/>
      <c r="AE51" s="2876"/>
      <c r="AF51" s="2876"/>
      <c r="AG51" s="2876"/>
      <c r="AH51" s="2869">
        <f t="shared" si="0"/>
        <v>0</v>
      </c>
      <c r="AI51" s="2869"/>
      <c r="AJ51" s="2870"/>
      <c r="AK51" s="2871"/>
      <c r="AL51" s="2872"/>
      <c r="AM51" s="2873"/>
      <c r="AN51" s="526"/>
    </row>
    <row r="52" spans="1:44" ht="15.95" customHeight="1">
      <c r="A52" s="1144"/>
      <c r="B52" s="525"/>
      <c r="C52" s="1144"/>
      <c r="D52" s="2951"/>
      <c r="E52" s="2954" t="s">
        <v>1878</v>
      </c>
      <c r="F52" s="2955"/>
      <c r="G52" s="2929">
        <v>0.91666666666666663</v>
      </c>
      <c r="H52" s="2930"/>
      <c r="I52" s="750" t="s">
        <v>504</v>
      </c>
      <c r="J52" s="2929">
        <v>0.25</v>
      </c>
      <c r="K52" s="2929"/>
      <c r="L52" s="749"/>
      <c r="M52" s="2895"/>
      <c r="N52" s="2896"/>
      <c r="O52" s="2896"/>
      <c r="P52" s="2896"/>
      <c r="Q52" s="2896"/>
      <c r="R52" s="2896"/>
      <c r="S52" s="2896"/>
      <c r="T52" s="2896"/>
      <c r="U52" s="2896"/>
      <c r="V52" s="2896"/>
      <c r="W52" s="2896"/>
      <c r="X52" s="2896"/>
      <c r="Y52" s="2891">
        <f t="shared" si="1"/>
        <v>0</v>
      </c>
      <c r="Z52" s="2891"/>
      <c r="AA52" s="2892"/>
      <c r="AB52" s="2893"/>
      <c r="AC52" s="2894"/>
      <c r="AD52" s="2894"/>
      <c r="AE52" s="2894"/>
      <c r="AF52" s="2894"/>
      <c r="AG52" s="2894"/>
      <c r="AH52" s="2891">
        <f t="shared" si="0"/>
        <v>0</v>
      </c>
      <c r="AI52" s="2891"/>
      <c r="AJ52" s="2897"/>
      <c r="AK52" s="2888"/>
      <c r="AL52" s="2889"/>
      <c r="AM52" s="2890"/>
      <c r="AN52" s="526"/>
    </row>
    <row r="53" spans="1:44" ht="14.1" customHeight="1">
      <c r="A53" s="1144"/>
      <c r="B53" s="525"/>
      <c r="C53" s="1144"/>
      <c r="D53" s="465" t="s">
        <v>515</v>
      </c>
      <c r="E53" s="465"/>
      <c r="F53" s="465"/>
      <c r="AC53" s="1145"/>
      <c r="AD53" s="1144"/>
      <c r="AE53" s="1144"/>
      <c r="AF53" s="1144"/>
      <c r="AG53" s="1144"/>
      <c r="AH53" s="1144"/>
      <c r="AI53" s="1144"/>
      <c r="AJ53" s="1144"/>
      <c r="AK53" s="1144"/>
      <c r="AL53" s="1144"/>
      <c r="AM53" s="1144"/>
      <c r="AN53" s="526" ph="1"/>
      <c r="AO53" s="425" ph="1"/>
    </row>
    <row r="54" spans="1:44" ht="12" customHeight="1">
      <c r="A54" s="1144"/>
      <c r="B54" s="525"/>
      <c r="C54" s="1144"/>
      <c r="D54" s="28" t="s">
        <v>204</v>
      </c>
      <c r="E54" s="1776" t="s">
        <v>516</v>
      </c>
      <c r="F54" s="1776"/>
      <c r="G54" s="1776"/>
      <c r="H54" s="1776"/>
      <c r="I54" s="1776"/>
      <c r="J54" s="1776"/>
      <c r="K54" s="1776"/>
      <c r="L54" s="1776"/>
      <c r="M54" s="1776"/>
      <c r="N54" s="1776"/>
      <c r="O54" s="1776"/>
      <c r="P54" s="1776"/>
      <c r="Q54" s="1776"/>
      <c r="R54" s="1776"/>
      <c r="S54" s="1776"/>
      <c r="T54" s="1776"/>
      <c r="U54" s="1776"/>
      <c r="V54" s="1776"/>
      <c r="W54" s="1776"/>
      <c r="X54" s="1776"/>
      <c r="Y54" s="1776"/>
      <c r="Z54" s="1776"/>
      <c r="AA54" s="1776"/>
      <c r="AB54" s="1776"/>
      <c r="AC54" s="1636"/>
      <c r="AD54" s="753" t="s">
        <v>204</v>
      </c>
      <c r="AE54" s="465" t="s">
        <v>517</v>
      </c>
      <c r="AN54" s="29" ph="1"/>
      <c r="AO54" s="425" ph="1"/>
    </row>
    <row r="55" spans="1:44" ht="12" customHeight="1">
      <c r="A55" s="1144"/>
      <c r="B55" s="525"/>
      <c r="C55" s="1144"/>
      <c r="D55" s="465"/>
      <c r="E55" s="1776" t="s">
        <v>518</v>
      </c>
      <c r="F55" s="1776"/>
      <c r="G55" s="1776"/>
      <c r="H55" s="1776"/>
      <c r="I55" s="1776"/>
      <c r="J55" s="1776"/>
      <c r="K55" s="1776"/>
      <c r="L55" s="1776"/>
      <c r="M55" s="1776"/>
      <c r="N55" s="1776"/>
      <c r="O55" s="1776"/>
      <c r="P55" s="1776"/>
      <c r="Q55" s="1776"/>
      <c r="R55" s="1776"/>
      <c r="S55" s="1776"/>
      <c r="T55" s="1776"/>
      <c r="U55" s="1776"/>
      <c r="V55" s="1776"/>
      <c r="W55" s="1776"/>
      <c r="X55" s="1776"/>
      <c r="Y55" s="1776"/>
      <c r="Z55" s="1776"/>
      <c r="AA55" s="1776"/>
      <c r="AB55" s="1776"/>
      <c r="AC55" s="1636"/>
      <c r="AD55" s="1144"/>
      <c r="AE55" s="1822" t="s">
        <v>519</v>
      </c>
      <c r="AF55" s="1822"/>
      <c r="AG55" s="1822"/>
      <c r="AH55" s="1822"/>
      <c r="AI55" s="1822"/>
      <c r="AJ55" s="1822"/>
      <c r="AK55" s="1822"/>
      <c r="AL55" s="1822"/>
      <c r="AM55" s="1822"/>
      <c r="AN55" s="2910"/>
      <c r="AO55" s="425"/>
    </row>
    <row r="56" spans="1:44" ht="12" customHeight="1">
      <c r="A56" s="1144"/>
      <c r="B56" s="525"/>
      <c r="C56" s="1144"/>
      <c r="D56" s="28" t="s">
        <v>204</v>
      </c>
      <c r="E56" s="1776" t="s">
        <v>1879</v>
      </c>
      <c r="F56" s="1776"/>
      <c r="G56" s="1776"/>
      <c r="H56" s="1776"/>
      <c r="I56" s="1776"/>
      <c r="J56" s="1776"/>
      <c r="K56" s="1776"/>
      <c r="L56" s="1776"/>
      <c r="M56" s="1776"/>
      <c r="N56" s="1776"/>
      <c r="O56" s="1776"/>
      <c r="P56" s="1776"/>
      <c r="Q56" s="1776"/>
      <c r="R56" s="1776"/>
      <c r="S56" s="1776"/>
      <c r="T56" s="1776"/>
      <c r="U56" s="1776"/>
      <c r="V56" s="1776"/>
      <c r="W56" s="1776"/>
      <c r="X56" s="1776"/>
      <c r="Y56" s="1776"/>
      <c r="Z56" s="1776"/>
      <c r="AA56" s="1776"/>
      <c r="AB56" s="1776"/>
      <c r="AC56" s="1636"/>
      <c r="AD56" s="1144"/>
      <c r="AE56" s="1822"/>
      <c r="AF56" s="1822"/>
      <c r="AG56" s="1822"/>
      <c r="AH56" s="1822"/>
      <c r="AI56" s="1822"/>
      <c r="AJ56" s="1822"/>
      <c r="AK56" s="1822"/>
      <c r="AL56" s="1822"/>
      <c r="AM56" s="1822"/>
      <c r="AN56" s="2910"/>
      <c r="AO56" s="425"/>
    </row>
    <row r="57" spans="1:44" ht="14.1" customHeight="1">
      <c r="A57" s="1144"/>
      <c r="B57" s="525"/>
      <c r="C57" s="1144"/>
      <c r="D57" s="1144"/>
      <c r="E57" s="2965" t="s">
        <v>520</v>
      </c>
      <c r="F57" s="2965"/>
      <c r="G57" s="2965"/>
      <c r="H57" s="2965"/>
      <c r="I57" s="2965"/>
      <c r="J57" s="2965"/>
      <c r="K57" s="2965"/>
      <c r="L57" s="2965"/>
      <c r="M57" s="2965"/>
      <c r="N57" s="2965"/>
      <c r="O57" s="2965"/>
      <c r="P57" s="2965"/>
      <c r="Q57" s="2965"/>
      <c r="R57" s="2965"/>
      <c r="S57" s="2965"/>
      <c r="T57" s="2965"/>
      <c r="U57" s="2965"/>
      <c r="V57" s="2965"/>
      <c r="W57" s="2965"/>
      <c r="X57" s="2965"/>
      <c r="Y57" s="2965"/>
      <c r="Z57" s="2965"/>
      <c r="AA57" s="2965"/>
      <c r="AB57" s="2965"/>
      <c r="AC57" s="2966"/>
      <c r="AD57" s="1144"/>
      <c r="AE57" s="1822"/>
      <c r="AF57" s="1822"/>
      <c r="AG57" s="1822"/>
      <c r="AH57" s="1822"/>
      <c r="AI57" s="1822"/>
      <c r="AJ57" s="1822"/>
      <c r="AK57" s="1822"/>
      <c r="AL57" s="1822"/>
      <c r="AM57" s="1822"/>
      <c r="AN57" s="2910"/>
      <c r="AO57" s="425"/>
    </row>
    <row r="58" spans="1:44" ht="13.5" customHeight="1">
      <c r="A58" s="1144"/>
      <c r="B58" s="525"/>
      <c r="C58" s="1144"/>
      <c r="D58" s="28" t="s">
        <v>204</v>
      </c>
      <c r="E58" s="1776" t="s">
        <v>1415</v>
      </c>
      <c r="F58" s="1776"/>
      <c r="G58" s="1776"/>
      <c r="H58" s="1776"/>
      <c r="I58" s="1776"/>
      <c r="J58" s="1776"/>
      <c r="K58" s="1776"/>
      <c r="L58" s="1776"/>
      <c r="M58" s="1776"/>
      <c r="N58" s="1776"/>
      <c r="O58" s="1776"/>
      <c r="P58" s="1776"/>
      <c r="Q58" s="1776"/>
      <c r="R58" s="1776"/>
      <c r="S58" s="1776"/>
      <c r="T58" s="1776"/>
      <c r="U58" s="1776"/>
      <c r="V58" s="1776"/>
      <c r="W58" s="1776"/>
      <c r="X58" s="1776"/>
      <c r="Y58" s="1776"/>
      <c r="Z58" s="1776"/>
      <c r="AA58" s="1776"/>
      <c r="AB58" s="1776"/>
      <c r="AC58" s="1636"/>
      <c r="AD58" s="8"/>
      <c r="AE58" s="1144"/>
      <c r="AF58" s="1144"/>
      <c r="AG58" s="1144"/>
      <c r="AH58" s="1144"/>
      <c r="AI58" s="1144"/>
      <c r="AJ58" s="1144"/>
      <c r="AK58" s="1144"/>
      <c r="AL58" s="1144"/>
      <c r="AM58" s="1144"/>
      <c r="AN58" s="526"/>
      <c r="AO58" s="425"/>
    </row>
    <row r="59" spans="1:44" ht="12" customHeight="1">
      <c r="B59" s="425"/>
      <c r="AA59" s="1144"/>
      <c r="AD59" s="11"/>
      <c r="AN59" s="29"/>
      <c r="AO59" s="425"/>
    </row>
    <row r="60" spans="1:44" ht="14.1" customHeight="1">
      <c r="A60" s="1144"/>
      <c r="B60" s="525"/>
      <c r="C60" s="1144" t="s">
        <v>1203</v>
      </c>
      <c r="D60" s="1144"/>
      <c r="E60" s="1144"/>
      <c r="F60" s="1144"/>
      <c r="G60" s="1144"/>
      <c r="H60" s="1144"/>
      <c r="I60" s="1144"/>
      <c r="J60" s="1144"/>
      <c r="K60" s="1144"/>
      <c r="L60" s="1144"/>
      <c r="M60" s="1144"/>
      <c r="N60" s="1144"/>
      <c r="O60" s="1144"/>
      <c r="P60" s="1144"/>
      <c r="Q60" s="1144"/>
      <c r="R60" s="1144"/>
      <c r="S60" s="1144"/>
      <c r="T60" s="1144"/>
      <c r="X60" s="1144"/>
      <c r="AD60" s="11"/>
      <c r="AE60" s="1144"/>
      <c r="AF60" s="1161"/>
      <c r="AG60" s="1161"/>
      <c r="AH60" s="1161"/>
      <c r="AI60" s="1161"/>
      <c r="AJ60" s="1161"/>
      <c r="AK60" s="1161"/>
      <c r="AL60" s="1161"/>
      <c r="AM60" s="1161"/>
      <c r="AN60" s="1162"/>
      <c r="AO60" s="754"/>
      <c r="AP60" s="1161"/>
      <c r="AQ60" s="1161"/>
      <c r="AR60" s="1161"/>
    </row>
    <row r="61" spans="1:44" ht="14.1" customHeight="1">
      <c r="A61" s="1144"/>
      <c r="B61" s="525"/>
      <c r="D61" s="1159" t="s">
        <v>204</v>
      </c>
      <c r="E61" s="1164" t="s">
        <v>521</v>
      </c>
      <c r="F61" s="1164"/>
      <c r="G61" s="1164"/>
      <c r="H61" s="1164"/>
      <c r="I61" s="1164"/>
      <c r="J61" s="1164"/>
      <c r="K61" s="1164"/>
      <c r="L61" s="1164"/>
      <c r="M61" s="1164"/>
      <c r="N61" s="1164"/>
      <c r="O61" s="1164"/>
      <c r="P61" s="1164"/>
      <c r="Q61" s="1164"/>
      <c r="R61" s="1144"/>
      <c r="S61" s="1125"/>
      <c r="T61" s="1125"/>
      <c r="U61" s="37"/>
      <c r="V61" s="1127"/>
      <c r="W61" s="1127"/>
      <c r="X61" s="1144"/>
      <c r="Y61" s="1144"/>
      <c r="Z61" s="1144"/>
      <c r="AD61" s="2967" t="s">
        <v>398</v>
      </c>
      <c r="AE61" s="2198" t="s">
        <v>522</v>
      </c>
      <c r="AF61" s="2198"/>
      <c r="AG61" s="2198"/>
      <c r="AH61" s="2198"/>
      <c r="AI61" s="2198"/>
      <c r="AJ61" s="2198"/>
      <c r="AK61" s="2198"/>
      <c r="AL61" s="2198"/>
      <c r="AM61" s="2198"/>
      <c r="AN61" s="1810"/>
      <c r="AO61" s="755"/>
      <c r="AP61" s="128"/>
      <c r="AQ61" s="128"/>
      <c r="AR61" s="128"/>
    </row>
    <row r="62" spans="1:44" ht="14.1" customHeight="1">
      <c r="A62" s="1144"/>
      <c r="B62" s="525"/>
      <c r="C62" s="1144"/>
      <c r="D62" s="1144"/>
      <c r="E62" s="1144"/>
      <c r="F62" s="1144"/>
      <c r="G62" s="1144"/>
      <c r="H62" s="1144"/>
      <c r="I62" s="1144"/>
      <c r="J62" s="1144"/>
      <c r="K62" s="1144"/>
      <c r="L62" s="1144"/>
      <c r="M62" s="1144"/>
      <c r="N62" s="1144"/>
      <c r="O62" s="1144"/>
      <c r="P62" s="1144"/>
      <c r="Q62" s="1144"/>
      <c r="R62" s="1144"/>
      <c r="S62" s="1144"/>
      <c r="T62" s="1144"/>
      <c r="X62" s="1164"/>
      <c r="AD62" s="2967"/>
      <c r="AE62" s="2198"/>
      <c r="AF62" s="2198"/>
      <c r="AG62" s="2198"/>
      <c r="AH62" s="2198"/>
      <c r="AI62" s="2198"/>
      <c r="AJ62" s="2198"/>
      <c r="AK62" s="2198"/>
      <c r="AL62" s="2198"/>
      <c r="AM62" s="2198"/>
      <c r="AN62" s="1810"/>
      <c r="AO62" s="755"/>
      <c r="AP62" s="128"/>
      <c r="AQ62" s="128"/>
      <c r="AR62" s="128"/>
    </row>
    <row r="63" spans="1:44" ht="14.1" customHeight="1">
      <c r="A63" s="1144"/>
      <c r="B63" s="525"/>
      <c r="C63" s="1144"/>
      <c r="D63" s="1132"/>
      <c r="E63" s="1132"/>
      <c r="F63" s="1132"/>
      <c r="G63" s="1132"/>
      <c r="H63" s="1132"/>
      <c r="I63" s="1132"/>
      <c r="J63" s="1132"/>
      <c r="K63" s="1132"/>
      <c r="L63" s="1144"/>
      <c r="M63" s="1144"/>
      <c r="N63" s="1144"/>
      <c r="O63" s="756"/>
      <c r="P63" s="756"/>
      <c r="Q63" s="756"/>
      <c r="R63" s="756"/>
      <c r="S63" s="756"/>
      <c r="T63" s="756"/>
      <c r="U63" s="756"/>
      <c r="V63" s="756"/>
      <c r="W63" s="756"/>
      <c r="X63" s="756"/>
      <c r="Y63" s="756"/>
      <c r="Z63" s="1144"/>
      <c r="AD63" s="757"/>
      <c r="AE63" s="2198"/>
      <c r="AF63" s="2198"/>
      <c r="AG63" s="2198"/>
      <c r="AH63" s="2198"/>
      <c r="AI63" s="2198"/>
      <c r="AJ63" s="2198"/>
      <c r="AK63" s="2198"/>
      <c r="AL63" s="2198"/>
      <c r="AM63" s="2198"/>
      <c r="AN63" s="1810"/>
      <c r="AO63" s="425"/>
    </row>
    <row r="64" spans="1:44" ht="22.5" customHeight="1" thickBot="1">
      <c r="B64" s="547"/>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1137"/>
      <c r="AB64" s="434"/>
      <c r="AC64" s="434"/>
      <c r="AD64" s="654"/>
      <c r="AE64" s="434"/>
      <c r="AF64" s="434"/>
      <c r="AG64" s="434"/>
      <c r="AH64" s="434"/>
      <c r="AI64" s="434"/>
      <c r="AJ64" s="434"/>
      <c r="AK64" s="434"/>
      <c r="AL64" s="434"/>
      <c r="AM64" s="434"/>
      <c r="AN64" s="549"/>
      <c r="AO64" s="425"/>
    </row>
  </sheetData>
  <mergeCells count="365">
    <mergeCell ref="AP16:BG26"/>
    <mergeCell ref="E57:AC57"/>
    <mergeCell ref="E58:AC58"/>
    <mergeCell ref="AD61:AD62"/>
    <mergeCell ref="AE61:AN63"/>
    <mergeCell ref="M52:N52"/>
    <mergeCell ref="O52:P52"/>
    <mergeCell ref="Q52:R52"/>
    <mergeCell ref="S52:T52"/>
    <mergeCell ref="U52:V52"/>
    <mergeCell ref="W52:X52"/>
    <mergeCell ref="Y52:AA52"/>
    <mergeCell ref="AB52:AD52"/>
    <mergeCell ref="AE52:AG52"/>
    <mergeCell ref="E54:AC54"/>
    <mergeCell ref="E55:AC55"/>
    <mergeCell ref="G52:H52"/>
    <mergeCell ref="J52:K52"/>
    <mergeCell ref="AH50:AJ50"/>
    <mergeCell ref="AK50:AM50"/>
    <mergeCell ref="E51:F51"/>
    <mergeCell ref="G51:H51"/>
    <mergeCell ref="J51:K51"/>
    <mergeCell ref="M51:N51"/>
    <mergeCell ref="AK51:AM51"/>
    <mergeCell ref="M50:N50"/>
    <mergeCell ref="O50:P50"/>
    <mergeCell ref="Q50:R50"/>
    <mergeCell ref="S50:T50"/>
    <mergeCell ref="U50:V50"/>
    <mergeCell ref="W50:X50"/>
    <mergeCell ref="Y50:AA50"/>
    <mergeCell ref="AE50:AG50"/>
    <mergeCell ref="O51:P51"/>
    <mergeCell ref="Q51:R51"/>
    <mergeCell ref="S51:T51"/>
    <mergeCell ref="U51:V51"/>
    <mergeCell ref="W51:X51"/>
    <mergeCell ref="Y51:AA51"/>
    <mergeCell ref="AB51:AD51"/>
    <mergeCell ref="AE51:AG51"/>
    <mergeCell ref="AH51:AJ51"/>
    <mergeCell ref="G44:H44"/>
    <mergeCell ref="G41:H41"/>
    <mergeCell ref="J41:K41"/>
    <mergeCell ref="G38:H38"/>
    <mergeCell ref="J38:K38"/>
    <mergeCell ref="G45:H45"/>
    <mergeCell ref="D29:L29"/>
    <mergeCell ref="D42:D52"/>
    <mergeCell ref="E42:K42"/>
    <mergeCell ref="E43:H43"/>
    <mergeCell ref="G50:H50"/>
    <mergeCell ref="J50:K50"/>
    <mergeCell ref="E52:F52"/>
    <mergeCell ref="J40:K40"/>
    <mergeCell ref="G37:H37"/>
    <mergeCell ref="J37:K37"/>
    <mergeCell ref="M29:AA29"/>
    <mergeCell ref="AB29:AJ29"/>
    <mergeCell ref="AK29:AM30"/>
    <mergeCell ref="D30:L30"/>
    <mergeCell ref="AH30:AJ30"/>
    <mergeCell ref="Y30:AA30"/>
    <mergeCell ref="AB30:AD30"/>
    <mergeCell ref="AE30:AG30"/>
    <mergeCell ref="D31:D41"/>
    <mergeCell ref="E31:K31"/>
    <mergeCell ref="E32:H32"/>
    <mergeCell ref="G39:H39"/>
    <mergeCell ref="J39:K39"/>
    <mergeCell ref="E40:F40"/>
    <mergeCell ref="G40:H40"/>
    <mergeCell ref="E41:F41"/>
    <mergeCell ref="Y41:AA41"/>
    <mergeCell ref="AB41:AD41"/>
    <mergeCell ref="AE41:AG41"/>
    <mergeCell ref="AH41:AJ41"/>
    <mergeCell ref="AK41:AM41"/>
    <mergeCell ref="S40:T40"/>
    <mergeCell ref="U40:V40"/>
    <mergeCell ref="W40:X40"/>
    <mergeCell ref="AP4:BG14"/>
    <mergeCell ref="AK49:AM49"/>
    <mergeCell ref="W47:X47"/>
    <mergeCell ref="U46:V46"/>
    <mergeCell ref="W46:X46"/>
    <mergeCell ref="Y45:AA45"/>
    <mergeCell ref="AB45:AD45"/>
    <mergeCell ref="AE45:AG45"/>
    <mergeCell ref="Q45:R45"/>
    <mergeCell ref="S45:T45"/>
    <mergeCell ref="U45:V45"/>
    <mergeCell ref="Q47:R47"/>
    <mergeCell ref="S47:T47"/>
    <mergeCell ref="U47:V47"/>
    <mergeCell ref="Y47:AA47"/>
    <mergeCell ref="AB47:AD47"/>
    <mergeCell ref="AE47:AG47"/>
    <mergeCell ref="AH47:AJ47"/>
    <mergeCell ref="U49:V49"/>
    <mergeCell ref="W49:X49"/>
    <mergeCell ref="Y49:AA49"/>
    <mergeCell ref="AB49:AD49"/>
    <mergeCell ref="AE49:AG49"/>
    <mergeCell ref="AH49:AJ49"/>
    <mergeCell ref="O48:P48"/>
    <mergeCell ref="S49:T49"/>
    <mergeCell ref="Q48:R48"/>
    <mergeCell ref="S48:T48"/>
    <mergeCell ref="AE48:AG48"/>
    <mergeCell ref="AB50:AD50"/>
    <mergeCell ref="AH52:AJ52"/>
    <mergeCell ref="AK52:AM52"/>
    <mergeCell ref="AE55:AN57"/>
    <mergeCell ref="E56:AC56"/>
    <mergeCell ref="O49:P49"/>
    <mergeCell ref="Q49:R49"/>
    <mergeCell ref="AH48:AJ48"/>
    <mergeCell ref="AK48:AM48"/>
    <mergeCell ref="W48:X48"/>
    <mergeCell ref="Y48:AA48"/>
    <mergeCell ref="AB48:AD48"/>
    <mergeCell ref="U48:V48"/>
    <mergeCell ref="G49:H49"/>
    <mergeCell ref="J49:K49"/>
    <mergeCell ref="M49:N49"/>
    <mergeCell ref="G48:H48"/>
    <mergeCell ref="J48:K48"/>
    <mergeCell ref="M48:N48"/>
    <mergeCell ref="M47:N47"/>
    <mergeCell ref="O47:P47"/>
    <mergeCell ref="AK47:AM47"/>
    <mergeCell ref="G46:H46"/>
    <mergeCell ref="J46:K46"/>
    <mergeCell ref="M46:N46"/>
    <mergeCell ref="O46:P46"/>
    <mergeCell ref="Q46:R46"/>
    <mergeCell ref="AH46:AJ46"/>
    <mergeCell ref="AK46:AM46"/>
    <mergeCell ref="Y46:AA46"/>
    <mergeCell ref="AB46:AD46"/>
    <mergeCell ref="AE46:AG46"/>
    <mergeCell ref="S46:T46"/>
    <mergeCell ref="G47:H47"/>
    <mergeCell ref="J47:K47"/>
    <mergeCell ref="AH43:AJ43"/>
    <mergeCell ref="AK43:AM43"/>
    <mergeCell ref="AK45:AM45"/>
    <mergeCell ref="AH45:AJ45"/>
    <mergeCell ref="J45:K45"/>
    <mergeCell ref="M45:N45"/>
    <mergeCell ref="O45:P45"/>
    <mergeCell ref="W45:X45"/>
    <mergeCell ref="J43:K43"/>
    <mergeCell ref="M43:N43"/>
    <mergeCell ref="O43:P43"/>
    <mergeCell ref="Q43:R43"/>
    <mergeCell ref="S43:T43"/>
    <mergeCell ref="U43:V43"/>
    <mergeCell ref="W43:X43"/>
    <mergeCell ref="J44:K44"/>
    <mergeCell ref="M44:N44"/>
    <mergeCell ref="O44:P44"/>
    <mergeCell ref="Q44:R44"/>
    <mergeCell ref="AH44:AJ44"/>
    <mergeCell ref="AK44:AM44"/>
    <mergeCell ref="Y44:AA44"/>
    <mergeCell ref="AB44:AD44"/>
    <mergeCell ref="AE44:AG44"/>
    <mergeCell ref="S44:T44"/>
    <mergeCell ref="U44:V44"/>
    <mergeCell ref="W44:X44"/>
    <mergeCell ref="S42:T42"/>
    <mergeCell ref="U42:V42"/>
    <mergeCell ref="W42:X42"/>
    <mergeCell ref="Y43:AA43"/>
    <mergeCell ref="AB43:AD43"/>
    <mergeCell ref="AE43:AG43"/>
    <mergeCell ref="M42:N42"/>
    <mergeCell ref="O42:P42"/>
    <mergeCell ref="Q42:R42"/>
    <mergeCell ref="AH42:AJ42"/>
    <mergeCell ref="AK42:AM42"/>
    <mergeCell ref="Y42:AA42"/>
    <mergeCell ref="AB42:AD42"/>
    <mergeCell ref="AE42:AG42"/>
    <mergeCell ref="M41:N41"/>
    <mergeCell ref="O41:P41"/>
    <mergeCell ref="Q41:R41"/>
    <mergeCell ref="S41:T41"/>
    <mergeCell ref="U41:V41"/>
    <mergeCell ref="W41:X41"/>
    <mergeCell ref="M40:N40"/>
    <mergeCell ref="O40:P40"/>
    <mergeCell ref="Q40:R40"/>
    <mergeCell ref="AH40:AJ40"/>
    <mergeCell ref="AK40:AM40"/>
    <mergeCell ref="Y40:AA40"/>
    <mergeCell ref="AB40:AD40"/>
    <mergeCell ref="AE40:AG40"/>
    <mergeCell ref="AH38:AJ38"/>
    <mergeCell ref="AK38:AM38"/>
    <mergeCell ref="M39:N39"/>
    <mergeCell ref="O39:P39"/>
    <mergeCell ref="Q39:R39"/>
    <mergeCell ref="S39:T39"/>
    <mergeCell ref="U39:V39"/>
    <mergeCell ref="W39:X39"/>
    <mergeCell ref="S38:T38"/>
    <mergeCell ref="U38:V38"/>
    <mergeCell ref="W38:X38"/>
    <mergeCell ref="Y38:AA38"/>
    <mergeCell ref="AB38:AD38"/>
    <mergeCell ref="AE38:AG38"/>
    <mergeCell ref="AE39:AG39"/>
    <mergeCell ref="AH39:AJ39"/>
    <mergeCell ref="AK39:AM39"/>
    <mergeCell ref="M38:N38"/>
    <mergeCell ref="O38:P38"/>
    <mergeCell ref="Q38:R38"/>
    <mergeCell ref="Y39:AA39"/>
    <mergeCell ref="AB39:AD39"/>
    <mergeCell ref="W37:X37"/>
    <mergeCell ref="Y37:AA37"/>
    <mergeCell ref="AB37:AD37"/>
    <mergeCell ref="AE37:AG37"/>
    <mergeCell ref="AH37:AJ37"/>
    <mergeCell ref="AK37:AM37"/>
    <mergeCell ref="M37:N37"/>
    <mergeCell ref="O37:P37"/>
    <mergeCell ref="Q37:R37"/>
    <mergeCell ref="S37:T37"/>
    <mergeCell ref="U37:V37"/>
    <mergeCell ref="S36:T36"/>
    <mergeCell ref="U36:V36"/>
    <mergeCell ref="Y35:AA35"/>
    <mergeCell ref="AB35:AD35"/>
    <mergeCell ref="AE35:AG35"/>
    <mergeCell ref="AH35:AJ35"/>
    <mergeCell ref="AK35:AM35"/>
    <mergeCell ref="G36:H36"/>
    <mergeCell ref="J36:K36"/>
    <mergeCell ref="M36:N36"/>
    <mergeCell ref="O36:P36"/>
    <mergeCell ref="Q36:R36"/>
    <mergeCell ref="G35:H35"/>
    <mergeCell ref="J35:K35"/>
    <mergeCell ref="M35:N35"/>
    <mergeCell ref="O35:P35"/>
    <mergeCell ref="Q35:R35"/>
    <mergeCell ref="S35:T35"/>
    <mergeCell ref="U35:V35"/>
    <mergeCell ref="W35:X35"/>
    <mergeCell ref="AH36:AJ36"/>
    <mergeCell ref="AK36:AM36"/>
    <mergeCell ref="W36:X36"/>
    <mergeCell ref="Y36:AA36"/>
    <mergeCell ref="AB36:AD36"/>
    <mergeCell ref="AE36:AG36"/>
    <mergeCell ref="AK33:AM33"/>
    <mergeCell ref="G34:H34"/>
    <mergeCell ref="J34:K34"/>
    <mergeCell ref="M34:N34"/>
    <mergeCell ref="O34:P34"/>
    <mergeCell ref="Q34:R34"/>
    <mergeCell ref="AH34:AJ34"/>
    <mergeCell ref="AK34:AM34"/>
    <mergeCell ref="Y34:AA34"/>
    <mergeCell ref="AB34:AD34"/>
    <mergeCell ref="AE34:AG34"/>
    <mergeCell ref="G33:H33"/>
    <mergeCell ref="J33:K33"/>
    <mergeCell ref="M33:N33"/>
    <mergeCell ref="O33:P33"/>
    <mergeCell ref="Q33:R33"/>
    <mergeCell ref="S33:T33"/>
    <mergeCell ref="S34:T34"/>
    <mergeCell ref="U34:V34"/>
    <mergeCell ref="W34:X34"/>
    <mergeCell ref="Y33:AA33"/>
    <mergeCell ref="AB33:AD33"/>
    <mergeCell ref="AE33:AG33"/>
    <mergeCell ref="AH33:AJ33"/>
    <mergeCell ref="U33:V33"/>
    <mergeCell ref="W33:X33"/>
    <mergeCell ref="AK31:AM31"/>
    <mergeCell ref="J32:K32"/>
    <mergeCell ref="M32:N32"/>
    <mergeCell ref="O32:P32"/>
    <mergeCell ref="Q32:R32"/>
    <mergeCell ref="AH32:AJ32"/>
    <mergeCell ref="AK32:AM32"/>
    <mergeCell ref="Y32:AA32"/>
    <mergeCell ref="AB32:AD32"/>
    <mergeCell ref="AE32:AG32"/>
    <mergeCell ref="M31:N31"/>
    <mergeCell ref="O31:P31"/>
    <mergeCell ref="Q31:R31"/>
    <mergeCell ref="S31:T31"/>
    <mergeCell ref="U31:V31"/>
    <mergeCell ref="W31:X31"/>
    <mergeCell ref="S32:T32"/>
    <mergeCell ref="U32:V32"/>
    <mergeCell ref="W32:X32"/>
    <mergeCell ref="Y31:AA31"/>
    <mergeCell ref="AB31:AD31"/>
    <mergeCell ref="AE31:AG31"/>
    <mergeCell ref="AH31:AJ31"/>
    <mergeCell ref="M21:N21"/>
    <mergeCell ref="V21:W21"/>
    <mergeCell ref="AE21:AF21"/>
    <mergeCell ref="S30:T30"/>
    <mergeCell ref="U30:V30"/>
    <mergeCell ref="W30:X30"/>
    <mergeCell ref="M30:N30"/>
    <mergeCell ref="O30:P30"/>
    <mergeCell ref="Q30:R30"/>
    <mergeCell ref="M24:N24"/>
    <mergeCell ref="V24:W24"/>
    <mergeCell ref="AE24:AF24"/>
    <mergeCell ref="M25:N25"/>
    <mergeCell ref="M22:N22"/>
    <mergeCell ref="V22:W22"/>
    <mergeCell ref="AE22:AF22"/>
    <mergeCell ref="M23:N23"/>
    <mergeCell ref="V23:W23"/>
    <mergeCell ref="AE23:AF23"/>
    <mergeCell ref="V25:W25"/>
    <mergeCell ref="AE25:AF25"/>
    <mergeCell ref="M26:N26"/>
    <mergeCell ref="V26:W26"/>
    <mergeCell ref="AE26:AF26"/>
    <mergeCell ref="D18:E20"/>
    <mergeCell ref="F18:L18"/>
    <mergeCell ref="M18:N18"/>
    <mergeCell ref="V18:W18"/>
    <mergeCell ref="AE18:AF18"/>
    <mergeCell ref="F19:I20"/>
    <mergeCell ref="J19:L19"/>
    <mergeCell ref="M19:N19"/>
    <mergeCell ref="V19:W19"/>
    <mergeCell ref="AE19:AF19"/>
    <mergeCell ref="J20:L20"/>
    <mergeCell ref="M20:N20"/>
    <mergeCell ref="V20:W20"/>
    <mergeCell ref="AE20:AF20"/>
    <mergeCell ref="D21:E26"/>
    <mergeCell ref="F21:L22"/>
    <mergeCell ref="F23:I26"/>
    <mergeCell ref="J23:L24"/>
    <mergeCell ref="J25:L26"/>
    <mergeCell ref="B1:AN1"/>
    <mergeCell ref="B3:AC3"/>
    <mergeCell ref="AD3:AN3"/>
    <mergeCell ref="AE10:AN16"/>
    <mergeCell ref="D17:L17"/>
    <mergeCell ref="M17:U17"/>
    <mergeCell ref="V17:AD17"/>
    <mergeCell ref="AE17:AM17"/>
    <mergeCell ref="K9:M9"/>
    <mergeCell ref="W9:Y9"/>
    <mergeCell ref="AE5:AN9"/>
    <mergeCell ref="C8:AC8"/>
    <mergeCell ref="C11:AC11"/>
  </mergeCells>
  <phoneticPr fontId="3"/>
  <printOptions horizontalCentered="1"/>
  <pageMargins left="0.70866141732283472" right="0.31496062992125984" top="0.39370078740157483" bottom="0.39370078740157483" header="0.51181102362204722" footer="0.51181102362204722"/>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5" r:id="rId4" name="Check Box 7">
              <controlPr defaultSize="0" autoFill="0" autoLine="0" autoPict="0">
                <anchor moveWithCells="1">
                  <from>
                    <xdr:col>27</xdr:col>
                    <xdr:colOff>47625</xdr:colOff>
                    <xdr:row>3</xdr:row>
                    <xdr:rowOff>66675</xdr:rowOff>
                  </from>
                  <to>
                    <xdr:col>29</xdr:col>
                    <xdr:colOff>142875</xdr:colOff>
                    <xdr:row>4</xdr:row>
                    <xdr:rowOff>95250</xdr:rowOff>
                  </to>
                </anchor>
              </controlPr>
            </control>
          </mc:Choice>
        </mc:AlternateContent>
        <mc:AlternateContent xmlns:mc="http://schemas.openxmlformats.org/markup-compatibility/2006">
          <mc:Choice Requires="x14">
            <control shapeId="171016" r:id="rId5" name="Check Box 8">
              <controlPr defaultSize="0" autoFill="0" autoLine="0" autoPict="0">
                <anchor moveWithCells="1">
                  <from>
                    <xdr:col>22</xdr:col>
                    <xdr:colOff>114300</xdr:colOff>
                    <xdr:row>3</xdr:row>
                    <xdr:rowOff>76200</xdr:rowOff>
                  </from>
                  <to>
                    <xdr:col>27</xdr:col>
                    <xdr:colOff>28575</xdr:colOff>
                    <xdr:row>4</xdr:row>
                    <xdr:rowOff>95250</xdr:rowOff>
                  </to>
                </anchor>
              </controlPr>
            </control>
          </mc:Choice>
        </mc:AlternateContent>
        <mc:AlternateContent xmlns:mc="http://schemas.openxmlformats.org/markup-compatibility/2006">
          <mc:Choice Requires="x14">
            <control shapeId="171017" r:id="rId6" name="Check Box 9">
              <controlPr defaultSize="0" autoFill="0" autoLine="0" autoPict="0">
                <anchor moveWithCells="1">
                  <from>
                    <xdr:col>27</xdr:col>
                    <xdr:colOff>47625</xdr:colOff>
                    <xdr:row>5</xdr:row>
                    <xdr:rowOff>114300</xdr:rowOff>
                  </from>
                  <to>
                    <xdr:col>29</xdr:col>
                    <xdr:colOff>142875</xdr:colOff>
                    <xdr:row>6</xdr:row>
                    <xdr:rowOff>142875</xdr:rowOff>
                  </to>
                </anchor>
              </controlPr>
            </control>
          </mc:Choice>
        </mc:AlternateContent>
        <mc:AlternateContent xmlns:mc="http://schemas.openxmlformats.org/markup-compatibility/2006">
          <mc:Choice Requires="x14">
            <control shapeId="171018" r:id="rId7" name="Check Box 10">
              <controlPr defaultSize="0" autoFill="0" autoLine="0" autoPict="0">
                <anchor moveWithCells="1">
                  <from>
                    <xdr:col>22</xdr:col>
                    <xdr:colOff>114300</xdr:colOff>
                    <xdr:row>5</xdr:row>
                    <xdr:rowOff>123825</xdr:rowOff>
                  </from>
                  <to>
                    <xdr:col>27</xdr:col>
                    <xdr:colOff>28575</xdr:colOff>
                    <xdr:row>6</xdr:row>
                    <xdr:rowOff>142875</xdr:rowOff>
                  </to>
                </anchor>
              </controlPr>
            </control>
          </mc:Choice>
        </mc:AlternateContent>
        <mc:AlternateContent xmlns:mc="http://schemas.openxmlformats.org/markup-compatibility/2006">
          <mc:Choice Requires="x14">
            <control shapeId="171019" r:id="rId8" name="Check Box 11">
              <controlPr defaultSize="0" autoFill="0" autoLine="0" autoPict="0">
                <anchor moveWithCells="1">
                  <from>
                    <xdr:col>22</xdr:col>
                    <xdr:colOff>133350</xdr:colOff>
                    <xdr:row>56</xdr:row>
                    <xdr:rowOff>0</xdr:rowOff>
                  </from>
                  <to>
                    <xdr:col>26</xdr:col>
                    <xdr:colOff>180975</xdr:colOff>
                    <xdr:row>57</xdr:row>
                    <xdr:rowOff>19050</xdr:rowOff>
                  </to>
                </anchor>
              </controlPr>
            </control>
          </mc:Choice>
        </mc:AlternateContent>
        <mc:AlternateContent xmlns:mc="http://schemas.openxmlformats.org/markup-compatibility/2006">
          <mc:Choice Requires="x14">
            <control shapeId="171020" r:id="rId9" name="Check Box 12">
              <controlPr defaultSize="0" autoFill="0" autoLine="0" autoPict="0">
                <anchor moveWithCells="1">
                  <from>
                    <xdr:col>27</xdr:col>
                    <xdr:colOff>114300</xdr:colOff>
                    <xdr:row>56</xdr:row>
                    <xdr:rowOff>0</xdr:rowOff>
                  </from>
                  <to>
                    <xdr:col>29</xdr:col>
                    <xdr:colOff>142875</xdr:colOff>
                    <xdr:row>57</xdr:row>
                    <xdr:rowOff>19050</xdr:rowOff>
                  </to>
                </anchor>
              </controlPr>
            </control>
          </mc:Choice>
        </mc:AlternateContent>
        <mc:AlternateContent xmlns:mc="http://schemas.openxmlformats.org/markup-compatibility/2006">
          <mc:Choice Requires="x14">
            <control shapeId="171021" r:id="rId10" name="Check Box 13">
              <controlPr defaultSize="0" autoFill="0" autoLine="0" autoPict="0">
                <anchor moveWithCells="1">
                  <from>
                    <xdr:col>4</xdr:col>
                    <xdr:colOff>152400</xdr:colOff>
                    <xdr:row>61</xdr:row>
                    <xdr:rowOff>19050</xdr:rowOff>
                  </from>
                  <to>
                    <xdr:col>10</xdr:col>
                    <xdr:colOff>9525</xdr:colOff>
                    <xdr:row>61</xdr:row>
                    <xdr:rowOff>142875</xdr:rowOff>
                  </to>
                </anchor>
              </controlPr>
            </control>
          </mc:Choice>
        </mc:AlternateContent>
        <mc:AlternateContent xmlns:mc="http://schemas.openxmlformats.org/markup-compatibility/2006">
          <mc:Choice Requires="x14">
            <control shapeId="171022" r:id="rId11" name="Check Box 14">
              <controlPr defaultSize="0" autoFill="0" autoLine="0" autoPict="0">
                <anchor moveWithCells="1">
                  <from>
                    <xdr:col>12</xdr:col>
                    <xdr:colOff>9525</xdr:colOff>
                    <xdr:row>61</xdr:row>
                    <xdr:rowOff>19050</xdr:rowOff>
                  </from>
                  <to>
                    <xdr:col>20</xdr:col>
                    <xdr:colOff>114300</xdr:colOff>
                    <xdr:row>61</xdr:row>
                    <xdr:rowOff>142875</xdr:rowOff>
                  </to>
                </anchor>
              </controlPr>
            </control>
          </mc:Choice>
        </mc:AlternateContent>
        <mc:AlternateContent xmlns:mc="http://schemas.openxmlformats.org/markup-compatibility/2006">
          <mc:Choice Requires="x14">
            <control shapeId="171023" r:id="rId12" name="Check Box 15">
              <controlPr defaultSize="0" autoFill="0" autoLine="0" autoPict="0">
                <anchor moveWithCells="1">
                  <from>
                    <xdr:col>4</xdr:col>
                    <xdr:colOff>152400</xdr:colOff>
                    <xdr:row>62</xdr:row>
                    <xdr:rowOff>28575</xdr:rowOff>
                  </from>
                  <to>
                    <xdr:col>10</xdr:col>
                    <xdr:colOff>0</xdr:colOff>
                    <xdr:row>62</xdr:row>
                    <xdr:rowOff>152400</xdr:rowOff>
                  </to>
                </anchor>
              </controlPr>
            </control>
          </mc:Choice>
        </mc:AlternateContent>
        <mc:AlternateContent xmlns:mc="http://schemas.openxmlformats.org/markup-compatibility/2006">
          <mc:Choice Requires="x14">
            <control shapeId="171024" r:id="rId13" name="Check Box 16">
              <controlPr defaultSize="0" autoFill="0" autoLine="0" autoPict="0">
                <anchor moveWithCells="1">
                  <from>
                    <xdr:col>12</xdr:col>
                    <xdr:colOff>9525</xdr:colOff>
                    <xdr:row>62</xdr:row>
                    <xdr:rowOff>28575</xdr:rowOff>
                  </from>
                  <to>
                    <xdr:col>17</xdr:col>
                    <xdr:colOff>76200</xdr:colOff>
                    <xdr:row>62</xdr:row>
                    <xdr:rowOff>152400</xdr:rowOff>
                  </to>
                </anchor>
              </controlPr>
            </control>
          </mc:Choice>
        </mc:AlternateContent>
        <mc:AlternateContent xmlns:mc="http://schemas.openxmlformats.org/markup-compatibility/2006">
          <mc:Choice Requires="x14">
            <control shapeId="171029" r:id="rId14" name="Check Box 21">
              <controlPr defaultSize="0" autoFill="0" autoLine="0" autoPict="0">
                <anchor moveWithCells="1">
                  <from>
                    <xdr:col>17</xdr:col>
                    <xdr:colOff>152400</xdr:colOff>
                    <xdr:row>11</xdr:row>
                    <xdr:rowOff>161925</xdr:rowOff>
                  </from>
                  <to>
                    <xdr:col>21</xdr:col>
                    <xdr:colOff>171450</xdr:colOff>
                    <xdr:row>13</xdr:row>
                    <xdr:rowOff>57150</xdr:rowOff>
                  </to>
                </anchor>
              </controlPr>
            </control>
          </mc:Choice>
        </mc:AlternateContent>
        <mc:AlternateContent xmlns:mc="http://schemas.openxmlformats.org/markup-compatibility/2006">
          <mc:Choice Requires="x14">
            <control shapeId="171030" r:id="rId15" name="Check Box 22">
              <controlPr defaultSize="0" autoFill="0" autoLine="0" autoPict="0">
                <anchor moveWithCells="1">
                  <from>
                    <xdr:col>22</xdr:col>
                    <xdr:colOff>9525</xdr:colOff>
                    <xdr:row>11</xdr:row>
                    <xdr:rowOff>161925</xdr:rowOff>
                  </from>
                  <to>
                    <xdr:col>26</xdr:col>
                    <xdr:colOff>47625</xdr:colOff>
                    <xdr:row>13</xdr:row>
                    <xdr:rowOff>66675</xdr:rowOff>
                  </to>
                </anchor>
              </controlPr>
            </control>
          </mc:Choice>
        </mc:AlternateContent>
        <mc:AlternateContent xmlns:mc="http://schemas.openxmlformats.org/markup-compatibility/2006">
          <mc:Choice Requires="x14">
            <control shapeId="171031" r:id="rId16" name="Check Box 23">
              <controlPr defaultSize="0" autoFill="0" autoLine="0" autoPict="0">
                <anchor moveWithCells="1">
                  <from>
                    <xdr:col>26</xdr:col>
                    <xdr:colOff>133350</xdr:colOff>
                    <xdr:row>11</xdr:row>
                    <xdr:rowOff>161925</xdr:rowOff>
                  </from>
                  <to>
                    <xdr:col>29</xdr:col>
                    <xdr:colOff>114300</xdr:colOff>
                    <xdr:row>13</xdr:row>
                    <xdr:rowOff>66675</xdr:rowOff>
                  </to>
                </anchor>
              </controlPr>
            </control>
          </mc:Choice>
        </mc:AlternateContent>
        <mc:AlternateContent xmlns:mc="http://schemas.openxmlformats.org/markup-compatibility/2006">
          <mc:Choice Requires="x14">
            <control shapeId="171033" r:id="rId17" name="Check Box 25">
              <controlPr defaultSize="0" autoFill="0" autoLine="0" autoPict="0">
                <anchor moveWithCells="1" sizeWithCells="1">
                  <from>
                    <xdr:col>27</xdr:col>
                    <xdr:colOff>47625</xdr:colOff>
                    <xdr:row>3</xdr:row>
                    <xdr:rowOff>66675</xdr:rowOff>
                  </from>
                  <to>
                    <xdr:col>29</xdr:col>
                    <xdr:colOff>142875</xdr:colOff>
                    <xdr:row>4</xdr:row>
                    <xdr:rowOff>95250</xdr:rowOff>
                  </to>
                </anchor>
              </controlPr>
            </control>
          </mc:Choice>
        </mc:AlternateContent>
        <mc:AlternateContent xmlns:mc="http://schemas.openxmlformats.org/markup-compatibility/2006">
          <mc:Choice Requires="x14">
            <control shapeId="171034" r:id="rId18" name="Check Box 26">
              <controlPr defaultSize="0" autoFill="0" autoLine="0" autoPict="0">
                <anchor moveWithCells="1" sizeWithCells="1">
                  <from>
                    <xdr:col>22</xdr:col>
                    <xdr:colOff>114300</xdr:colOff>
                    <xdr:row>3</xdr:row>
                    <xdr:rowOff>76200</xdr:rowOff>
                  </from>
                  <to>
                    <xdr:col>27</xdr:col>
                    <xdr:colOff>28575</xdr:colOff>
                    <xdr:row>4</xdr:row>
                    <xdr:rowOff>95250</xdr:rowOff>
                  </to>
                </anchor>
              </controlPr>
            </control>
          </mc:Choice>
        </mc:AlternateContent>
        <mc:AlternateContent xmlns:mc="http://schemas.openxmlformats.org/markup-compatibility/2006">
          <mc:Choice Requires="x14">
            <control shapeId="171035" r:id="rId19" name="Check Box 27">
              <controlPr defaultSize="0" autoFill="0" autoLine="0" autoPict="0">
                <anchor moveWithCells="1" sizeWithCells="1">
                  <from>
                    <xdr:col>27</xdr:col>
                    <xdr:colOff>47625</xdr:colOff>
                    <xdr:row>5</xdr:row>
                    <xdr:rowOff>114300</xdr:rowOff>
                  </from>
                  <to>
                    <xdr:col>29</xdr:col>
                    <xdr:colOff>142875</xdr:colOff>
                    <xdr:row>6</xdr:row>
                    <xdr:rowOff>142875</xdr:rowOff>
                  </to>
                </anchor>
              </controlPr>
            </control>
          </mc:Choice>
        </mc:AlternateContent>
        <mc:AlternateContent xmlns:mc="http://schemas.openxmlformats.org/markup-compatibility/2006">
          <mc:Choice Requires="x14">
            <control shapeId="171036" r:id="rId20" name="Check Box 28">
              <controlPr defaultSize="0" autoFill="0" autoLine="0" autoPict="0">
                <anchor moveWithCells="1" sizeWithCells="1">
                  <from>
                    <xdr:col>22</xdr:col>
                    <xdr:colOff>114300</xdr:colOff>
                    <xdr:row>5</xdr:row>
                    <xdr:rowOff>123825</xdr:rowOff>
                  </from>
                  <to>
                    <xdr:col>27</xdr:col>
                    <xdr:colOff>28575</xdr:colOff>
                    <xdr:row>6</xdr:row>
                    <xdr:rowOff>142875</xdr:rowOff>
                  </to>
                </anchor>
              </controlPr>
            </control>
          </mc:Choice>
        </mc:AlternateContent>
        <mc:AlternateContent xmlns:mc="http://schemas.openxmlformats.org/markup-compatibility/2006">
          <mc:Choice Requires="x14">
            <control shapeId="171037" r:id="rId21" name="Check Box 29">
              <controlPr defaultSize="0" autoFill="0" autoLine="0" autoPict="0">
                <anchor moveWithCells="1" sizeWithCells="1">
                  <from>
                    <xdr:col>22</xdr:col>
                    <xdr:colOff>133350</xdr:colOff>
                    <xdr:row>59</xdr:row>
                    <xdr:rowOff>0</xdr:rowOff>
                  </from>
                  <to>
                    <xdr:col>26</xdr:col>
                    <xdr:colOff>180975</xdr:colOff>
                    <xdr:row>60</xdr:row>
                    <xdr:rowOff>19050</xdr:rowOff>
                  </to>
                </anchor>
              </controlPr>
            </control>
          </mc:Choice>
        </mc:AlternateContent>
        <mc:AlternateContent xmlns:mc="http://schemas.openxmlformats.org/markup-compatibility/2006">
          <mc:Choice Requires="x14">
            <control shapeId="171038" r:id="rId22" name="Check Box 30">
              <controlPr defaultSize="0" autoFill="0" autoLine="0" autoPict="0">
                <anchor moveWithCells="1" sizeWithCells="1">
                  <from>
                    <xdr:col>27</xdr:col>
                    <xdr:colOff>114300</xdr:colOff>
                    <xdr:row>59</xdr:row>
                    <xdr:rowOff>0</xdr:rowOff>
                  </from>
                  <to>
                    <xdr:col>29</xdr:col>
                    <xdr:colOff>142875</xdr:colOff>
                    <xdr:row>60</xdr:row>
                    <xdr:rowOff>19050</xdr:rowOff>
                  </to>
                </anchor>
              </controlPr>
            </control>
          </mc:Choice>
        </mc:AlternateContent>
        <mc:AlternateContent xmlns:mc="http://schemas.openxmlformats.org/markup-compatibility/2006">
          <mc:Choice Requires="x14">
            <control shapeId="171039" r:id="rId23" name="Check Box 31">
              <controlPr defaultSize="0" autoFill="0" autoLine="0" autoPict="0">
                <anchor moveWithCells="1" sizeWithCells="1">
                  <from>
                    <xdr:col>17</xdr:col>
                    <xdr:colOff>152400</xdr:colOff>
                    <xdr:row>11</xdr:row>
                    <xdr:rowOff>161925</xdr:rowOff>
                  </from>
                  <to>
                    <xdr:col>21</xdr:col>
                    <xdr:colOff>171450</xdr:colOff>
                    <xdr:row>13</xdr:row>
                    <xdr:rowOff>57150</xdr:rowOff>
                  </to>
                </anchor>
              </controlPr>
            </control>
          </mc:Choice>
        </mc:AlternateContent>
        <mc:AlternateContent xmlns:mc="http://schemas.openxmlformats.org/markup-compatibility/2006">
          <mc:Choice Requires="x14">
            <control shapeId="171040" r:id="rId24" name="Check Box 32">
              <controlPr defaultSize="0" autoFill="0" autoLine="0" autoPict="0">
                <anchor moveWithCells="1" sizeWithCells="1">
                  <from>
                    <xdr:col>22</xdr:col>
                    <xdr:colOff>9525</xdr:colOff>
                    <xdr:row>11</xdr:row>
                    <xdr:rowOff>161925</xdr:rowOff>
                  </from>
                  <to>
                    <xdr:col>26</xdr:col>
                    <xdr:colOff>47625</xdr:colOff>
                    <xdr:row>13</xdr:row>
                    <xdr:rowOff>66675</xdr:rowOff>
                  </to>
                </anchor>
              </controlPr>
            </control>
          </mc:Choice>
        </mc:AlternateContent>
        <mc:AlternateContent xmlns:mc="http://schemas.openxmlformats.org/markup-compatibility/2006">
          <mc:Choice Requires="x14">
            <control shapeId="171041" r:id="rId25" name="Check Box 33">
              <controlPr defaultSize="0" autoFill="0" autoLine="0" autoPict="0">
                <anchor moveWithCells="1" sizeWithCells="1">
                  <from>
                    <xdr:col>26</xdr:col>
                    <xdr:colOff>133350</xdr:colOff>
                    <xdr:row>11</xdr:row>
                    <xdr:rowOff>161925</xdr:rowOff>
                  </from>
                  <to>
                    <xdr:col>29</xdr:col>
                    <xdr:colOff>114300</xdr:colOff>
                    <xdr:row>13</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CFF"/>
  </sheetPr>
  <dimension ref="A1:BS89"/>
  <sheetViews>
    <sheetView showGridLines="0" view="pageBreakPreview" topLeftCell="A40" zoomScaleNormal="85" zoomScaleSheetLayoutView="100" workbookViewId="0">
      <selection activeCell="C61" sqref="C61"/>
    </sheetView>
  </sheetViews>
  <sheetFormatPr defaultColWidth="8" defaultRowHeight="12"/>
  <cols>
    <col min="1" max="1" width="1.5" style="10" customWidth="1"/>
    <col min="2" max="26" width="2.375" style="10" customWidth="1"/>
    <col min="27" max="27" width="7.25" style="287" customWidth="1"/>
    <col min="28" max="28" width="3.875" style="287" customWidth="1"/>
    <col min="29" max="61" width="2.375" style="10" customWidth="1"/>
    <col min="62" max="83" width="2.625" style="10" customWidth="1"/>
    <col min="84" max="16384" width="8" style="10"/>
  </cols>
  <sheetData>
    <row r="1" spans="1:63" ht="14.1" customHeight="1">
      <c r="B1" s="1522" t="s">
        <v>678</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418"/>
      <c r="AN1" s="418"/>
      <c r="AO1" s="418"/>
      <c r="AP1" s="418"/>
      <c r="AQ1" s="418"/>
      <c r="AR1" s="418"/>
      <c r="AS1" s="418"/>
      <c r="AT1" s="418"/>
      <c r="AU1" s="418"/>
    </row>
    <row r="2" spans="1:63" ht="5.0999999999999996" customHeight="1" thickBot="1"/>
    <row r="3" spans="1:63" ht="14.1" customHeight="1">
      <c r="B3" s="1828" t="s">
        <v>1175</v>
      </c>
      <c r="C3" s="1829"/>
      <c r="D3" s="1829"/>
      <c r="E3" s="1829"/>
      <c r="F3" s="1829"/>
      <c r="G3" s="1829"/>
      <c r="H3" s="1829"/>
      <c r="I3" s="1829"/>
      <c r="J3" s="1829"/>
      <c r="K3" s="1829"/>
      <c r="L3" s="1829"/>
      <c r="M3" s="1829"/>
      <c r="N3" s="1829"/>
      <c r="O3" s="1829"/>
      <c r="P3" s="1829"/>
      <c r="Q3" s="1829"/>
      <c r="R3" s="1829"/>
      <c r="S3" s="1829"/>
      <c r="T3" s="1829"/>
      <c r="U3" s="1829"/>
      <c r="V3" s="1829"/>
      <c r="W3" s="1829"/>
      <c r="X3" s="1829"/>
      <c r="Y3" s="1829"/>
      <c r="Z3" s="1829"/>
      <c r="AA3" s="1829"/>
      <c r="AB3" s="1829" t="s">
        <v>258</v>
      </c>
      <c r="AC3" s="1829"/>
      <c r="AD3" s="1829"/>
      <c r="AE3" s="1829"/>
      <c r="AF3" s="1829"/>
      <c r="AG3" s="1829"/>
      <c r="AH3" s="1829"/>
      <c r="AI3" s="1829"/>
      <c r="AJ3" s="1829"/>
      <c r="AK3" s="1829"/>
      <c r="AL3" s="1831"/>
      <c r="AM3" s="535"/>
      <c r="AN3" s="122"/>
      <c r="AO3" s="122"/>
      <c r="AP3" s="122"/>
      <c r="AQ3" s="122"/>
      <c r="AR3" s="122"/>
      <c r="AS3" s="122"/>
      <c r="AT3" s="122"/>
      <c r="AU3" s="122"/>
    </row>
    <row r="4" spans="1:63" ht="14.1" customHeight="1">
      <c r="A4" s="7"/>
      <c r="B4" s="525"/>
      <c r="C4" s="2294" t="s">
        <v>1924</v>
      </c>
      <c r="D4" s="2294"/>
      <c r="E4" s="2294"/>
      <c r="F4" s="2294"/>
      <c r="G4" s="2294"/>
      <c r="H4" s="2294"/>
      <c r="I4" s="2294"/>
      <c r="J4" s="2294"/>
      <c r="K4" s="2294"/>
      <c r="L4" s="2294"/>
      <c r="M4" s="2294"/>
      <c r="N4" s="2294"/>
      <c r="O4" s="2294"/>
      <c r="P4" s="2294"/>
      <c r="Q4" s="2294"/>
      <c r="R4" s="2294"/>
      <c r="S4" s="2294"/>
      <c r="T4" s="2294"/>
      <c r="U4" s="2294"/>
      <c r="V4" s="2294"/>
      <c r="W4" s="2294"/>
      <c r="X4" s="2294"/>
      <c r="Y4" s="2294"/>
      <c r="Z4" s="2294"/>
      <c r="AA4" s="2429"/>
      <c r="AB4" s="795"/>
      <c r="AC4" s="142"/>
      <c r="AD4" s="63"/>
      <c r="AE4" s="63"/>
      <c r="AF4" s="63"/>
      <c r="AG4" s="63"/>
      <c r="AH4" s="63"/>
      <c r="AI4" s="63"/>
      <c r="AJ4" s="63"/>
      <c r="AK4" s="63"/>
      <c r="AL4" s="761"/>
      <c r="AM4" s="425"/>
      <c r="AN4" s="762"/>
      <c r="AO4" s="762"/>
      <c r="AP4" s="762"/>
      <c r="AQ4" s="762"/>
      <c r="AR4" s="762"/>
      <c r="AS4" s="762"/>
      <c r="AT4" s="762"/>
      <c r="AU4" s="762"/>
      <c r="AV4" s="762"/>
      <c r="AW4" s="762"/>
      <c r="AX4" s="762"/>
      <c r="AY4" s="762"/>
      <c r="AZ4" s="762"/>
      <c r="BA4" s="762"/>
      <c r="BB4" s="762"/>
      <c r="BC4" s="762"/>
      <c r="BD4" s="762"/>
      <c r="BE4" s="762"/>
    </row>
    <row r="5" spans="1:63" ht="14.1" customHeight="1">
      <c r="A5" s="530"/>
      <c r="B5" s="525"/>
      <c r="D5" s="413" t="s">
        <v>528</v>
      </c>
      <c r="E5" s="413"/>
      <c r="F5" s="413"/>
      <c r="G5" s="413"/>
      <c r="H5" s="413"/>
      <c r="I5" s="413"/>
      <c r="J5" s="413"/>
      <c r="K5" s="413"/>
      <c r="L5" s="413"/>
      <c r="M5" s="413"/>
      <c r="N5" s="413"/>
      <c r="O5" s="413"/>
      <c r="P5" s="413"/>
      <c r="Q5" s="413"/>
      <c r="R5" s="7"/>
      <c r="S5" s="330"/>
      <c r="T5" s="330"/>
      <c r="U5" s="37"/>
      <c r="V5" s="401"/>
      <c r="W5" s="401"/>
      <c r="X5" s="7"/>
      <c r="Y5" s="7"/>
      <c r="Z5" s="7"/>
      <c r="AB5" s="2967" t="s">
        <v>76</v>
      </c>
      <c r="AC5" s="1810" t="s">
        <v>292</v>
      </c>
      <c r="AD5" s="1820"/>
      <c r="AE5" s="1820"/>
      <c r="AF5" s="1820"/>
      <c r="AG5" s="1820"/>
      <c r="AH5" s="1820"/>
      <c r="AI5" s="1820"/>
      <c r="AJ5" s="1820"/>
      <c r="AK5" s="1820"/>
      <c r="AL5" s="1820"/>
      <c r="AM5" s="425"/>
      <c r="AN5" s="762"/>
      <c r="AO5" s="762"/>
      <c r="AP5" s="762"/>
      <c r="AQ5" s="762"/>
      <c r="AR5" s="762"/>
      <c r="AS5" s="762"/>
      <c r="AT5" s="762"/>
      <c r="AU5" s="762"/>
      <c r="AV5" s="762"/>
      <c r="AW5" s="762"/>
      <c r="AX5" s="762"/>
      <c r="AY5" s="762"/>
      <c r="AZ5" s="762"/>
      <c r="BA5" s="762"/>
      <c r="BB5" s="762"/>
      <c r="BC5" s="762"/>
      <c r="BD5" s="762"/>
      <c r="BE5" s="762"/>
    </row>
    <row r="6" spans="1:63" ht="14.1" customHeight="1">
      <c r="A6" s="530"/>
      <c r="B6" s="525"/>
      <c r="C6" s="7" t="s">
        <v>529</v>
      </c>
      <c r="E6" s="7"/>
      <c r="F6" s="7"/>
      <c r="G6" s="7"/>
      <c r="H6" s="7"/>
      <c r="I6" s="7"/>
      <c r="J6" s="7"/>
      <c r="K6" s="7"/>
      <c r="L6" s="7"/>
      <c r="M6" s="7"/>
      <c r="N6" s="7"/>
      <c r="O6" s="7"/>
      <c r="P6" s="7"/>
      <c r="Q6" s="7"/>
      <c r="R6" s="7"/>
      <c r="S6" s="7"/>
      <c r="T6" s="7"/>
      <c r="X6" s="413"/>
      <c r="AB6" s="2967"/>
      <c r="AC6" s="1810"/>
      <c r="AD6" s="1820"/>
      <c r="AE6" s="1820"/>
      <c r="AF6" s="1820"/>
      <c r="AG6" s="1820"/>
      <c r="AH6" s="1820"/>
      <c r="AI6" s="1820"/>
      <c r="AJ6" s="1820"/>
      <c r="AK6" s="1820"/>
      <c r="AL6" s="1820"/>
      <c r="AM6" s="425"/>
      <c r="AN6" s="762"/>
      <c r="AO6" s="762"/>
      <c r="AP6" s="762"/>
      <c r="AQ6" s="762"/>
      <c r="AR6" s="762"/>
      <c r="AS6" s="762"/>
      <c r="AT6" s="762"/>
      <c r="AU6" s="762"/>
      <c r="AV6" s="762"/>
      <c r="AW6" s="762"/>
      <c r="AX6" s="762"/>
      <c r="AY6" s="762"/>
      <c r="AZ6" s="762"/>
      <c r="BA6" s="762"/>
      <c r="BB6" s="762"/>
      <c r="BC6" s="762"/>
      <c r="BD6" s="762"/>
      <c r="BE6" s="762"/>
    </row>
    <row r="7" spans="1:63" ht="14.1" customHeight="1">
      <c r="A7" s="530"/>
      <c r="B7" s="525"/>
      <c r="C7" s="7"/>
      <c r="D7" s="10" t="s">
        <v>530</v>
      </c>
      <c r="E7" s="7"/>
      <c r="F7" s="7"/>
      <c r="G7" s="7"/>
      <c r="H7" s="7"/>
      <c r="I7" s="7"/>
      <c r="J7" s="7"/>
      <c r="K7" s="7"/>
      <c r="L7" s="7"/>
      <c r="M7" s="7"/>
      <c r="N7" s="7"/>
      <c r="O7" s="7"/>
      <c r="P7" s="7"/>
      <c r="Q7" s="7"/>
      <c r="R7" s="7"/>
      <c r="S7" s="7"/>
      <c r="T7" s="7"/>
      <c r="U7" s="2976" t="s">
        <v>1536</v>
      </c>
      <c r="V7" s="2976"/>
      <c r="W7" s="2976"/>
      <c r="X7" s="2976"/>
      <c r="Y7" s="237" t="s">
        <v>1537</v>
      </c>
      <c r="Z7" s="84"/>
      <c r="AA7" s="519"/>
      <c r="AB7" s="793"/>
      <c r="AC7" s="360"/>
      <c r="AD7" s="360"/>
      <c r="AE7" s="360"/>
      <c r="AF7" s="360"/>
      <c r="AG7" s="360"/>
      <c r="AH7" s="360"/>
      <c r="AI7" s="360"/>
      <c r="AJ7" s="360"/>
      <c r="AK7" s="360"/>
      <c r="AL7" s="362"/>
      <c r="AM7" s="425"/>
      <c r="AN7" s="762"/>
      <c r="AO7" s="762"/>
      <c r="AP7" s="762"/>
      <c r="AQ7" s="762"/>
      <c r="AR7" s="762"/>
      <c r="AS7" s="762"/>
      <c r="AT7" s="762"/>
      <c r="AU7" s="762"/>
      <c r="AV7" s="762"/>
      <c r="AW7" s="762"/>
      <c r="AX7" s="762"/>
      <c r="AY7" s="762"/>
      <c r="AZ7" s="762"/>
      <c r="BA7" s="762"/>
      <c r="BB7" s="762"/>
      <c r="BC7" s="762"/>
      <c r="BD7" s="762"/>
      <c r="BE7" s="762"/>
    </row>
    <row r="8" spans="1:63" ht="14.1" customHeight="1">
      <c r="A8" s="530"/>
      <c r="B8" s="525"/>
      <c r="C8" s="374"/>
      <c r="D8" s="2968" t="s">
        <v>531</v>
      </c>
      <c r="E8" s="2968"/>
      <c r="F8" s="2968"/>
      <c r="G8" s="2968"/>
      <c r="H8" s="2968"/>
      <c r="I8" s="2968"/>
      <c r="J8" s="1866" t="s">
        <v>532</v>
      </c>
      <c r="K8" s="1866"/>
      <c r="L8" s="1866"/>
      <c r="M8" s="1866"/>
      <c r="N8" s="1866"/>
      <c r="O8" s="1866"/>
      <c r="P8" s="1866"/>
      <c r="Q8" s="1866"/>
      <c r="R8" s="1866"/>
      <c r="S8" s="1866"/>
      <c r="T8" s="1866"/>
      <c r="U8" s="2996" t="s">
        <v>531</v>
      </c>
      <c r="V8" s="2968"/>
      <c r="W8" s="2968"/>
      <c r="X8" s="2968"/>
      <c r="Y8" s="2968"/>
      <c r="Z8" s="2968"/>
      <c r="AA8" s="1866" t="s">
        <v>532</v>
      </c>
      <c r="AB8" s="1866"/>
      <c r="AC8" s="1866"/>
      <c r="AD8" s="1866"/>
      <c r="AE8" s="1866"/>
      <c r="AF8" s="1866"/>
      <c r="AG8" s="1866"/>
      <c r="AH8" s="1866"/>
      <c r="AI8" s="1866"/>
      <c r="AJ8" s="1866"/>
      <c r="AK8" s="1867"/>
      <c r="AL8" s="616"/>
      <c r="AM8" s="425"/>
      <c r="AN8" s="762"/>
      <c r="AO8" s="762"/>
      <c r="AP8" s="762"/>
      <c r="AQ8" s="762"/>
      <c r="AR8" s="762"/>
      <c r="AS8" s="762"/>
      <c r="AT8" s="762"/>
      <c r="AU8" s="762"/>
      <c r="AV8" s="762"/>
      <c r="AW8" s="762"/>
      <c r="AX8" s="762"/>
      <c r="AY8" s="762"/>
      <c r="AZ8" s="762"/>
      <c r="BA8" s="762"/>
      <c r="BB8" s="762"/>
      <c r="BC8" s="762"/>
      <c r="BD8" s="762"/>
      <c r="BE8" s="762"/>
      <c r="BF8" s="361"/>
      <c r="BG8" s="361"/>
      <c r="BH8" s="361"/>
      <c r="BI8" s="361"/>
      <c r="BJ8" s="361"/>
      <c r="BK8" s="361"/>
    </row>
    <row r="9" spans="1:63" ht="14.1" customHeight="1">
      <c r="A9" s="530"/>
      <c r="B9" s="525"/>
      <c r="C9" s="374"/>
      <c r="D9" s="2989"/>
      <c r="E9" s="2990"/>
      <c r="F9" s="2990"/>
      <c r="G9" s="2990"/>
      <c r="H9" s="2990"/>
      <c r="I9" s="2991"/>
      <c r="J9" s="2992"/>
      <c r="K9" s="2993"/>
      <c r="L9" s="2993"/>
      <c r="M9" s="2993"/>
      <c r="N9" s="2993"/>
      <c r="O9" s="2993"/>
      <c r="P9" s="2993"/>
      <c r="Q9" s="2993"/>
      <c r="R9" s="2993"/>
      <c r="S9" s="2993"/>
      <c r="T9" s="2993"/>
      <c r="U9" s="2994"/>
      <c r="V9" s="2990"/>
      <c r="W9" s="2990"/>
      <c r="X9" s="2990"/>
      <c r="Y9" s="2990"/>
      <c r="Z9" s="2991"/>
      <c r="AA9" s="2992"/>
      <c r="AB9" s="2993"/>
      <c r="AC9" s="2993"/>
      <c r="AD9" s="2993"/>
      <c r="AE9" s="2993"/>
      <c r="AF9" s="2993"/>
      <c r="AG9" s="2993"/>
      <c r="AH9" s="2993"/>
      <c r="AI9" s="2993"/>
      <c r="AJ9" s="2993"/>
      <c r="AK9" s="2995"/>
      <c r="AL9" s="616"/>
      <c r="AM9" s="425"/>
      <c r="AN9" s="762"/>
      <c r="AO9" s="762"/>
      <c r="AP9" s="762"/>
      <c r="AQ9" s="762"/>
      <c r="AR9" s="762"/>
      <c r="AS9" s="762"/>
      <c r="AT9" s="762"/>
      <c r="AU9" s="762"/>
      <c r="AV9" s="762"/>
      <c r="AW9" s="762"/>
      <c r="AX9" s="762"/>
      <c r="AY9" s="762"/>
      <c r="AZ9" s="762"/>
      <c r="BA9" s="762"/>
      <c r="BB9" s="762"/>
      <c r="BC9" s="762"/>
      <c r="BD9" s="762"/>
      <c r="BE9" s="762"/>
      <c r="BF9" s="7"/>
      <c r="BG9" s="7"/>
      <c r="BH9" s="7"/>
      <c r="BI9" s="7"/>
      <c r="BJ9" s="7"/>
      <c r="BK9" s="7"/>
    </row>
    <row r="10" spans="1:63" ht="14.1" customHeight="1">
      <c r="A10" s="530"/>
      <c r="B10" s="525"/>
      <c r="C10" s="374"/>
      <c r="D10" s="2984"/>
      <c r="E10" s="2985"/>
      <c r="F10" s="2985"/>
      <c r="G10" s="2985"/>
      <c r="H10" s="2985"/>
      <c r="I10" s="2986"/>
      <c r="J10" s="2973"/>
      <c r="K10" s="2974"/>
      <c r="L10" s="2974"/>
      <c r="M10" s="2974"/>
      <c r="N10" s="2974"/>
      <c r="O10" s="2974"/>
      <c r="P10" s="2974"/>
      <c r="Q10" s="2974"/>
      <c r="R10" s="2974"/>
      <c r="S10" s="2974"/>
      <c r="T10" s="2974"/>
      <c r="U10" s="2987"/>
      <c r="V10" s="2985"/>
      <c r="W10" s="2985"/>
      <c r="X10" s="2985"/>
      <c r="Y10" s="2985"/>
      <c r="Z10" s="2986"/>
      <c r="AA10" s="2973"/>
      <c r="AB10" s="2974"/>
      <c r="AC10" s="2974"/>
      <c r="AD10" s="2974"/>
      <c r="AE10" s="2974"/>
      <c r="AF10" s="2974"/>
      <c r="AG10" s="2974"/>
      <c r="AH10" s="2974"/>
      <c r="AI10" s="2974"/>
      <c r="AJ10" s="2974"/>
      <c r="AK10" s="2975"/>
      <c r="AL10" s="616"/>
      <c r="AM10" s="425"/>
      <c r="AN10" s="762"/>
      <c r="AO10" s="762"/>
      <c r="AP10" s="762"/>
      <c r="AQ10" s="762"/>
      <c r="AR10" s="762"/>
      <c r="AS10" s="762"/>
      <c r="AT10" s="762"/>
      <c r="AU10" s="762"/>
      <c r="AV10" s="762"/>
      <c r="AW10" s="762"/>
      <c r="AX10" s="762"/>
      <c r="AY10" s="762"/>
      <c r="AZ10" s="762"/>
      <c r="BA10" s="762"/>
      <c r="BB10" s="762"/>
      <c r="BC10" s="762"/>
      <c r="BD10" s="762"/>
      <c r="BE10" s="762"/>
      <c r="BF10" s="7"/>
      <c r="BG10" s="7"/>
      <c r="BH10" s="7"/>
      <c r="BI10" s="7"/>
      <c r="BJ10" s="7"/>
      <c r="BK10" s="7"/>
    </row>
    <row r="11" spans="1:63" ht="14.1" customHeight="1">
      <c r="A11" s="530"/>
      <c r="B11" s="525"/>
      <c r="C11" s="374"/>
      <c r="D11" s="2984"/>
      <c r="E11" s="2985"/>
      <c r="F11" s="2985"/>
      <c r="G11" s="2985"/>
      <c r="H11" s="2985"/>
      <c r="I11" s="2986"/>
      <c r="J11" s="2973"/>
      <c r="K11" s="2974"/>
      <c r="L11" s="2974"/>
      <c r="M11" s="2974"/>
      <c r="N11" s="2974"/>
      <c r="O11" s="2974"/>
      <c r="P11" s="2974"/>
      <c r="Q11" s="2974"/>
      <c r="R11" s="2974"/>
      <c r="S11" s="2974"/>
      <c r="T11" s="2974"/>
      <c r="U11" s="2987"/>
      <c r="V11" s="2985"/>
      <c r="W11" s="2985"/>
      <c r="X11" s="2985"/>
      <c r="Y11" s="2985"/>
      <c r="Z11" s="2986"/>
      <c r="AA11" s="2973"/>
      <c r="AB11" s="2974"/>
      <c r="AC11" s="2974"/>
      <c r="AD11" s="2974"/>
      <c r="AE11" s="2974"/>
      <c r="AF11" s="2974"/>
      <c r="AG11" s="2974"/>
      <c r="AH11" s="2974"/>
      <c r="AI11" s="2974"/>
      <c r="AJ11" s="2974"/>
      <c r="AK11" s="2975"/>
      <c r="AL11" s="616"/>
      <c r="AM11" s="425"/>
      <c r="AN11" s="762"/>
      <c r="AO11" s="762"/>
      <c r="AP11" s="762"/>
      <c r="AQ11" s="762"/>
      <c r="AR11" s="762"/>
      <c r="AS11" s="762"/>
      <c r="AT11" s="762"/>
      <c r="AU11" s="762"/>
      <c r="AV11" s="762"/>
      <c r="AW11" s="762"/>
      <c r="AX11" s="762"/>
      <c r="AY11" s="762"/>
      <c r="AZ11" s="762"/>
      <c r="BA11" s="762"/>
      <c r="BB11" s="762"/>
      <c r="BC11" s="762"/>
      <c r="BD11" s="762"/>
      <c r="BE11" s="762"/>
      <c r="BF11" s="7"/>
      <c r="BG11" s="7"/>
      <c r="BH11" s="7"/>
      <c r="BI11" s="7"/>
      <c r="BJ11" s="7"/>
      <c r="BK11" s="7"/>
    </row>
    <row r="12" spans="1:63" ht="14.1" customHeight="1">
      <c r="A12" s="530"/>
      <c r="B12" s="525"/>
      <c r="C12" s="374"/>
      <c r="D12" s="2977"/>
      <c r="E12" s="2978"/>
      <c r="F12" s="2978"/>
      <c r="G12" s="2978"/>
      <c r="H12" s="2978"/>
      <c r="I12" s="2979"/>
      <c r="J12" s="2980"/>
      <c r="K12" s="2981"/>
      <c r="L12" s="2981"/>
      <c r="M12" s="2981"/>
      <c r="N12" s="2981"/>
      <c r="O12" s="2981"/>
      <c r="P12" s="2981"/>
      <c r="Q12" s="2981"/>
      <c r="R12" s="2981"/>
      <c r="S12" s="2981"/>
      <c r="T12" s="2981"/>
      <c r="U12" s="2982"/>
      <c r="V12" s="2978"/>
      <c r="W12" s="2978"/>
      <c r="X12" s="2978"/>
      <c r="Y12" s="2978"/>
      <c r="Z12" s="2979"/>
      <c r="AA12" s="2980"/>
      <c r="AB12" s="2981"/>
      <c r="AC12" s="2981"/>
      <c r="AD12" s="2981"/>
      <c r="AE12" s="2981"/>
      <c r="AF12" s="2981"/>
      <c r="AG12" s="2981"/>
      <c r="AH12" s="2981"/>
      <c r="AI12" s="2981"/>
      <c r="AJ12" s="2981"/>
      <c r="AK12" s="2983"/>
      <c r="AL12" s="616"/>
      <c r="AM12" s="425"/>
      <c r="AN12" s="762"/>
      <c r="AO12" s="762"/>
      <c r="AP12" s="762"/>
      <c r="AQ12" s="762"/>
      <c r="AR12" s="762"/>
      <c r="AS12" s="762"/>
      <c r="AT12" s="762"/>
      <c r="AU12" s="762"/>
      <c r="AV12" s="762"/>
      <c r="AW12" s="762"/>
      <c r="AX12" s="762"/>
      <c r="AY12" s="762"/>
      <c r="AZ12" s="762"/>
      <c r="BA12" s="762"/>
      <c r="BB12" s="762"/>
      <c r="BC12" s="762"/>
      <c r="BD12" s="762"/>
      <c r="BE12" s="762"/>
      <c r="BF12" s="7"/>
      <c r="BG12" s="7"/>
      <c r="BH12" s="7"/>
      <c r="BI12" s="7"/>
      <c r="BJ12" s="7"/>
      <c r="BK12" s="7"/>
    </row>
    <row r="13" spans="1:63" ht="14.1" customHeight="1">
      <c r="B13" s="535"/>
      <c r="C13" s="122"/>
      <c r="D13" s="341" t="s">
        <v>1664</v>
      </c>
      <c r="E13" s="122"/>
      <c r="F13" s="122"/>
      <c r="G13" s="122"/>
      <c r="H13" s="122"/>
      <c r="I13" s="122"/>
      <c r="J13" s="122"/>
      <c r="K13" s="122"/>
      <c r="L13" s="122"/>
      <c r="M13" s="122"/>
      <c r="N13" s="122"/>
      <c r="O13" s="122"/>
      <c r="P13" s="122"/>
      <c r="Q13" s="122"/>
      <c r="R13" s="122"/>
      <c r="S13" s="122"/>
      <c r="T13" s="122"/>
      <c r="U13" s="122"/>
      <c r="V13" s="122"/>
      <c r="W13" s="122"/>
      <c r="X13" s="122"/>
      <c r="Y13" s="122"/>
      <c r="Z13" s="122"/>
      <c r="AA13" s="511"/>
      <c r="AB13" s="123"/>
      <c r="AC13" s="511"/>
      <c r="AD13" s="511"/>
      <c r="AE13" s="511"/>
      <c r="AF13" s="511"/>
      <c r="AG13" s="511"/>
      <c r="AH13" s="511"/>
      <c r="AI13" s="511"/>
      <c r="AJ13" s="511"/>
      <c r="AK13" s="511"/>
      <c r="AL13" s="763"/>
      <c r="AM13" s="535"/>
      <c r="AN13" s="762"/>
      <c r="AO13" s="762"/>
      <c r="AP13" s="762"/>
      <c r="AQ13" s="762"/>
      <c r="AR13" s="762"/>
      <c r="AS13" s="762"/>
      <c r="AT13" s="762"/>
      <c r="AU13" s="762"/>
      <c r="AV13" s="762"/>
      <c r="AW13" s="762"/>
      <c r="AX13" s="762"/>
      <c r="AY13" s="762"/>
      <c r="AZ13" s="762"/>
      <c r="BA13" s="762"/>
      <c r="BB13" s="762"/>
      <c r="BC13" s="762"/>
      <c r="BD13" s="762"/>
      <c r="BE13" s="762"/>
    </row>
    <row r="14" spans="1:63" ht="14.1" customHeight="1">
      <c r="A14" s="7"/>
      <c r="B14" s="525"/>
      <c r="C14" s="7"/>
      <c r="D14" s="2175" t="s">
        <v>1244</v>
      </c>
      <c r="E14" s="2175"/>
      <c r="F14" s="2175"/>
      <c r="G14" s="2175"/>
      <c r="H14" s="2175"/>
      <c r="I14" s="2175"/>
      <c r="J14" s="2175"/>
      <c r="K14" s="2175"/>
      <c r="L14" s="2175"/>
      <c r="M14" s="2175"/>
      <c r="N14" s="2175"/>
      <c r="O14" s="2175"/>
      <c r="P14" s="2175"/>
      <c r="Q14" s="2175"/>
      <c r="R14" s="2175"/>
      <c r="S14" s="2175"/>
      <c r="T14" s="2175"/>
      <c r="U14" s="2175"/>
      <c r="V14" s="2175"/>
      <c r="W14" s="2175"/>
      <c r="X14" s="2175"/>
      <c r="Y14" s="2175"/>
      <c r="Z14" s="2175"/>
      <c r="AA14" s="2176"/>
      <c r="AB14" s="8"/>
      <c r="AC14" s="501"/>
      <c r="AD14" s="501"/>
      <c r="AE14" s="501"/>
      <c r="AF14" s="501"/>
      <c r="AG14" s="501"/>
      <c r="AH14" s="501"/>
      <c r="AI14" s="501"/>
      <c r="AJ14" s="501"/>
      <c r="AK14" s="501"/>
      <c r="AL14" s="616"/>
      <c r="AM14" s="754"/>
      <c r="AN14" s="762"/>
      <c r="AO14" s="762"/>
      <c r="AP14" s="762"/>
      <c r="AQ14" s="762"/>
      <c r="AR14" s="762"/>
      <c r="AS14" s="762"/>
      <c r="AT14" s="762"/>
      <c r="AU14" s="762"/>
      <c r="AV14" s="762"/>
      <c r="AW14" s="762"/>
      <c r="AX14" s="762"/>
      <c r="AY14" s="762"/>
      <c r="AZ14" s="762"/>
      <c r="BA14" s="762"/>
      <c r="BB14" s="762"/>
      <c r="BC14" s="762"/>
      <c r="BD14" s="762"/>
      <c r="BE14" s="762"/>
    </row>
    <row r="15" spans="1:63" ht="14.1" customHeight="1">
      <c r="A15" s="7"/>
      <c r="B15" s="525"/>
      <c r="C15" s="7"/>
      <c r="D15" s="7"/>
      <c r="E15" s="7"/>
      <c r="F15" s="7"/>
      <c r="G15" s="7"/>
      <c r="H15" s="7"/>
      <c r="I15" s="7"/>
      <c r="J15" s="7"/>
      <c r="K15" s="7"/>
      <c r="L15" s="7"/>
      <c r="M15" s="7"/>
      <c r="N15" s="7"/>
      <c r="O15" s="7"/>
      <c r="P15" s="7"/>
      <c r="Q15" s="7"/>
      <c r="R15" s="7"/>
      <c r="S15" s="330"/>
      <c r="T15" s="330"/>
      <c r="U15" s="37"/>
      <c r="V15" s="401"/>
      <c r="W15" s="401"/>
      <c r="X15" s="7"/>
      <c r="Y15" s="7"/>
      <c r="Z15" s="7"/>
      <c r="AA15" s="329"/>
      <c r="AB15" s="34" t="s">
        <v>76</v>
      </c>
      <c r="AC15" s="1810" t="s">
        <v>533</v>
      </c>
      <c r="AD15" s="1820"/>
      <c r="AE15" s="1820"/>
      <c r="AF15" s="1820"/>
      <c r="AG15" s="1820"/>
      <c r="AH15" s="1820"/>
      <c r="AI15" s="1820"/>
      <c r="AJ15" s="1820"/>
      <c r="AK15" s="1820"/>
      <c r="AL15" s="1820"/>
      <c r="AM15" s="425"/>
    </row>
    <row r="16" spans="1:63" ht="14.1" customHeight="1">
      <c r="A16" s="7"/>
      <c r="B16" s="525"/>
      <c r="C16" s="385"/>
      <c r="D16" s="385"/>
      <c r="E16" s="1496" t="s">
        <v>1245</v>
      </c>
      <c r="F16" s="1496"/>
      <c r="G16" s="1496"/>
      <c r="H16" s="1496"/>
      <c r="I16" s="1496"/>
      <c r="J16" s="1496"/>
      <c r="K16" s="1496"/>
      <c r="L16" s="1496"/>
      <c r="M16" s="1496"/>
      <c r="N16" s="1496"/>
      <c r="O16" s="1496"/>
      <c r="P16" s="1496"/>
      <c r="Q16" s="1496"/>
      <c r="R16" s="1496"/>
      <c r="S16" s="1496"/>
      <c r="T16" s="1496"/>
      <c r="U16" s="1496"/>
      <c r="V16" s="1496"/>
      <c r="W16" s="1496"/>
      <c r="X16" s="1496"/>
      <c r="Y16" s="1496"/>
      <c r="Z16" s="1496"/>
      <c r="AA16" s="1497"/>
      <c r="AB16" s="8"/>
      <c r="AC16" s="1810"/>
      <c r="AD16" s="1820"/>
      <c r="AE16" s="1820"/>
      <c r="AF16" s="1820"/>
      <c r="AG16" s="1820"/>
      <c r="AH16" s="1820"/>
      <c r="AI16" s="1820"/>
      <c r="AJ16" s="1820"/>
      <c r="AK16" s="1820"/>
      <c r="AL16" s="1820"/>
      <c r="AM16" s="425"/>
    </row>
    <row r="17" spans="1:62" ht="14.1" customHeight="1">
      <c r="A17" s="7"/>
      <c r="B17" s="525"/>
      <c r="C17" s="385"/>
      <c r="D17" s="238"/>
      <c r="E17" s="385"/>
      <c r="F17" s="2809"/>
      <c r="G17" s="2809"/>
      <c r="H17" s="2809"/>
      <c r="I17" s="2809"/>
      <c r="J17" s="2809"/>
      <c r="K17" s="2809"/>
      <c r="L17" s="2809"/>
      <c r="M17" s="2809"/>
      <c r="N17" s="2809"/>
      <c r="O17" s="2809"/>
      <c r="P17" s="2809"/>
      <c r="Q17" s="2809"/>
      <c r="R17" s="2809"/>
      <c r="S17" s="2809"/>
      <c r="T17" s="2809"/>
      <c r="U17" s="2809"/>
      <c r="V17" s="2809"/>
      <c r="W17" s="2809"/>
      <c r="X17" s="2809"/>
      <c r="Y17" s="2809"/>
      <c r="Z17" s="2809"/>
      <c r="AA17" s="794"/>
      <c r="AB17" s="8"/>
      <c r="AC17" s="1810"/>
      <c r="AD17" s="1820"/>
      <c r="AE17" s="1820"/>
      <c r="AF17" s="1820"/>
      <c r="AG17" s="1820"/>
      <c r="AH17" s="1820"/>
      <c r="AI17" s="1820"/>
      <c r="AJ17" s="1820"/>
      <c r="AK17" s="1820"/>
      <c r="AL17" s="1820"/>
      <c r="AM17" s="425"/>
      <c r="AO17" s="10" t="s">
        <v>349</v>
      </c>
    </row>
    <row r="18" spans="1:62" ht="14.1" customHeight="1">
      <c r="A18" s="7"/>
      <c r="B18" s="525"/>
      <c r="C18" s="385"/>
      <c r="D18" s="238"/>
      <c r="E18" s="385"/>
      <c r="F18" s="2809"/>
      <c r="G18" s="2809"/>
      <c r="H18" s="2809"/>
      <c r="I18" s="2809"/>
      <c r="J18" s="2809"/>
      <c r="K18" s="2809"/>
      <c r="L18" s="2809"/>
      <c r="M18" s="2809"/>
      <c r="N18" s="2809"/>
      <c r="O18" s="2809"/>
      <c r="P18" s="2809"/>
      <c r="Q18" s="2809"/>
      <c r="R18" s="2809"/>
      <c r="S18" s="2809"/>
      <c r="T18" s="2809"/>
      <c r="U18" s="2809"/>
      <c r="V18" s="2809"/>
      <c r="W18" s="2809"/>
      <c r="X18" s="2809"/>
      <c r="Y18" s="2809"/>
      <c r="Z18" s="2809"/>
      <c r="AA18" s="794"/>
      <c r="AB18" s="8"/>
      <c r="AC18" s="1810"/>
      <c r="AD18" s="1820"/>
      <c r="AE18" s="1820"/>
      <c r="AF18" s="1820"/>
      <c r="AG18" s="1820"/>
      <c r="AH18" s="1820"/>
      <c r="AI18" s="1820"/>
      <c r="AJ18" s="1820"/>
      <c r="AK18" s="1820"/>
      <c r="AL18" s="1820"/>
      <c r="AM18" s="425"/>
      <c r="AN18" s="105"/>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9"/>
    </row>
    <row r="19" spans="1:62" ht="14.1" customHeight="1">
      <c r="A19" s="7"/>
      <c r="B19" s="525"/>
      <c r="C19" s="385"/>
      <c r="D19" s="385"/>
      <c r="F19" s="80"/>
      <c r="G19" s="80"/>
      <c r="H19" s="80"/>
      <c r="I19" s="80"/>
      <c r="J19" s="80"/>
      <c r="K19" s="80"/>
      <c r="L19" s="80"/>
      <c r="M19" s="80"/>
      <c r="N19" s="80"/>
      <c r="O19" s="80"/>
      <c r="P19" s="80"/>
      <c r="Q19" s="80"/>
      <c r="R19" s="80"/>
      <c r="S19" s="80"/>
      <c r="T19" s="80"/>
      <c r="U19" s="80"/>
      <c r="V19" s="80"/>
      <c r="W19" s="80"/>
      <c r="X19" s="80"/>
      <c r="Y19" s="80"/>
      <c r="Z19" s="80"/>
      <c r="AA19" s="527"/>
      <c r="AB19" s="8"/>
      <c r="AC19" s="1810"/>
      <c r="AD19" s="1820"/>
      <c r="AE19" s="1820"/>
      <c r="AF19" s="1820"/>
      <c r="AG19" s="1820"/>
      <c r="AH19" s="1820"/>
      <c r="AI19" s="1820"/>
      <c r="AJ19" s="1820"/>
      <c r="AK19" s="1820"/>
      <c r="AL19" s="1820"/>
      <c r="AM19" s="425"/>
      <c r="AN19" s="431"/>
      <c r="BJ19" s="170"/>
    </row>
    <row r="20" spans="1:62" ht="14.1" customHeight="1">
      <c r="A20" s="7"/>
      <c r="B20" s="525"/>
      <c r="C20" s="385"/>
      <c r="D20" s="385"/>
      <c r="E20" s="10" t="s">
        <v>1246</v>
      </c>
      <c r="F20" s="385"/>
      <c r="G20" s="385"/>
      <c r="H20" s="385"/>
      <c r="I20" s="385"/>
      <c r="J20" s="385"/>
      <c r="K20" s="385"/>
      <c r="L20" s="385"/>
      <c r="M20" s="385"/>
      <c r="N20" s="385"/>
      <c r="O20" s="80"/>
      <c r="P20" s="80"/>
      <c r="Q20" s="80"/>
      <c r="R20" s="80"/>
      <c r="S20" s="80"/>
      <c r="T20" s="80"/>
      <c r="U20" s="385"/>
      <c r="V20" s="385"/>
      <c r="W20" s="385"/>
      <c r="X20" s="385"/>
      <c r="Y20" s="385"/>
      <c r="Z20" s="385"/>
      <c r="AA20" s="73"/>
      <c r="AB20" s="8"/>
      <c r="AC20" s="1810"/>
      <c r="AD20" s="1820"/>
      <c r="AE20" s="1820"/>
      <c r="AF20" s="1820"/>
      <c r="AG20" s="1820"/>
      <c r="AH20" s="1820"/>
      <c r="AI20" s="1820"/>
      <c r="AJ20" s="1820"/>
      <c r="AK20" s="1820"/>
      <c r="AL20" s="1820"/>
      <c r="AM20" s="764"/>
      <c r="AN20" s="765" t="s">
        <v>47</v>
      </c>
      <c r="AO20" s="546" t="s">
        <v>534</v>
      </c>
      <c r="BJ20" s="170"/>
    </row>
    <row r="21" spans="1:62" ht="14.1" customHeight="1">
      <c r="A21" s="7"/>
      <c r="B21" s="525"/>
      <c r="C21" s="385"/>
      <c r="D21" s="385"/>
      <c r="E21" s="80"/>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794"/>
      <c r="AB21" s="8"/>
      <c r="AC21" s="501"/>
      <c r="AD21" s="501"/>
      <c r="AE21" s="501"/>
      <c r="AF21" s="501"/>
      <c r="AG21" s="501"/>
      <c r="AH21" s="501"/>
      <c r="AI21" s="501"/>
      <c r="AJ21" s="501"/>
      <c r="AK21" s="501"/>
      <c r="AL21" s="616"/>
      <c r="AM21" s="766"/>
      <c r="AN21" s="662"/>
      <c r="AO21" s="1771" t="s">
        <v>535</v>
      </c>
      <c r="AP21" s="1771"/>
      <c r="AQ21" s="1771"/>
      <c r="AR21" s="1771"/>
      <c r="AS21" s="1771"/>
      <c r="AT21" s="1771"/>
      <c r="AU21" s="1771"/>
      <c r="AV21" s="1771"/>
      <c r="AW21" s="1771"/>
      <c r="AX21" s="1771"/>
      <c r="AY21" s="1771"/>
      <c r="AZ21" s="1771"/>
      <c r="BA21" s="1771"/>
      <c r="BB21" s="1771"/>
      <c r="BC21" s="1771"/>
      <c r="BD21" s="1771"/>
      <c r="BE21" s="1771"/>
      <c r="BF21" s="1771"/>
      <c r="BG21" s="1771"/>
      <c r="BH21" s="1771"/>
      <c r="BI21" s="1771"/>
      <c r="BJ21" s="2602"/>
    </row>
    <row r="22" spans="1:62" ht="14.1" customHeight="1">
      <c r="A22" s="7"/>
      <c r="B22" s="525"/>
      <c r="C22" s="385"/>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527"/>
      <c r="AB22" s="34"/>
      <c r="AC22" s="287"/>
      <c r="AD22" s="287"/>
      <c r="AE22" s="287"/>
      <c r="AF22" s="287"/>
      <c r="AG22" s="287"/>
      <c r="AH22" s="287"/>
      <c r="AI22" s="287"/>
      <c r="AJ22" s="287"/>
      <c r="AK22" s="287"/>
      <c r="AL22" s="29"/>
      <c r="AM22" s="425"/>
      <c r="AN22" s="431"/>
      <c r="AO22" s="1771"/>
      <c r="AP22" s="1771"/>
      <c r="AQ22" s="1771"/>
      <c r="AR22" s="1771"/>
      <c r="AS22" s="1771"/>
      <c r="AT22" s="1771"/>
      <c r="AU22" s="1771"/>
      <c r="AV22" s="1771"/>
      <c r="AW22" s="1771"/>
      <c r="AX22" s="1771"/>
      <c r="AY22" s="1771"/>
      <c r="AZ22" s="1771"/>
      <c r="BA22" s="1771"/>
      <c r="BB22" s="1771"/>
      <c r="BC22" s="1771"/>
      <c r="BD22" s="1771"/>
      <c r="BE22" s="1771"/>
      <c r="BF22" s="1771"/>
      <c r="BG22" s="1771"/>
      <c r="BH22" s="1771"/>
      <c r="BI22" s="1771"/>
      <c r="BJ22" s="2602"/>
    </row>
    <row r="23" spans="1:62" ht="14.1" customHeight="1">
      <c r="A23" s="7"/>
      <c r="B23" s="525"/>
      <c r="C23" s="385"/>
      <c r="F23" s="386"/>
      <c r="G23" s="386"/>
      <c r="H23" s="386"/>
      <c r="I23" s="386"/>
      <c r="J23" s="386"/>
      <c r="K23" s="386"/>
      <c r="L23" s="386"/>
      <c r="M23" s="386"/>
      <c r="N23" s="386"/>
      <c r="O23" s="386"/>
      <c r="P23" s="386"/>
      <c r="Q23" s="386"/>
      <c r="R23" s="386"/>
      <c r="S23" s="386"/>
      <c r="T23" s="386"/>
      <c r="U23" s="386"/>
      <c r="V23" s="386"/>
      <c r="W23" s="386"/>
      <c r="X23" s="386"/>
      <c r="Y23" s="386"/>
      <c r="Z23" s="386"/>
      <c r="AA23" s="527"/>
      <c r="AB23" s="34"/>
      <c r="AC23" s="287"/>
      <c r="AD23" s="287"/>
      <c r="AE23" s="287"/>
      <c r="AF23" s="287"/>
      <c r="AG23" s="287"/>
      <c r="AH23" s="287"/>
      <c r="AI23" s="287"/>
      <c r="AJ23" s="287"/>
      <c r="AK23" s="287"/>
      <c r="AL23" s="29"/>
      <c r="AM23" s="425"/>
      <c r="AN23" s="431"/>
      <c r="AO23" s="1771"/>
      <c r="AP23" s="1771"/>
      <c r="AQ23" s="1771"/>
      <c r="AR23" s="1771"/>
      <c r="AS23" s="1771"/>
      <c r="AT23" s="1771"/>
      <c r="AU23" s="1771"/>
      <c r="AV23" s="1771"/>
      <c r="AW23" s="1771"/>
      <c r="AX23" s="1771"/>
      <c r="AY23" s="1771"/>
      <c r="AZ23" s="1771"/>
      <c r="BA23" s="1771"/>
      <c r="BB23" s="1771"/>
      <c r="BC23" s="1771"/>
      <c r="BD23" s="1771"/>
      <c r="BE23" s="1771"/>
      <c r="BF23" s="1771"/>
      <c r="BG23" s="1771"/>
      <c r="BH23" s="1771"/>
      <c r="BI23" s="1771"/>
      <c r="BJ23" s="2602"/>
    </row>
    <row r="24" spans="1:62" ht="14.1" customHeight="1">
      <c r="A24" s="7"/>
      <c r="B24" s="525"/>
      <c r="C24" s="1496" t="s">
        <v>1925</v>
      </c>
      <c r="D24" s="1496"/>
      <c r="E24" s="1496"/>
      <c r="F24" s="1496"/>
      <c r="G24" s="1496"/>
      <c r="H24" s="1496"/>
      <c r="I24" s="1496"/>
      <c r="J24" s="1496"/>
      <c r="K24" s="1496"/>
      <c r="L24" s="1496"/>
      <c r="M24" s="1496"/>
      <c r="N24" s="1496"/>
      <c r="O24" s="1496"/>
      <c r="P24" s="1496"/>
      <c r="Q24" s="1496"/>
      <c r="R24" s="1496"/>
      <c r="S24" s="1496"/>
      <c r="T24" s="1496"/>
      <c r="U24" s="1496"/>
      <c r="V24" s="1496"/>
      <c r="W24" s="1496"/>
      <c r="X24" s="1496"/>
      <c r="Y24" s="1496"/>
      <c r="Z24" s="1496"/>
      <c r="AA24" s="1497"/>
      <c r="AB24" s="25" t="s">
        <v>47</v>
      </c>
      <c r="AC24" s="518" t="s">
        <v>534</v>
      </c>
      <c r="AD24" s="287"/>
      <c r="AE24" s="287"/>
      <c r="AF24" s="287"/>
      <c r="AG24" s="287"/>
      <c r="AH24" s="287"/>
      <c r="AI24" s="287"/>
      <c r="AJ24" s="287"/>
      <c r="AK24" s="287"/>
      <c r="AL24" s="29"/>
      <c r="AM24" s="754"/>
      <c r="AN24" s="767"/>
      <c r="AO24" s="1771"/>
      <c r="AP24" s="1771"/>
      <c r="AQ24" s="1771"/>
      <c r="AR24" s="1771"/>
      <c r="AS24" s="1771"/>
      <c r="AT24" s="1771"/>
      <c r="AU24" s="1771"/>
      <c r="AV24" s="1771"/>
      <c r="AW24" s="1771"/>
      <c r="AX24" s="1771"/>
      <c r="AY24" s="1771"/>
      <c r="AZ24" s="1771"/>
      <c r="BA24" s="1771"/>
      <c r="BB24" s="1771"/>
      <c r="BC24" s="1771"/>
      <c r="BD24" s="1771"/>
      <c r="BE24" s="1771"/>
      <c r="BF24" s="1771"/>
      <c r="BG24" s="1771"/>
      <c r="BH24" s="1771"/>
      <c r="BI24" s="1771"/>
      <c r="BJ24" s="2602"/>
    </row>
    <row r="25" spans="1:62" ht="14.1" customHeight="1">
      <c r="A25" s="7"/>
      <c r="B25" s="525"/>
      <c r="C25" s="385"/>
      <c r="F25" s="80"/>
      <c r="G25" s="80"/>
      <c r="H25" s="80"/>
      <c r="I25" s="80"/>
      <c r="J25" s="80"/>
      <c r="K25" s="80"/>
      <c r="L25" s="80"/>
      <c r="M25" s="80"/>
      <c r="N25" s="80"/>
      <c r="O25" s="80"/>
      <c r="P25" s="80"/>
      <c r="Q25" s="80"/>
      <c r="R25" s="80"/>
      <c r="S25" s="80"/>
      <c r="T25" s="80"/>
      <c r="U25" s="80"/>
      <c r="V25" s="80"/>
      <c r="W25" s="80"/>
      <c r="X25" s="80"/>
      <c r="Y25" s="80"/>
      <c r="Z25" s="80"/>
      <c r="AA25" s="527"/>
      <c r="AB25" s="25"/>
      <c r="AC25" s="720"/>
      <c r="AD25" s="720"/>
      <c r="AE25" s="720"/>
      <c r="AF25" s="720"/>
      <c r="AG25" s="720"/>
      <c r="AH25" s="720"/>
      <c r="AI25" s="720"/>
      <c r="AJ25" s="720"/>
      <c r="AK25" s="720"/>
      <c r="AL25" s="768"/>
      <c r="AM25" s="754"/>
      <c r="AN25" s="767"/>
      <c r="AO25" s="1771"/>
      <c r="AP25" s="1771"/>
      <c r="AQ25" s="1771"/>
      <c r="AR25" s="1771"/>
      <c r="AS25" s="1771"/>
      <c r="AT25" s="1771"/>
      <c r="AU25" s="1771"/>
      <c r="AV25" s="1771"/>
      <c r="AW25" s="1771"/>
      <c r="AX25" s="1771"/>
      <c r="AY25" s="1771"/>
      <c r="AZ25" s="1771"/>
      <c r="BA25" s="1771"/>
      <c r="BB25" s="1771"/>
      <c r="BC25" s="1771"/>
      <c r="BD25" s="1771"/>
      <c r="BE25" s="1771"/>
      <c r="BF25" s="1771"/>
      <c r="BG25" s="1771"/>
      <c r="BH25" s="1771"/>
      <c r="BI25" s="1771"/>
      <c r="BJ25" s="2602"/>
    </row>
    <row r="26" spans="1:62" ht="14.1" customHeight="1">
      <c r="A26" s="7"/>
      <c r="B26" s="525"/>
      <c r="C26" s="3000" t="s">
        <v>1912</v>
      </c>
      <c r="D26" s="3000"/>
      <c r="E26" s="3000"/>
      <c r="F26" s="3000"/>
      <c r="G26" s="3000"/>
      <c r="H26" s="3000"/>
      <c r="I26" s="3000"/>
      <c r="J26" s="1256"/>
      <c r="K26" s="1256"/>
      <c r="L26" s="1256"/>
      <c r="M26" s="1256"/>
      <c r="N26" s="1256"/>
      <c r="O26" s="1256"/>
      <c r="P26" s="1256"/>
      <c r="Q26" s="1256"/>
      <c r="R26" s="1256"/>
      <c r="S26" s="1256"/>
      <c r="T26" s="1256"/>
      <c r="U26" s="1256"/>
      <c r="V26" s="1256"/>
      <c r="W26" s="1256"/>
      <c r="X26" s="1256"/>
      <c r="Y26" s="1256"/>
      <c r="Z26" s="1256"/>
      <c r="AA26" s="527"/>
      <c r="AB26" s="25"/>
      <c r="AC26" s="720"/>
      <c r="AD26" s="720"/>
      <c r="AE26" s="720"/>
      <c r="AF26" s="720"/>
      <c r="AG26" s="720"/>
      <c r="AH26" s="720"/>
      <c r="AI26" s="720"/>
      <c r="AJ26" s="720"/>
      <c r="AK26" s="720"/>
      <c r="AL26" s="768"/>
      <c r="AM26" s="754"/>
      <c r="AN26" s="767"/>
      <c r="AO26" s="1771"/>
      <c r="AP26" s="1771"/>
      <c r="AQ26" s="1771"/>
      <c r="AR26" s="1771"/>
      <c r="AS26" s="1771"/>
      <c r="AT26" s="1771"/>
      <c r="AU26" s="1771"/>
      <c r="AV26" s="1771"/>
      <c r="AW26" s="1771"/>
      <c r="AX26" s="1771"/>
      <c r="AY26" s="1771"/>
      <c r="AZ26" s="1771"/>
      <c r="BA26" s="1771"/>
      <c r="BB26" s="1771"/>
      <c r="BC26" s="1771"/>
      <c r="BD26" s="1771"/>
      <c r="BE26" s="1771"/>
      <c r="BF26" s="1771"/>
      <c r="BG26" s="1771"/>
      <c r="BH26" s="1771"/>
      <c r="BI26" s="1771"/>
      <c r="BJ26" s="2602"/>
    </row>
    <row r="27" spans="1:62" ht="14.1" customHeight="1">
      <c r="A27" s="7"/>
      <c r="B27" s="525"/>
      <c r="C27" s="385"/>
      <c r="D27" s="10" t="s">
        <v>536</v>
      </c>
      <c r="F27" s="80"/>
      <c r="G27" s="80"/>
      <c r="H27" s="80"/>
      <c r="I27" s="80"/>
      <c r="J27" s="80"/>
      <c r="K27" s="80"/>
      <c r="N27" s="330" t="s">
        <v>1069</v>
      </c>
      <c r="O27" s="1386" t="s">
        <v>308</v>
      </c>
      <c r="P27" s="1386"/>
      <c r="Q27" s="1387"/>
      <c r="R27" s="1387"/>
      <c r="S27" s="1384" t="s">
        <v>213</v>
      </c>
      <c r="T27" s="1385"/>
      <c r="U27" s="1385"/>
      <c r="V27" s="1384" t="s">
        <v>72</v>
      </c>
      <c r="W27" s="1385"/>
      <c r="X27" s="1385"/>
      <c r="Y27" s="1383" t="s">
        <v>1067</v>
      </c>
      <c r="Z27" s="1383"/>
      <c r="AA27" s="527"/>
      <c r="AB27" s="34"/>
      <c r="AC27" s="720"/>
      <c r="AD27" s="720"/>
      <c r="AE27" s="720"/>
      <c r="AF27" s="720"/>
      <c r="AG27" s="720"/>
      <c r="AH27" s="720"/>
      <c r="AI27" s="720"/>
      <c r="AJ27" s="720"/>
      <c r="AK27" s="720"/>
      <c r="AL27" s="768"/>
      <c r="AM27" s="754"/>
      <c r="AN27" s="767"/>
      <c r="AO27" s="1771"/>
      <c r="AP27" s="1771"/>
      <c r="AQ27" s="1771"/>
      <c r="AR27" s="1771"/>
      <c r="AS27" s="1771"/>
      <c r="AT27" s="1771"/>
      <c r="AU27" s="1771"/>
      <c r="AV27" s="1771"/>
      <c r="AW27" s="1771"/>
      <c r="AX27" s="1771"/>
      <c r="AY27" s="1771"/>
      <c r="AZ27" s="1771"/>
      <c r="BA27" s="1771"/>
      <c r="BB27" s="1771"/>
      <c r="BC27" s="1771"/>
      <c r="BD27" s="1771"/>
      <c r="BE27" s="1771"/>
      <c r="BF27" s="1771"/>
      <c r="BG27" s="1771"/>
      <c r="BH27" s="1771"/>
      <c r="BI27" s="1771"/>
      <c r="BJ27" s="2602"/>
    </row>
    <row r="28" spans="1:62" ht="14.1" customHeight="1">
      <c r="A28" s="7"/>
      <c r="B28" s="525"/>
      <c r="C28" s="2191" t="s">
        <v>1911</v>
      </c>
      <c r="D28" s="2191"/>
      <c r="E28" s="2191"/>
      <c r="F28" s="2191"/>
      <c r="G28" s="2191"/>
      <c r="H28" s="2191"/>
      <c r="I28" s="2191"/>
      <c r="J28" s="2191"/>
      <c r="K28" s="2191"/>
      <c r="L28" s="2191"/>
      <c r="M28" s="2191"/>
      <c r="N28" s="2191"/>
      <c r="O28" s="2191"/>
      <c r="P28" s="2191"/>
      <c r="Q28" s="2191"/>
      <c r="R28" s="2191"/>
      <c r="S28" s="2191"/>
      <c r="T28" s="2191"/>
      <c r="U28" s="2191"/>
      <c r="V28" s="2191"/>
      <c r="W28" s="2191"/>
      <c r="X28" s="2191"/>
      <c r="Y28" s="2191"/>
      <c r="Z28" s="2191"/>
      <c r="AA28" s="3001"/>
      <c r="AB28" s="796" t="s">
        <v>1539</v>
      </c>
      <c r="AC28" s="3004" t="s">
        <v>1540</v>
      </c>
      <c r="AD28" s="3004"/>
      <c r="AE28" s="3004"/>
      <c r="AF28" s="3004"/>
      <c r="AG28" s="3004"/>
      <c r="AH28" s="3004"/>
      <c r="AI28" s="3004"/>
      <c r="AJ28" s="3004"/>
      <c r="AK28" s="3004"/>
      <c r="AL28" s="769"/>
      <c r="AM28" s="425"/>
      <c r="AN28" s="431"/>
      <c r="AO28" s="1771"/>
      <c r="AP28" s="1771"/>
      <c r="AQ28" s="1771"/>
      <c r="AR28" s="1771"/>
      <c r="AS28" s="1771"/>
      <c r="AT28" s="1771"/>
      <c r="AU28" s="1771"/>
      <c r="AV28" s="1771"/>
      <c r="AW28" s="1771"/>
      <c r="AX28" s="1771"/>
      <c r="AY28" s="1771"/>
      <c r="AZ28" s="1771"/>
      <c r="BA28" s="1771"/>
      <c r="BB28" s="1771"/>
      <c r="BC28" s="1771"/>
      <c r="BD28" s="1771"/>
      <c r="BE28" s="1771"/>
      <c r="BF28" s="1771"/>
      <c r="BG28" s="1771"/>
      <c r="BH28" s="1771"/>
      <c r="BI28" s="1771"/>
      <c r="BJ28" s="2602"/>
    </row>
    <row r="29" spans="1:62" ht="14.1" customHeight="1">
      <c r="A29" s="7"/>
      <c r="B29" s="525"/>
      <c r="AB29" s="34"/>
      <c r="AC29" s="3004"/>
      <c r="AD29" s="3004"/>
      <c r="AE29" s="3004"/>
      <c r="AF29" s="3004"/>
      <c r="AG29" s="3004"/>
      <c r="AH29" s="3004"/>
      <c r="AI29" s="3004"/>
      <c r="AJ29" s="3004"/>
      <c r="AK29" s="3004"/>
      <c r="AL29" s="29"/>
      <c r="AM29" s="425"/>
      <c r="AN29" s="431"/>
      <c r="AO29" s="1771"/>
      <c r="AP29" s="1771"/>
      <c r="AQ29" s="1771"/>
      <c r="AR29" s="1771"/>
      <c r="AS29" s="1771"/>
      <c r="AT29" s="1771"/>
      <c r="AU29" s="1771"/>
      <c r="AV29" s="1771"/>
      <c r="AW29" s="1771"/>
      <c r="AX29" s="1771"/>
      <c r="AY29" s="1771"/>
      <c r="AZ29" s="1771"/>
      <c r="BA29" s="1771"/>
      <c r="BB29" s="1771"/>
      <c r="BC29" s="1771"/>
      <c r="BD29" s="1771"/>
      <c r="BE29" s="1771"/>
      <c r="BF29" s="1771"/>
      <c r="BG29" s="1771"/>
      <c r="BH29" s="1771"/>
      <c r="BI29" s="1771"/>
      <c r="BJ29" s="2602"/>
    </row>
    <row r="30" spans="1:62" ht="14.1" customHeight="1">
      <c r="A30" s="7"/>
      <c r="B30" s="525"/>
      <c r="D30" s="3005" t="s">
        <v>1527</v>
      </c>
      <c r="E30" s="3005"/>
      <c r="F30" s="3005"/>
      <c r="G30" s="3005"/>
      <c r="H30" s="3005"/>
      <c r="I30" s="3006"/>
      <c r="J30" s="3006"/>
      <c r="K30" s="3006"/>
      <c r="L30" s="392" t="s">
        <v>1528</v>
      </c>
      <c r="M30" s="1751"/>
      <c r="N30" s="1751"/>
      <c r="O30" s="392" t="s">
        <v>1529</v>
      </c>
      <c r="P30" s="1751"/>
      <c r="Q30" s="1751"/>
      <c r="R30" s="1788" t="s">
        <v>1525</v>
      </c>
      <c r="S30" s="1788"/>
      <c r="AB30" s="34"/>
      <c r="AC30" s="499"/>
      <c r="AD30" s="287"/>
      <c r="AE30" s="287"/>
      <c r="AF30" s="287"/>
      <c r="AG30" s="287"/>
      <c r="AH30" s="287"/>
      <c r="AI30" s="287"/>
      <c r="AJ30" s="287"/>
      <c r="AK30" s="287"/>
      <c r="AL30" s="29"/>
      <c r="AM30" s="425"/>
      <c r="AN30" s="431"/>
      <c r="AO30" s="1771"/>
      <c r="AP30" s="1771"/>
      <c r="AQ30" s="1771"/>
      <c r="AR30" s="1771"/>
      <c r="AS30" s="1771"/>
      <c r="AT30" s="1771"/>
      <c r="AU30" s="1771"/>
      <c r="AV30" s="1771"/>
      <c r="AW30" s="1771"/>
      <c r="AX30" s="1771"/>
      <c r="AY30" s="1771"/>
      <c r="AZ30" s="1771"/>
      <c r="BA30" s="1771"/>
      <c r="BB30" s="1771"/>
      <c r="BC30" s="1771"/>
      <c r="BD30" s="1771"/>
      <c r="BE30" s="1771"/>
      <c r="BF30" s="1771"/>
      <c r="BG30" s="1771"/>
      <c r="BH30" s="1771"/>
      <c r="BI30" s="1771"/>
      <c r="BJ30" s="2602"/>
    </row>
    <row r="31" spans="1:62" ht="14.1" customHeight="1">
      <c r="A31" s="7"/>
      <c r="B31" s="525"/>
      <c r="AB31" s="34"/>
      <c r="AC31" s="287"/>
      <c r="AD31" s="287"/>
      <c r="AE31" s="287"/>
      <c r="AF31" s="287"/>
      <c r="AG31" s="287"/>
      <c r="AH31" s="287"/>
      <c r="AI31" s="287"/>
      <c r="AJ31" s="287"/>
      <c r="AK31" s="287"/>
      <c r="AL31" s="29"/>
      <c r="AM31" s="425"/>
      <c r="AN31" s="431"/>
      <c r="AO31" s="1771"/>
      <c r="AP31" s="1771"/>
      <c r="AQ31" s="1771"/>
      <c r="AR31" s="1771"/>
      <c r="AS31" s="1771"/>
      <c r="AT31" s="1771"/>
      <c r="AU31" s="1771"/>
      <c r="AV31" s="1771"/>
      <c r="AW31" s="1771"/>
      <c r="AX31" s="1771"/>
      <c r="AY31" s="1771"/>
      <c r="AZ31" s="1771"/>
      <c r="BA31" s="1771"/>
      <c r="BB31" s="1771"/>
      <c r="BC31" s="1771"/>
      <c r="BD31" s="1771"/>
      <c r="BE31" s="1771"/>
      <c r="BF31" s="1771"/>
      <c r="BG31" s="1771"/>
      <c r="BH31" s="1771"/>
      <c r="BI31" s="1771"/>
      <c r="BJ31" s="2602"/>
    </row>
    <row r="32" spans="1:62" ht="14.1" customHeight="1">
      <c r="A32" s="7"/>
      <c r="B32" s="525"/>
      <c r="C32" s="385" t="s">
        <v>1926</v>
      </c>
      <c r="U32" s="385"/>
      <c r="V32" s="385"/>
      <c r="W32" s="385"/>
      <c r="X32" s="385"/>
      <c r="Y32" s="385"/>
      <c r="Z32" s="385"/>
      <c r="AB32" s="25" t="s">
        <v>537</v>
      </c>
      <c r="AC32" s="518" t="s">
        <v>538</v>
      </c>
      <c r="AD32" s="287"/>
      <c r="AE32" s="287"/>
      <c r="AF32" s="287"/>
      <c r="AG32" s="287"/>
      <c r="AH32" s="287"/>
      <c r="AI32" s="287"/>
      <c r="AJ32" s="287"/>
      <c r="AK32" s="287"/>
      <c r="AL32" s="29"/>
      <c r="AM32" s="425"/>
      <c r="AN32" s="431"/>
      <c r="AO32" s="1771"/>
      <c r="AP32" s="1771"/>
      <c r="AQ32" s="1771"/>
      <c r="AR32" s="1771"/>
      <c r="AS32" s="1771"/>
      <c r="AT32" s="1771"/>
      <c r="AU32" s="1771"/>
      <c r="AV32" s="1771"/>
      <c r="AW32" s="1771"/>
      <c r="AX32" s="1771"/>
      <c r="AY32" s="1771"/>
      <c r="AZ32" s="1771"/>
      <c r="BA32" s="1771"/>
      <c r="BB32" s="1771"/>
      <c r="BC32" s="1771"/>
      <c r="BD32" s="1771"/>
      <c r="BE32" s="1771"/>
      <c r="BF32" s="1771"/>
      <c r="BG32" s="1771"/>
      <c r="BH32" s="1771"/>
      <c r="BI32" s="1771"/>
      <c r="BJ32" s="2602"/>
    </row>
    <row r="33" spans="1:62" ht="14.1" customHeight="1">
      <c r="A33" s="7"/>
      <c r="B33" s="525"/>
      <c r="C33" s="385"/>
      <c r="D33" s="10" t="s">
        <v>539</v>
      </c>
      <c r="F33" s="80"/>
      <c r="G33" s="80"/>
      <c r="H33" s="80"/>
      <c r="I33" s="80"/>
      <c r="J33" s="80"/>
      <c r="K33" s="80"/>
      <c r="L33" s="80"/>
      <c r="M33" s="80"/>
      <c r="N33" s="80"/>
      <c r="O33" s="80"/>
      <c r="P33" s="80"/>
      <c r="Q33" s="80"/>
      <c r="R33" s="385"/>
      <c r="S33" s="330"/>
      <c r="T33" s="330"/>
      <c r="U33" s="37"/>
      <c r="V33" s="401"/>
      <c r="W33" s="401"/>
      <c r="X33" s="385"/>
      <c r="Y33" s="385"/>
      <c r="Z33" s="385"/>
      <c r="AB33" s="25" t="s">
        <v>537</v>
      </c>
      <c r="AC33" s="518" t="s">
        <v>540</v>
      </c>
      <c r="AD33" s="287"/>
      <c r="AE33" s="287"/>
      <c r="AF33" s="287"/>
      <c r="AG33" s="287"/>
      <c r="AH33" s="287"/>
      <c r="AI33" s="287"/>
      <c r="AJ33" s="287"/>
      <c r="AK33" s="287"/>
      <c r="AL33" s="29"/>
      <c r="AM33" s="425"/>
      <c r="AN33" s="431"/>
      <c r="AO33" s="1771"/>
      <c r="AP33" s="1771"/>
      <c r="AQ33" s="1771"/>
      <c r="AR33" s="1771"/>
      <c r="AS33" s="1771"/>
      <c r="AT33" s="1771"/>
      <c r="AU33" s="1771"/>
      <c r="AV33" s="1771"/>
      <c r="AW33" s="1771"/>
      <c r="AX33" s="1771"/>
      <c r="AY33" s="1771"/>
      <c r="AZ33" s="1771"/>
      <c r="BA33" s="1771"/>
      <c r="BB33" s="1771"/>
      <c r="BC33" s="1771"/>
      <c r="BD33" s="1771"/>
      <c r="BE33" s="1771"/>
      <c r="BF33" s="1771"/>
      <c r="BG33" s="1771"/>
      <c r="BH33" s="1771"/>
      <c r="BI33" s="1771"/>
      <c r="BJ33" s="2602"/>
    </row>
    <row r="34" spans="1:62" ht="14.1" customHeight="1">
      <c r="A34" s="7"/>
      <c r="B34" s="525"/>
      <c r="C34" s="2443" t="s">
        <v>541</v>
      </c>
      <c r="D34" s="2443"/>
      <c r="E34" s="2443"/>
      <c r="F34" s="2443"/>
      <c r="G34" s="2443"/>
      <c r="H34" s="2443"/>
      <c r="I34" s="2443"/>
      <c r="J34" s="2443"/>
      <c r="K34" s="2443"/>
      <c r="L34" s="2443"/>
      <c r="M34" s="2443"/>
      <c r="N34" s="2443"/>
      <c r="O34" s="2443"/>
      <c r="P34" s="2443"/>
      <c r="Q34" s="2443"/>
      <c r="R34" s="2443"/>
      <c r="S34" s="2443"/>
      <c r="T34" s="2443"/>
      <c r="U34" s="2443"/>
      <c r="V34" s="2443"/>
      <c r="W34" s="2443"/>
      <c r="X34" s="2443"/>
      <c r="Y34" s="2443"/>
      <c r="Z34" s="2443"/>
      <c r="AA34" s="2998"/>
      <c r="AB34" s="11"/>
      <c r="AC34" s="287"/>
      <c r="AD34" s="287"/>
      <c r="AE34" s="287"/>
      <c r="AF34" s="287"/>
      <c r="AG34" s="287"/>
      <c r="AH34" s="287"/>
      <c r="AI34" s="688"/>
      <c r="AJ34" s="688"/>
      <c r="AK34" s="688"/>
      <c r="AL34" s="637"/>
      <c r="AM34" s="425"/>
      <c r="AN34" s="431"/>
      <c r="AO34" s="1771"/>
      <c r="AP34" s="1771"/>
      <c r="AQ34" s="1771"/>
      <c r="AR34" s="1771"/>
      <c r="AS34" s="1771"/>
      <c r="AT34" s="1771"/>
      <c r="AU34" s="1771"/>
      <c r="AV34" s="1771"/>
      <c r="AW34" s="1771"/>
      <c r="AX34" s="1771"/>
      <c r="AY34" s="1771"/>
      <c r="AZ34" s="1771"/>
      <c r="BA34" s="1771"/>
      <c r="BB34" s="1771"/>
      <c r="BC34" s="1771"/>
      <c r="BD34" s="1771"/>
      <c r="BE34" s="1771"/>
      <c r="BF34" s="1771"/>
      <c r="BG34" s="1771"/>
      <c r="BH34" s="1771"/>
      <c r="BI34" s="1771"/>
      <c r="BJ34" s="2602"/>
    </row>
    <row r="35" spans="1:62" ht="14.1" customHeight="1">
      <c r="A35" s="7"/>
      <c r="B35" s="525"/>
      <c r="C35" s="385"/>
      <c r="F35" s="80"/>
      <c r="G35" s="80"/>
      <c r="H35" s="80"/>
      <c r="I35" s="80"/>
      <c r="J35" s="80"/>
      <c r="K35" s="80"/>
      <c r="L35" s="80"/>
      <c r="M35" s="80"/>
      <c r="N35" s="80"/>
      <c r="O35" s="80"/>
      <c r="P35" s="80"/>
      <c r="Q35" s="80"/>
      <c r="R35" s="80"/>
      <c r="S35" s="80"/>
      <c r="T35" s="80"/>
      <c r="U35" s="80"/>
      <c r="V35" s="80"/>
      <c r="W35" s="80"/>
      <c r="X35" s="80"/>
      <c r="Y35" s="80"/>
      <c r="Z35" s="80"/>
      <c r="AA35" s="527"/>
      <c r="AB35" s="403"/>
      <c r="AC35" s="518"/>
      <c r="AD35" s="287"/>
      <c r="AE35" s="287"/>
      <c r="AF35" s="287"/>
      <c r="AG35" s="287"/>
      <c r="AH35" s="287"/>
      <c r="AI35" s="688"/>
      <c r="AJ35" s="688"/>
      <c r="AK35" s="688"/>
      <c r="AL35" s="637"/>
      <c r="AM35" s="764"/>
      <c r="AN35" s="765" t="s">
        <v>537</v>
      </c>
      <c r="AO35" s="546" t="s">
        <v>538</v>
      </c>
      <c r="BJ35" s="170"/>
    </row>
    <row r="36" spans="1:62" ht="14.1" customHeight="1">
      <c r="A36" s="7"/>
      <c r="B36" s="525"/>
      <c r="C36" s="385"/>
      <c r="F36" s="80"/>
      <c r="G36" s="80"/>
      <c r="H36" s="80"/>
      <c r="I36" s="80"/>
      <c r="J36" s="80"/>
      <c r="K36" s="80"/>
      <c r="L36" s="80"/>
      <c r="M36" s="80"/>
      <c r="N36" s="385"/>
      <c r="O36" s="1496"/>
      <c r="P36" s="1496"/>
      <c r="Q36" s="1496"/>
      <c r="R36" s="1496"/>
      <c r="S36" s="1496"/>
      <c r="T36" s="1496"/>
      <c r="U36" s="1496"/>
      <c r="V36" s="1496"/>
      <c r="W36" s="1496"/>
      <c r="X36" s="1496"/>
      <c r="Y36" s="1496"/>
      <c r="Z36" s="1496"/>
      <c r="AA36" s="706" t="s">
        <v>142</v>
      </c>
      <c r="AB36" s="11"/>
      <c r="AC36" s="688"/>
      <c r="AD36" s="688"/>
      <c r="AE36" s="688"/>
      <c r="AF36" s="688"/>
      <c r="AG36" s="688"/>
      <c r="AH36" s="688"/>
      <c r="AI36" s="287"/>
      <c r="AJ36" s="287"/>
      <c r="AK36" s="287"/>
      <c r="AL36" s="637"/>
      <c r="AM36" s="425"/>
      <c r="AN36" s="431"/>
      <c r="AO36" s="1771" t="s">
        <v>542</v>
      </c>
      <c r="AP36" s="1771"/>
      <c r="AQ36" s="1771"/>
      <c r="AR36" s="1771"/>
      <c r="AS36" s="1771"/>
      <c r="AT36" s="1771"/>
      <c r="AU36" s="1771"/>
      <c r="AV36" s="1771"/>
      <c r="AW36" s="1771"/>
      <c r="AX36" s="1771"/>
      <c r="AY36" s="1771"/>
      <c r="AZ36" s="1771"/>
      <c r="BA36" s="1771"/>
      <c r="BB36" s="1771"/>
      <c r="BC36" s="1771"/>
      <c r="BD36" s="1771"/>
      <c r="BE36" s="1771"/>
      <c r="BF36" s="1771"/>
      <c r="BG36" s="1771"/>
      <c r="BH36" s="1771"/>
      <c r="BI36" s="1771"/>
      <c r="BJ36" s="2602"/>
    </row>
    <row r="37" spans="1:62" ht="14.1" customHeight="1">
      <c r="A37" s="7"/>
      <c r="B37" s="425"/>
      <c r="AB37" s="11"/>
      <c r="AC37" s="287"/>
      <c r="AD37" s="287"/>
      <c r="AE37" s="287"/>
      <c r="AF37" s="287"/>
      <c r="AG37" s="287"/>
      <c r="AH37" s="287"/>
      <c r="AI37" s="287"/>
      <c r="AJ37" s="287"/>
      <c r="AK37" s="287"/>
      <c r="AL37" s="637"/>
      <c r="AM37" s="754"/>
      <c r="AN37" s="767"/>
      <c r="AO37" s="1771"/>
      <c r="AP37" s="1771"/>
      <c r="AQ37" s="1771"/>
      <c r="AR37" s="1771"/>
      <c r="AS37" s="1771"/>
      <c r="AT37" s="1771"/>
      <c r="AU37" s="1771"/>
      <c r="AV37" s="1771"/>
      <c r="AW37" s="1771"/>
      <c r="AX37" s="1771"/>
      <c r="AY37" s="1771"/>
      <c r="AZ37" s="1771"/>
      <c r="BA37" s="1771"/>
      <c r="BB37" s="1771"/>
      <c r="BC37" s="1771"/>
      <c r="BD37" s="1771"/>
      <c r="BE37" s="1771"/>
      <c r="BF37" s="1771"/>
      <c r="BG37" s="1771"/>
      <c r="BH37" s="1771"/>
      <c r="BI37" s="1771"/>
      <c r="BJ37" s="2602"/>
    </row>
    <row r="38" spans="1:62" ht="14.1" customHeight="1">
      <c r="A38" s="7"/>
      <c r="B38" s="425"/>
      <c r="C38" s="10" t="s">
        <v>1927</v>
      </c>
      <c r="D38" s="770"/>
      <c r="E38" s="770"/>
      <c r="F38" s="770"/>
      <c r="G38" s="770"/>
      <c r="H38" s="770"/>
      <c r="I38" s="145"/>
      <c r="J38" s="145"/>
      <c r="K38" s="145"/>
      <c r="L38" s="145"/>
      <c r="M38" s="145"/>
      <c r="N38" s="145"/>
      <c r="O38" s="145"/>
      <c r="P38" s="145"/>
      <c r="Q38" s="145"/>
      <c r="R38" s="145"/>
      <c r="S38" s="145"/>
      <c r="T38" s="2997"/>
      <c r="U38" s="2997"/>
      <c r="V38" s="7"/>
      <c r="W38" s="1556"/>
      <c r="X38" s="1556"/>
      <c r="Y38" s="7"/>
      <c r="Z38" s="7"/>
      <c r="AB38" s="771" t="s">
        <v>1070</v>
      </c>
      <c r="AC38" s="3009" t="s">
        <v>1424</v>
      </c>
      <c r="AD38" s="3009"/>
      <c r="AE38" s="3009"/>
      <c r="AF38" s="3009"/>
      <c r="AG38" s="3009"/>
      <c r="AH38" s="3009"/>
      <c r="AI38" s="3009"/>
      <c r="AJ38" s="3009"/>
      <c r="AK38" s="3009"/>
      <c r="AL38" s="2910"/>
      <c r="AM38" s="425"/>
      <c r="AN38" s="431"/>
      <c r="AO38" s="1771"/>
      <c r="AP38" s="1771"/>
      <c r="AQ38" s="1771"/>
      <c r="AR38" s="1771"/>
      <c r="AS38" s="1771"/>
      <c r="AT38" s="1771"/>
      <c r="AU38" s="1771"/>
      <c r="AV38" s="1771"/>
      <c r="AW38" s="1771"/>
      <c r="AX38" s="1771"/>
      <c r="AY38" s="1771"/>
      <c r="AZ38" s="1771"/>
      <c r="BA38" s="1771"/>
      <c r="BB38" s="1771"/>
      <c r="BC38" s="1771"/>
      <c r="BD38" s="1771"/>
      <c r="BE38" s="1771"/>
      <c r="BF38" s="1771"/>
      <c r="BG38" s="1771"/>
      <c r="BH38" s="1771"/>
      <c r="BI38" s="1771"/>
      <c r="BJ38" s="2602"/>
    </row>
    <row r="39" spans="1:62" ht="14.1" customHeight="1">
      <c r="A39" s="7"/>
      <c r="B39" s="425"/>
      <c r="C39" s="7" t="s">
        <v>1073</v>
      </c>
      <c r="D39" s="413"/>
      <c r="E39" s="413"/>
      <c r="M39" s="330" t="s">
        <v>1069</v>
      </c>
      <c r="N39" s="3008"/>
      <c r="O39" s="3008"/>
      <c r="P39" s="3007"/>
      <c r="Q39" s="3007"/>
      <c r="R39" s="330" t="s">
        <v>213</v>
      </c>
      <c r="S39" s="3007"/>
      <c r="T39" s="3007"/>
      <c r="U39" s="330" t="s">
        <v>72</v>
      </c>
      <c r="V39" s="3007"/>
      <c r="W39" s="3007"/>
      <c r="X39" s="1496" t="s">
        <v>1067</v>
      </c>
      <c r="Y39" s="1496"/>
      <c r="AB39" s="34"/>
      <c r="AC39" s="3009"/>
      <c r="AD39" s="3009"/>
      <c r="AE39" s="3009"/>
      <c r="AF39" s="3009"/>
      <c r="AG39" s="3009"/>
      <c r="AH39" s="3009"/>
      <c r="AI39" s="3009"/>
      <c r="AJ39" s="3009"/>
      <c r="AK39" s="3009"/>
      <c r="AL39" s="2910"/>
      <c r="AM39" s="764"/>
      <c r="AN39" s="765" t="s">
        <v>80</v>
      </c>
      <c r="AO39" s="546" t="s">
        <v>544</v>
      </c>
      <c r="BJ39" s="170"/>
    </row>
    <row r="40" spans="1:62" ht="14.1" customHeight="1">
      <c r="A40" s="7"/>
      <c r="B40" s="425"/>
      <c r="C40" s="413" t="s">
        <v>1072</v>
      </c>
      <c r="S40" s="7"/>
      <c r="T40" s="330"/>
      <c r="U40" s="330"/>
      <c r="V40" s="37"/>
      <c r="W40" s="401"/>
      <c r="X40" s="401"/>
      <c r="Y40" s="7"/>
      <c r="Z40" s="7"/>
      <c r="AB40" s="773" t="s">
        <v>1071</v>
      </c>
      <c r="AC40" s="1638" t="s">
        <v>1923</v>
      </c>
      <c r="AD40" s="1638"/>
      <c r="AE40" s="1638"/>
      <c r="AF40" s="1638"/>
      <c r="AG40" s="1638"/>
      <c r="AH40" s="1638"/>
      <c r="AI40" s="1638"/>
      <c r="AJ40" s="1638"/>
      <c r="AK40" s="1638"/>
      <c r="AL40" s="1639"/>
      <c r="AM40" s="425"/>
      <c r="AN40" s="431"/>
      <c r="AO40" s="1771" t="s">
        <v>546</v>
      </c>
      <c r="AP40" s="1771"/>
      <c r="AQ40" s="1771"/>
      <c r="AR40" s="1771"/>
      <c r="AS40" s="1771"/>
      <c r="AT40" s="1771"/>
      <c r="AU40" s="1771"/>
      <c r="AV40" s="1771"/>
      <c r="AW40" s="1771"/>
      <c r="AX40" s="1771"/>
      <c r="AY40" s="1771"/>
      <c r="AZ40" s="1771"/>
      <c r="BA40" s="1771"/>
      <c r="BB40" s="1771"/>
      <c r="BC40" s="1771"/>
      <c r="BD40" s="1771"/>
      <c r="BE40" s="1771"/>
      <c r="BF40" s="1771"/>
      <c r="BG40" s="1771"/>
      <c r="BH40" s="1771"/>
      <c r="BI40" s="1771"/>
      <c r="BJ40" s="2602"/>
    </row>
    <row r="41" spans="1:62" ht="14.1" customHeight="1">
      <c r="A41" s="7"/>
      <c r="B41" s="425"/>
      <c r="AB41" s="11"/>
      <c r="AC41" s="1638"/>
      <c r="AD41" s="1638"/>
      <c r="AE41" s="1638"/>
      <c r="AF41" s="1638"/>
      <c r="AG41" s="1638"/>
      <c r="AH41" s="1638"/>
      <c r="AI41" s="1638"/>
      <c r="AJ41" s="1638"/>
      <c r="AK41" s="1638"/>
      <c r="AL41" s="1639"/>
      <c r="AM41" s="425"/>
      <c r="AN41" s="431"/>
      <c r="AO41" s="1771"/>
      <c r="AP41" s="1771"/>
      <c r="AQ41" s="1771"/>
      <c r="AR41" s="1771"/>
      <c r="AS41" s="1771"/>
      <c r="AT41" s="1771"/>
      <c r="AU41" s="1771"/>
      <c r="AV41" s="1771"/>
      <c r="AW41" s="1771"/>
      <c r="AX41" s="1771"/>
      <c r="AY41" s="1771"/>
      <c r="AZ41" s="1771"/>
      <c r="BA41" s="1771"/>
      <c r="BB41" s="1771"/>
      <c r="BC41" s="1771"/>
      <c r="BD41" s="1771"/>
      <c r="BE41" s="1771"/>
      <c r="BF41" s="1771"/>
      <c r="BG41" s="1771"/>
      <c r="BH41" s="1771"/>
      <c r="BI41" s="1771"/>
      <c r="BJ41" s="2602"/>
    </row>
    <row r="42" spans="1:62" ht="14.1" customHeight="1">
      <c r="A42" s="7"/>
      <c r="B42" s="425"/>
      <c r="C42" s="7" t="s">
        <v>1074</v>
      </c>
      <c r="D42" s="361"/>
      <c r="E42" s="361"/>
      <c r="F42" s="361"/>
      <c r="G42" s="361"/>
      <c r="H42" s="361"/>
      <c r="I42" s="361"/>
      <c r="J42" s="7"/>
      <c r="K42" s="361"/>
      <c r="L42" s="361"/>
      <c r="M42" s="361"/>
      <c r="N42" s="361"/>
      <c r="O42" s="361"/>
      <c r="P42" s="361"/>
      <c r="S42" s="7"/>
      <c r="T42" s="330"/>
      <c r="U42" s="330"/>
      <c r="V42" s="37"/>
      <c r="W42" s="401"/>
      <c r="X42" s="401"/>
      <c r="Y42" s="7"/>
      <c r="Z42" s="7"/>
      <c r="AB42" s="11"/>
      <c r="AC42" s="1638"/>
      <c r="AD42" s="1638"/>
      <c r="AE42" s="1638"/>
      <c r="AF42" s="1638"/>
      <c r="AG42" s="1638"/>
      <c r="AH42" s="1638"/>
      <c r="AI42" s="1638"/>
      <c r="AJ42" s="1638"/>
      <c r="AK42" s="1638"/>
      <c r="AL42" s="1639"/>
      <c r="AM42" s="425"/>
      <c r="AN42" s="431"/>
      <c r="AO42" s="1771"/>
      <c r="AP42" s="1771"/>
      <c r="AQ42" s="1771"/>
      <c r="AR42" s="1771"/>
      <c r="AS42" s="1771"/>
      <c r="AT42" s="1771"/>
      <c r="AU42" s="1771"/>
      <c r="AV42" s="1771"/>
      <c r="AW42" s="1771"/>
      <c r="AX42" s="1771"/>
      <c r="AY42" s="1771"/>
      <c r="AZ42" s="1771"/>
      <c r="BA42" s="1771"/>
      <c r="BB42" s="1771"/>
      <c r="BC42" s="1771"/>
      <c r="BD42" s="1771"/>
      <c r="BE42" s="1771"/>
      <c r="BF42" s="1771"/>
      <c r="BG42" s="1771"/>
      <c r="BH42" s="1771"/>
      <c r="BI42" s="1771"/>
      <c r="BJ42" s="2602"/>
    </row>
    <row r="43" spans="1:62" ht="14.1" customHeight="1">
      <c r="A43" s="530"/>
      <c r="B43" s="525"/>
      <c r="C43" s="413" t="s">
        <v>1075</v>
      </c>
      <c r="D43" s="413"/>
      <c r="E43" s="413"/>
      <c r="F43" s="413"/>
      <c r="G43" s="413"/>
      <c r="H43" s="413"/>
      <c r="I43" s="413"/>
      <c r="J43" s="413"/>
      <c r="K43" s="413"/>
      <c r="L43" s="413"/>
      <c r="M43" s="413"/>
      <c r="N43" s="413"/>
      <c r="S43" s="7"/>
      <c r="T43" s="330"/>
      <c r="U43" s="330"/>
      <c r="V43" s="37"/>
      <c r="W43" s="401"/>
      <c r="X43" s="401"/>
      <c r="Y43" s="7"/>
      <c r="Z43" s="7"/>
      <c r="AB43" s="11"/>
      <c r="AC43" s="1638"/>
      <c r="AD43" s="1638"/>
      <c r="AE43" s="1638"/>
      <c r="AF43" s="1638"/>
      <c r="AG43" s="1638"/>
      <c r="AH43" s="1638"/>
      <c r="AI43" s="1638"/>
      <c r="AJ43" s="1638"/>
      <c r="AK43" s="1638"/>
      <c r="AL43" s="1639"/>
      <c r="AM43" s="425"/>
      <c r="AN43" s="431"/>
      <c r="AO43" s="1771"/>
      <c r="AP43" s="1771"/>
      <c r="AQ43" s="1771"/>
      <c r="AR43" s="1771"/>
      <c r="AS43" s="1771"/>
      <c r="AT43" s="1771"/>
      <c r="AU43" s="1771"/>
      <c r="AV43" s="1771"/>
      <c r="AW43" s="1771"/>
      <c r="AX43" s="1771"/>
      <c r="AY43" s="1771"/>
      <c r="AZ43" s="1771"/>
      <c r="BA43" s="1771"/>
      <c r="BB43" s="1771"/>
      <c r="BC43" s="1771"/>
      <c r="BD43" s="1771"/>
      <c r="BE43" s="1771"/>
      <c r="BF43" s="1771"/>
      <c r="BG43" s="1771"/>
      <c r="BH43" s="1771"/>
      <c r="BI43" s="1771"/>
      <c r="BJ43" s="2602"/>
    </row>
    <row r="44" spans="1:62" ht="14.1" customHeight="1">
      <c r="A44" s="530"/>
      <c r="B44" s="525"/>
      <c r="C44" s="83" t="s">
        <v>1538</v>
      </c>
      <c r="AB44" s="11"/>
      <c r="AC44" s="1638"/>
      <c r="AD44" s="1638"/>
      <c r="AE44" s="1638"/>
      <c r="AF44" s="1638"/>
      <c r="AG44" s="1638"/>
      <c r="AH44" s="1638"/>
      <c r="AI44" s="1638"/>
      <c r="AJ44" s="1638"/>
      <c r="AK44" s="1638"/>
      <c r="AL44" s="1639"/>
      <c r="AM44" s="764"/>
      <c r="AN44" s="765" t="s">
        <v>80</v>
      </c>
      <c r="AO44" s="546" t="s">
        <v>548</v>
      </c>
      <c r="BJ44" s="170"/>
    </row>
    <row r="45" spans="1:62" ht="14.1" customHeight="1">
      <c r="A45" s="530"/>
      <c r="B45" s="525"/>
      <c r="C45" s="7" t="s">
        <v>1068</v>
      </c>
      <c r="D45" s="413"/>
      <c r="E45" s="413"/>
      <c r="F45" s="413"/>
      <c r="AA45" s="400"/>
      <c r="AB45" s="11"/>
      <c r="AC45" s="1638"/>
      <c r="AD45" s="1638"/>
      <c r="AE45" s="1638"/>
      <c r="AF45" s="1638"/>
      <c r="AG45" s="1638"/>
      <c r="AH45" s="1638"/>
      <c r="AI45" s="1638"/>
      <c r="AJ45" s="1638"/>
      <c r="AK45" s="1638"/>
      <c r="AL45" s="1639"/>
      <c r="AM45" s="764"/>
      <c r="AN45" s="399"/>
      <c r="AO45" s="1771" t="s">
        <v>549</v>
      </c>
      <c r="AP45" s="1771"/>
      <c r="AQ45" s="1771"/>
      <c r="AR45" s="1771"/>
      <c r="AS45" s="1771"/>
      <c r="AT45" s="1771"/>
      <c r="AU45" s="1771"/>
      <c r="AV45" s="1771"/>
      <c r="AW45" s="1771"/>
      <c r="AX45" s="1771"/>
      <c r="AY45" s="1771"/>
      <c r="AZ45" s="1771"/>
      <c r="BA45" s="1771"/>
      <c r="BB45" s="1771"/>
      <c r="BC45" s="1771"/>
      <c r="BD45" s="1771"/>
      <c r="BE45" s="1771"/>
      <c r="BF45" s="1771"/>
      <c r="BG45" s="1771"/>
      <c r="BH45" s="1771"/>
      <c r="BI45" s="1771"/>
      <c r="BJ45" s="2602"/>
    </row>
    <row r="46" spans="1:62" ht="14.1" customHeight="1">
      <c r="A46" s="530"/>
      <c r="B46" s="774"/>
      <c r="D46" s="413"/>
      <c r="E46" s="2190"/>
      <c r="F46" s="2988"/>
      <c r="G46" s="2988"/>
      <c r="H46" s="2988"/>
      <c r="I46" s="2988"/>
      <c r="J46" s="2988"/>
      <c r="K46" s="2988"/>
      <c r="L46" s="2988"/>
      <c r="M46" s="2988"/>
      <c r="N46" s="2988"/>
      <c r="O46" s="2988"/>
      <c r="P46" s="2988"/>
      <c r="Q46" s="2988"/>
      <c r="R46" s="2988"/>
      <c r="S46" s="2988"/>
      <c r="T46" s="2988"/>
      <c r="U46" s="2988"/>
      <c r="V46" s="2988"/>
      <c r="W46" s="2988"/>
      <c r="X46" s="2988"/>
      <c r="Y46" s="2988"/>
      <c r="Z46" s="2988"/>
      <c r="AB46" s="11"/>
      <c r="AC46" s="1638"/>
      <c r="AD46" s="1638"/>
      <c r="AE46" s="1638"/>
      <c r="AF46" s="1638"/>
      <c r="AG46" s="1638"/>
      <c r="AH46" s="1638"/>
      <c r="AI46" s="1638"/>
      <c r="AJ46" s="1638"/>
      <c r="AK46" s="1638"/>
      <c r="AL46" s="1639"/>
      <c r="AM46" s="754"/>
      <c r="AN46" s="767"/>
      <c r="AO46" s="1771"/>
      <c r="AP46" s="1771"/>
      <c r="AQ46" s="1771"/>
      <c r="AR46" s="1771"/>
      <c r="AS46" s="1771"/>
      <c r="AT46" s="1771"/>
      <c r="AU46" s="1771"/>
      <c r="AV46" s="1771"/>
      <c r="AW46" s="1771"/>
      <c r="AX46" s="1771"/>
      <c r="AY46" s="1771"/>
      <c r="AZ46" s="1771"/>
      <c r="BA46" s="1771"/>
      <c r="BB46" s="1771"/>
      <c r="BC46" s="1771"/>
      <c r="BD46" s="1771"/>
      <c r="BE46" s="1771"/>
      <c r="BF46" s="1771"/>
      <c r="BG46" s="1771"/>
      <c r="BH46" s="1771"/>
      <c r="BI46" s="1771"/>
      <c r="BJ46" s="2602"/>
    </row>
    <row r="47" spans="1:62" ht="14.1" customHeight="1">
      <c r="A47" s="530"/>
      <c r="B47" s="774"/>
      <c r="D47" s="413"/>
      <c r="E47" s="2988"/>
      <c r="F47" s="2988"/>
      <c r="G47" s="2988"/>
      <c r="H47" s="2988"/>
      <c r="I47" s="2988"/>
      <c r="J47" s="2988"/>
      <c r="K47" s="2988"/>
      <c r="L47" s="2988"/>
      <c r="M47" s="2988"/>
      <c r="N47" s="2988"/>
      <c r="O47" s="2988"/>
      <c r="P47" s="2988"/>
      <c r="Q47" s="2988"/>
      <c r="R47" s="2988"/>
      <c r="S47" s="2988"/>
      <c r="T47" s="2988"/>
      <c r="U47" s="2988"/>
      <c r="V47" s="2988"/>
      <c r="W47" s="2988"/>
      <c r="X47" s="2988"/>
      <c r="Y47" s="2988"/>
      <c r="Z47" s="2988"/>
      <c r="AB47" s="11"/>
      <c r="AC47" s="1638"/>
      <c r="AD47" s="1638"/>
      <c r="AE47" s="1638"/>
      <c r="AF47" s="1638"/>
      <c r="AG47" s="1638"/>
      <c r="AH47" s="1638"/>
      <c r="AI47" s="1638"/>
      <c r="AJ47" s="1638"/>
      <c r="AK47" s="1638"/>
      <c r="AL47" s="1639"/>
      <c r="AM47" s="754"/>
      <c r="AN47" s="775"/>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776"/>
    </row>
    <row r="48" spans="1:62" ht="14.1" customHeight="1">
      <c r="A48" s="530"/>
      <c r="B48" s="774"/>
      <c r="D48" s="777"/>
      <c r="E48" s="777"/>
      <c r="F48" s="777"/>
      <c r="G48" s="778"/>
      <c r="H48" s="778"/>
      <c r="I48" s="778"/>
      <c r="J48" s="778"/>
      <c r="K48" s="778"/>
      <c r="L48" s="778"/>
      <c r="M48" s="778"/>
      <c r="N48" s="778"/>
      <c r="O48" s="778"/>
      <c r="P48" s="778"/>
      <c r="Q48" s="778"/>
      <c r="R48" s="778"/>
      <c r="S48" s="778"/>
      <c r="T48" s="778"/>
      <c r="U48" s="778"/>
      <c r="V48" s="778"/>
      <c r="W48" s="778"/>
      <c r="X48" s="778"/>
      <c r="AA48" s="710"/>
      <c r="AB48" s="11"/>
      <c r="AC48" s="1638"/>
      <c r="AD48" s="1638"/>
      <c r="AE48" s="1638"/>
      <c r="AF48" s="1638"/>
      <c r="AG48" s="1638"/>
      <c r="AH48" s="1638"/>
      <c r="AI48" s="1638"/>
      <c r="AJ48" s="1638"/>
      <c r="AK48" s="1638"/>
      <c r="AL48" s="1639"/>
      <c r="AM48" s="754"/>
      <c r="AN48" s="406"/>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row>
    <row r="49" spans="1:62" ht="14.1" customHeight="1">
      <c r="A49" s="530"/>
      <c r="B49" s="774"/>
      <c r="C49" s="3002" t="s">
        <v>1247</v>
      </c>
      <c r="D49" s="3002"/>
      <c r="E49" s="3002"/>
      <c r="F49" s="3002"/>
      <c r="G49" s="3002"/>
      <c r="H49" s="3002"/>
      <c r="I49" s="3002"/>
      <c r="J49" s="3002"/>
      <c r="K49" s="3002"/>
      <c r="L49" s="3002"/>
      <c r="M49" s="3002"/>
      <c r="N49" s="3002"/>
      <c r="O49" s="3002"/>
      <c r="P49" s="3002"/>
      <c r="Q49" s="3002"/>
      <c r="R49" s="3002"/>
      <c r="S49" s="3002"/>
      <c r="T49" s="3002"/>
      <c r="U49" s="3002"/>
      <c r="V49" s="3002"/>
      <c r="W49" s="3002"/>
      <c r="X49" s="3002"/>
      <c r="Y49" s="3002"/>
      <c r="Z49" s="3002"/>
      <c r="AA49" s="3003"/>
      <c r="AB49" s="11"/>
      <c r="AC49" s="287"/>
      <c r="AD49" s="287"/>
      <c r="AE49" s="287"/>
      <c r="AF49" s="287"/>
      <c r="AG49" s="287"/>
      <c r="AH49" s="287"/>
      <c r="AI49" s="287"/>
      <c r="AJ49" s="287"/>
      <c r="AK49" s="287"/>
      <c r="AL49" s="29"/>
      <c r="AM49" s="754"/>
      <c r="AN49" s="406"/>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row>
    <row r="50" spans="1:62" ht="14.1" customHeight="1">
      <c r="A50" s="530"/>
      <c r="B50" s="774"/>
      <c r="D50" s="413"/>
      <c r="E50" s="2190"/>
      <c r="F50" s="2988"/>
      <c r="G50" s="2988"/>
      <c r="H50" s="2988"/>
      <c r="I50" s="2988"/>
      <c r="J50" s="2988"/>
      <c r="K50" s="2988"/>
      <c r="L50" s="2988"/>
      <c r="M50" s="2988"/>
      <c r="N50" s="2988"/>
      <c r="O50" s="2988"/>
      <c r="P50" s="2988"/>
      <c r="Q50" s="2988"/>
      <c r="R50" s="2988"/>
      <c r="S50" s="2988"/>
      <c r="T50" s="2988"/>
      <c r="U50" s="2988"/>
      <c r="V50" s="2988"/>
      <c r="W50" s="2988"/>
      <c r="X50" s="2988"/>
      <c r="Y50" s="2988"/>
      <c r="Z50" s="2988"/>
      <c r="AB50" s="11"/>
      <c r="AC50" s="287"/>
      <c r="AD50" s="287"/>
      <c r="AE50" s="287"/>
      <c r="AF50" s="287"/>
      <c r="AG50" s="287"/>
      <c r="AH50" s="287"/>
      <c r="AI50" s="287"/>
      <c r="AJ50" s="287"/>
      <c r="AK50" s="287"/>
      <c r="AL50" s="29"/>
      <c r="AM50" s="754"/>
      <c r="AN50" s="406"/>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row>
    <row r="51" spans="1:62" ht="14.1" customHeight="1">
      <c r="A51" s="530"/>
      <c r="B51" s="774"/>
      <c r="D51" s="413"/>
      <c r="E51" s="2988"/>
      <c r="F51" s="2988"/>
      <c r="G51" s="2988"/>
      <c r="H51" s="2988"/>
      <c r="I51" s="2988"/>
      <c r="J51" s="2988"/>
      <c r="K51" s="2988"/>
      <c r="L51" s="2988"/>
      <c r="M51" s="2988"/>
      <c r="N51" s="2988"/>
      <c r="O51" s="2988"/>
      <c r="P51" s="2988"/>
      <c r="Q51" s="2988"/>
      <c r="R51" s="2988"/>
      <c r="S51" s="2988"/>
      <c r="T51" s="2988"/>
      <c r="U51" s="2988"/>
      <c r="V51" s="2988"/>
      <c r="W51" s="2988"/>
      <c r="X51" s="2988"/>
      <c r="Y51" s="2988"/>
      <c r="Z51" s="2988"/>
      <c r="AB51" s="11"/>
      <c r="AC51" s="287"/>
      <c r="AD51" s="287"/>
      <c r="AE51" s="287"/>
      <c r="AF51" s="287"/>
      <c r="AG51" s="287"/>
      <c r="AH51" s="287"/>
      <c r="AI51" s="287"/>
      <c r="AJ51" s="287"/>
      <c r="AK51" s="287"/>
      <c r="AL51" s="29"/>
      <c r="AM51" s="754"/>
      <c r="AN51" s="406"/>
      <c r="AO51" s="371"/>
    </row>
    <row r="52" spans="1:62" ht="14.1" customHeight="1">
      <c r="A52" s="530"/>
      <c r="B52" s="774"/>
      <c r="AB52" s="11"/>
      <c r="AC52" s="688"/>
      <c r="AD52" s="688"/>
      <c r="AE52" s="688"/>
      <c r="AF52" s="688"/>
      <c r="AG52" s="688"/>
      <c r="AH52" s="688"/>
      <c r="AI52" s="688"/>
      <c r="AJ52" s="688"/>
      <c r="AK52" s="688"/>
      <c r="AL52" s="29"/>
      <c r="AM52" s="754"/>
      <c r="AN52" s="406"/>
      <c r="AO52" s="371"/>
      <c r="BF52" s="37"/>
      <c r="BG52" s="401"/>
      <c r="BH52" s="401"/>
      <c r="BI52" s="385"/>
    </row>
    <row r="53" spans="1:62" ht="14.1" customHeight="1">
      <c r="A53" s="530"/>
      <c r="B53" s="774"/>
      <c r="C53" s="391" t="s">
        <v>1928</v>
      </c>
      <c r="K53" s="26"/>
      <c r="L53" s="26"/>
      <c r="M53" s="26"/>
      <c r="N53" s="26"/>
      <c r="O53" s="26"/>
      <c r="P53" s="26"/>
      <c r="Q53" s="26"/>
      <c r="R53" s="26"/>
      <c r="S53" s="26"/>
      <c r="T53" s="26"/>
      <c r="U53" s="26"/>
      <c r="V53" s="26"/>
      <c r="W53" s="26"/>
      <c r="X53" s="26"/>
      <c r="Y53" s="26"/>
      <c r="Z53" s="26"/>
      <c r="AB53" s="11"/>
      <c r="AC53" s="287"/>
      <c r="AD53" s="287"/>
      <c r="AE53" s="287"/>
      <c r="AF53" s="287"/>
      <c r="AG53" s="287"/>
      <c r="AH53" s="287"/>
      <c r="AI53" s="287"/>
      <c r="AJ53" s="287"/>
      <c r="AK53" s="688"/>
      <c r="AL53" s="29"/>
      <c r="AM53" s="754"/>
      <c r="AN53" s="406"/>
      <c r="AO53" s="371"/>
      <c r="AR53" s="1801"/>
      <c r="AS53" s="1801"/>
      <c r="AT53" s="1801"/>
      <c r="AU53" s="1801"/>
    </row>
    <row r="54" spans="1:62" ht="14.1" customHeight="1">
      <c r="A54" s="530"/>
      <c r="B54" s="774"/>
      <c r="C54" s="385" t="s">
        <v>543</v>
      </c>
      <c r="J54" s="326"/>
      <c r="K54" s="326"/>
      <c r="L54" s="1113"/>
      <c r="M54" s="1113"/>
      <c r="N54" s="1113"/>
      <c r="O54" s="1113"/>
      <c r="P54" s="1113"/>
      <c r="Q54" s="1113"/>
      <c r="R54" s="1113"/>
      <c r="S54" s="1113"/>
      <c r="T54" s="1113"/>
      <c r="U54" s="1113"/>
      <c r="V54" s="1113"/>
      <c r="W54" s="1113"/>
      <c r="X54" s="1113"/>
      <c r="Y54" s="1113"/>
      <c r="Z54" s="1113"/>
      <c r="AB54" s="11"/>
      <c r="AC54" s="688"/>
      <c r="AD54" s="688"/>
      <c r="AE54" s="688"/>
      <c r="AF54" s="688"/>
      <c r="AG54" s="688"/>
      <c r="AH54" s="688"/>
      <c r="AI54" s="688"/>
      <c r="AJ54" s="688"/>
      <c r="AK54" s="688"/>
      <c r="AL54" s="29"/>
      <c r="AM54" s="754"/>
      <c r="AN54" s="406"/>
      <c r="AO54" s="371"/>
    </row>
    <row r="55" spans="1:62" ht="14.1" customHeight="1">
      <c r="A55" s="530"/>
      <c r="B55" s="774"/>
      <c r="C55" s="385" t="s">
        <v>1741</v>
      </c>
      <c r="J55" s="326"/>
      <c r="K55" s="326"/>
      <c r="L55" s="2969"/>
      <c r="M55" s="2969"/>
      <c r="N55" s="1114" t="s">
        <v>172</v>
      </c>
      <c r="AB55" s="25"/>
      <c r="AC55" s="518"/>
      <c r="AD55" s="688"/>
      <c r="AE55" s="688"/>
      <c r="AF55" s="688"/>
      <c r="AG55" s="688"/>
      <c r="AH55" s="688"/>
      <c r="AI55" s="688"/>
      <c r="AJ55" s="688"/>
      <c r="AK55" s="688"/>
      <c r="AL55" s="29"/>
      <c r="AM55" s="754"/>
      <c r="AN55" s="406"/>
      <c r="AO55" s="371"/>
    </row>
    <row r="56" spans="1:62" ht="14.1" customHeight="1">
      <c r="A56" s="530"/>
      <c r="B56" s="774"/>
      <c r="C56" s="385" t="s">
        <v>545</v>
      </c>
      <c r="J56" s="330"/>
      <c r="K56" s="330"/>
      <c r="R56" s="385"/>
      <c r="S56" s="330"/>
      <c r="T56" s="330"/>
      <c r="U56" s="37"/>
      <c r="V56" s="401"/>
      <c r="W56" s="401"/>
      <c r="X56" s="385"/>
      <c r="Y56" s="385"/>
      <c r="Z56" s="385"/>
      <c r="AB56" s="25"/>
      <c r="AC56" s="518"/>
      <c r="AD56" s="688"/>
      <c r="AE56" s="688"/>
      <c r="AF56" s="688"/>
      <c r="AG56" s="688"/>
      <c r="AH56" s="688"/>
      <c r="AI56" s="688"/>
      <c r="AJ56" s="688"/>
      <c r="AK56" s="688"/>
      <c r="AL56" s="29"/>
      <c r="AM56" s="754"/>
      <c r="AN56" s="406"/>
      <c r="AO56" s="371"/>
    </row>
    <row r="57" spans="1:62" ht="14.1" customHeight="1">
      <c r="A57" s="530"/>
      <c r="B57" s="774"/>
      <c r="C57" s="385" t="s">
        <v>547</v>
      </c>
      <c r="AB57" s="11"/>
      <c r="AC57" s="688"/>
      <c r="AD57" s="688"/>
      <c r="AE57" s="688"/>
      <c r="AF57" s="688"/>
      <c r="AG57" s="688"/>
      <c r="AH57" s="688"/>
      <c r="AI57" s="688"/>
      <c r="AJ57" s="688"/>
      <c r="AK57" s="688"/>
      <c r="AL57" s="29"/>
      <c r="AM57" s="754"/>
      <c r="AN57" s="406"/>
      <c r="AO57" s="371"/>
    </row>
    <row r="58" spans="1:62" ht="14.1" customHeight="1">
      <c r="A58" s="530"/>
      <c r="B58" s="774"/>
      <c r="C58" s="7"/>
      <c r="J58" s="330"/>
      <c r="K58" s="330"/>
      <c r="R58" s="7"/>
      <c r="S58" s="330"/>
      <c r="T58" s="330"/>
      <c r="U58" s="37"/>
      <c r="V58" s="401"/>
      <c r="W58" s="401"/>
      <c r="X58" s="7"/>
      <c r="Y58" s="7"/>
      <c r="Z58" s="7"/>
      <c r="AB58" s="11"/>
      <c r="AC58" s="688"/>
      <c r="AD58" s="688"/>
      <c r="AE58" s="688"/>
      <c r="AF58" s="688"/>
      <c r="AG58" s="688"/>
      <c r="AH58" s="688"/>
      <c r="AI58" s="688"/>
      <c r="AJ58" s="688"/>
      <c r="AK58" s="287"/>
      <c r="AL58" s="29"/>
      <c r="AM58" s="754"/>
      <c r="AO58" s="371"/>
    </row>
    <row r="59" spans="1:62" ht="14.1" customHeight="1">
      <c r="A59" s="530"/>
      <c r="B59" s="774"/>
      <c r="AB59" s="11"/>
      <c r="AC59" s="287"/>
      <c r="AD59" s="287"/>
      <c r="AE59" s="287"/>
      <c r="AF59" s="287"/>
      <c r="AG59" s="287"/>
      <c r="AH59" s="287"/>
      <c r="AI59" s="287"/>
      <c r="AJ59" s="287"/>
      <c r="AK59" s="287"/>
      <c r="AL59" s="29"/>
      <c r="AM59" s="764"/>
      <c r="AN59" s="779"/>
      <c r="AO59" s="546"/>
    </row>
    <row r="60" spans="1:62" ht="14.1" customHeight="1">
      <c r="A60" s="530"/>
      <c r="B60" s="774"/>
      <c r="C60" s="7" t="s">
        <v>1929</v>
      </c>
      <c r="D60" s="413"/>
      <c r="E60" s="413"/>
      <c r="F60" s="413"/>
      <c r="G60" s="76"/>
      <c r="H60" s="76"/>
      <c r="I60" s="76"/>
      <c r="J60" s="76"/>
      <c r="K60" s="76"/>
      <c r="L60" s="76"/>
      <c r="M60" s="76"/>
      <c r="N60" s="76"/>
      <c r="O60" s="76"/>
      <c r="P60" s="76"/>
      <c r="Q60" s="76"/>
      <c r="R60" s="76"/>
      <c r="S60" s="76"/>
      <c r="T60" s="76"/>
      <c r="U60" s="76"/>
      <c r="V60" s="76"/>
      <c r="W60" s="76"/>
      <c r="X60" s="76"/>
      <c r="Y60" s="76"/>
      <c r="Z60" s="76"/>
      <c r="AA60" s="527"/>
      <c r="AB60" s="25" t="s">
        <v>1420</v>
      </c>
      <c r="AC60" s="1209" t="s">
        <v>850</v>
      </c>
      <c r="AD60" s="688"/>
      <c r="AE60" s="688"/>
      <c r="AF60" s="688"/>
      <c r="AG60" s="688"/>
      <c r="AH60" s="798"/>
      <c r="AI60" s="798"/>
      <c r="AJ60" s="287"/>
      <c r="AK60" s="287"/>
      <c r="AL60" s="29"/>
      <c r="AM60" s="425"/>
      <c r="AN60" s="401"/>
      <c r="AO60" s="371"/>
      <c r="AP60" s="371"/>
      <c r="AQ60" s="371"/>
      <c r="AR60" s="371"/>
      <c r="AS60" s="371"/>
      <c r="AT60" s="371"/>
      <c r="AU60" s="371"/>
      <c r="AV60" s="371"/>
      <c r="AW60" s="371"/>
      <c r="AX60" s="371"/>
      <c r="AY60" s="371"/>
      <c r="AZ60" s="371"/>
      <c r="BA60" s="371"/>
      <c r="BB60" s="371"/>
      <c r="BC60" s="371"/>
    </row>
    <row r="61" spans="1:62" ht="14.1" customHeight="1" thickBot="1">
      <c r="A61" s="29"/>
      <c r="B61" s="547"/>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654"/>
      <c r="AC61" s="434"/>
      <c r="AD61" s="434"/>
      <c r="AE61" s="434"/>
      <c r="AF61" s="434"/>
      <c r="AG61" s="434"/>
      <c r="AH61" s="437"/>
      <c r="AI61" s="434"/>
      <c r="AJ61" s="434"/>
      <c r="AK61" s="434"/>
      <c r="AL61" s="549"/>
      <c r="AM61" s="425"/>
    </row>
    <row r="62" spans="1:62" ht="14.1" customHeight="1">
      <c r="B62" s="745"/>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N62" s="361"/>
      <c r="AO62" s="139"/>
      <c r="AP62" s="139"/>
      <c r="AQ62" s="139"/>
      <c r="AR62" s="139"/>
      <c r="AS62" s="139"/>
      <c r="AT62" s="139"/>
      <c r="AU62" s="139"/>
      <c r="AV62" s="139"/>
      <c r="AW62" s="139"/>
      <c r="AX62" s="139"/>
      <c r="AY62" s="185"/>
      <c r="AZ62" s="361"/>
      <c r="BA62" s="7"/>
      <c r="BB62" s="7"/>
      <c r="BC62" s="7"/>
    </row>
    <row r="63" spans="1:62" ht="14.1" customHeight="1">
      <c r="A63" s="7"/>
      <c r="B63" s="7"/>
      <c r="C63" s="7"/>
      <c r="J63" s="330"/>
      <c r="K63" s="330"/>
      <c r="R63" s="7"/>
      <c r="S63" s="330"/>
      <c r="T63" s="330"/>
      <c r="U63" s="37"/>
      <c r="V63" s="401"/>
      <c r="W63" s="401"/>
      <c r="X63" s="7"/>
      <c r="Y63" s="7"/>
      <c r="Z63" s="7"/>
      <c r="AC63" s="371"/>
      <c r="AD63" s="371"/>
      <c r="AE63" s="371"/>
      <c r="AF63" s="371"/>
      <c r="AG63" s="371"/>
      <c r="AH63" s="371"/>
      <c r="AI63" s="371"/>
      <c r="AJ63" s="371"/>
    </row>
    <row r="64" spans="1:62" ht="14.1" customHeight="1">
      <c r="A64" s="7"/>
      <c r="B64" s="382"/>
      <c r="C64" s="142" t="s">
        <v>1077</v>
      </c>
      <c r="D64" s="153"/>
      <c r="E64" s="153"/>
      <c r="F64" s="153"/>
      <c r="G64" s="69"/>
      <c r="H64" s="69"/>
      <c r="I64" s="69"/>
      <c r="J64" s="69"/>
      <c r="K64" s="69"/>
      <c r="L64" s="69"/>
      <c r="M64" s="69"/>
      <c r="N64" s="69"/>
      <c r="O64" s="69"/>
      <c r="P64" s="69"/>
      <c r="Q64" s="69"/>
      <c r="R64" s="69"/>
      <c r="S64" s="69"/>
      <c r="T64" s="69"/>
      <c r="U64" s="69"/>
      <c r="V64" s="69"/>
      <c r="W64" s="69"/>
      <c r="X64" s="69"/>
      <c r="Y64" s="69"/>
      <c r="Z64" s="69"/>
      <c r="AA64" s="69"/>
      <c r="AB64" s="106"/>
      <c r="AC64" s="106"/>
      <c r="AD64" s="106"/>
      <c r="AE64" s="106"/>
      <c r="AF64" s="106"/>
      <c r="AG64" s="106"/>
      <c r="AH64" s="106"/>
      <c r="AI64" s="106"/>
      <c r="AJ64" s="106"/>
      <c r="AK64" s="106"/>
      <c r="AL64" s="19"/>
      <c r="AM64" s="401"/>
    </row>
    <row r="65" spans="1:71" ht="14.1" customHeight="1">
      <c r="A65" s="7"/>
      <c r="B65" s="169"/>
      <c r="C65" s="10" t="s">
        <v>1076</v>
      </c>
      <c r="D65" s="7"/>
      <c r="E65" s="361"/>
      <c r="F65" s="361"/>
      <c r="G65" s="361"/>
      <c r="H65" s="361"/>
      <c r="I65" s="361"/>
      <c r="J65" s="361"/>
      <c r="K65" s="361"/>
      <c r="L65" s="361"/>
      <c r="M65" s="361"/>
      <c r="N65" s="7"/>
      <c r="O65" s="7"/>
      <c r="P65" s="361"/>
      <c r="Q65" s="361"/>
      <c r="R65" s="361"/>
      <c r="S65" s="361"/>
      <c r="T65" s="361"/>
      <c r="U65" s="361"/>
      <c r="V65" s="361"/>
      <c r="W65" s="361"/>
      <c r="X65" s="361"/>
      <c r="Y65" s="361"/>
      <c r="AL65" s="781"/>
      <c r="AM65" s="401"/>
    </row>
    <row r="66" spans="1:71" ht="14.1" customHeight="1">
      <c r="A66" s="7"/>
      <c r="B66" s="782">
        <v>1</v>
      </c>
      <c r="C66" s="2968"/>
      <c r="D66" s="2968"/>
      <c r="E66" s="2970" t="s">
        <v>589</v>
      </c>
      <c r="F66" s="2971"/>
      <c r="G66" s="2971"/>
      <c r="H66" s="2971"/>
      <c r="I66" s="2971"/>
      <c r="J66" s="2971"/>
      <c r="K66" s="2971"/>
      <c r="L66" s="2971"/>
      <c r="M66" s="2972"/>
      <c r="N66" s="783">
        <v>21</v>
      </c>
      <c r="O66" s="2968"/>
      <c r="P66" s="2968"/>
      <c r="Q66" s="784" t="s">
        <v>601</v>
      </c>
      <c r="R66" s="784"/>
      <c r="S66" s="784"/>
      <c r="T66" s="784"/>
      <c r="U66" s="784"/>
      <c r="V66" s="784"/>
      <c r="W66" s="784"/>
      <c r="X66" s="784"/>
      <c r="Y66" s="785"/>
      <c r="Z66" s="786">
        <v>41</v>
      </c>
      <c r="AA66" s="1865"/>
      <c r="AB66" s="1867"/>
      <c r="AC66" s="377" t="s">
        <v>552</v>
      </c>
      <c r="AD66" s="377"/>
      <c r="AE66" s="377"/>
      <c r="AF66" s="377"/>
      <c r="AG66" s="377"/>
      <c r="AH66" s="377"/>
      <c r="AI66" s="377"/>
      <c r="AJ66" s="377"/>
      <c r="AK66" s="378"/>
      <c r="AL66" s="170"/>
    </row>
    <row r="67" spans="1:71" ht="14.1" customHeight="1">
      <c r="A67" s="7"/>
      <c r="B67" s="782">
        <v>2</v>
      </c>
      <c r="C67" s="2968"/>
      <c r="D67" s="2968"/>
      <c r="E67" s="787" t="s">
        <v>588</v>
      </c>
      <c r="F67" s="787"/>
      <c r="G67" s="787"/>
      <c r="H67" s="787"/>
      <c r="I67" s="787"/>
      <c r="J67" s="787"/>
      <c r="K67" s="787"/>
      <c r="L67" s="787"/>
      <c r="M67" s="787"/>
      <c r="N67" s="783">
        <v>22</v>
      </c>
      <c r="O67" s="2968"/>
      <c r="P67" s="2968"/>
      <c r="Q67" s="2192" t="s">
        <v>602</v>
      </c>
      <c r="R67" s="2192"/>
      <c r="S67" s="2192"/>
      <c r="T67" s="2192"/>
      <c r="U67" s="2192"/>
      <c r="V67" s="2192"/>
      <c r="W67" s="2192"/>
      <c r="X67" s="2192"/>
      <c r="Y67" s="2422"/>
      <c r="Z67" s="786">
        <v>42</v>
      </c>
      <c r="AA67" s="1865"/>
      <c r="AB67" s="1867"/>
      <c r="AC67" s="377" t="s">
        <v>553</v>
      </c>
      <c r="AD67" s="377"/>
      <c r="AE67" s="377"/>
      <c r="AF67" s="377"/>
      <c r="AG67" s="377"/>
      <c r="AH67" s="377"/>
      <c r="AI67" s="377"/>
      <c r="AJ67" s="377"/>
      <c r="AK67" s="378"/>
      <c r="AL67" s="170"/>
      <c r="AM67" s="406"/>
      <c r="AN67" s="406"/>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row>
    <row r="68" spans="1:71" ht="14.1" customHeight="1">
      <c r="A68" s="7"/>
      <c r="B68" s="782">
        <v>3</v>
      </c>
      <c r="C68" s="2968"/>
      <c r="D68" s="2968"/>
      <c r="E68" s="784" t="s">
        <v>556</v>
      </c>
      <c r="F68" s="784"/>
      <c r="G68" s="784"/>
      <c r="H68" s="784"/>
      <c r="I68" s="784"/>
      <c r="J68" s="784"/>
      <c r="K68" s="784"/>
      <c r="L68" s="784"/>
      <c r="M68" s="785"/>
      <c r="N68" s="783">
        <v>23</v>
      </c>
      <c r="O68" s="2968"/>
      <c r="P68" s="2968"/>
      <c r="Q68" s="2192" t="s">
        <v>603</v>
      </c>
      <c r="R68" s="2192"/>
      <c r="S68" s="2192"/>
      <c r="T68" s="2192"/>
      <c r="U68" s="2192"/>
      <c r="V68" s="2192"/>
      <c r="W68" s="2192"/>
      <c r="X68" s="2192"/>
      <c r="Y68" s="2422"/>
      <c r="Z68" s="786">
        <v>43</v>
      </c>
      <c r="AA68" s="1865"/>
      <c r="AB68" s="1867"/>
      <c r="AC68" s="377" t="s">
        <v>555</v>
      </c>
      <c r="AD68" s="377"/>
      <c r="AE68" s="377"/>
      <c r="AF68" s="377"/>
      <c r="AG68" s="377"/>
      <c r="AH68" s="377"/>
      <c r="AI68" s="377"/>
      <c r="AJ68" s="377"/>
      <c r="AK68" s="378"/>
      <c r="AL68" s="170"/>
      <c r="AM68" s="401"/>
      <c r="AN68" s="401"/>
      <c r="AO68" s="388"/>
    </row>
    <row r="69" spans="1:71" ht="14.1" customHeight="1">
      <c r="A69" s="7"/>
      <c r="B69" s="782">
        <v>4</v>
      </c>
      <c r="C69" s="2968"/>
      <c r="D69" s="2968"/>
      <c r="E69" s="788" t="s">
        <v>590</v>
      </c>
      <c r="F69" s="788"/>
      <c r="G69" s="788"/>
      <c r="H69" s="788"/>
      <c r="I69" s="788"/>
      <c r="J69" s="788"/>
      <c r="K69" s="788"/>
      <c r="L69" s="788"/>
      <c r="M69" s="789"/>
      <c r="N69" s="783">
        <v>24</v>
      </c>
      <c r="O69" s="2968"/>
      <c r="P69" s="2968"/>
      <c r="Q69" s="784" t="s">
        <v>554</v>
      </c>
      <c r="R69" s="784"/>
      <c r="S69" s="784"/>
      <c r="T69" s="784"/>
      <c r="U69" s="784"/>
      <c r="V69" s="784"/>
      <c r="W69" s="784"/>
      <c r="X69" s="784"/>
      <c r="Y69" s="785"/>
      <c r="Z69" s="786">
        <v>44</v>
      </c>
      <c r="AA69" s="1865"/>
      <c r="AB69" s="1867"/>
      <c r="AC69" s="377" t="s">
        <v>558</v>
      </c>
      <c r="AD69" s="377"/>
      <c r="AE69" s="377"/>
      <c r="AF69" s="377"/>
      <c r="AG69" s="377"/>
      <c r="AH69" s="377"/>
      <c r="AI69" s="377"/>
      <c r="AJ69" s="377"/>
      <c r="AK69" s="378"/>
      <c r="AL69" s="170"/>
      <c r="AO69" s="371"/>
    </row>
    <row r="70" spans="1:71" ht="14.1" customHeight="1">
      <c r="A70" s="7"/>
      <c r="B70" s="782">
        <v>5</v>
      </c>
      <c r="C70" s="2968"/>
      <c r="D70" s="2968"/>
      <c r="E70" s="2421" t="s">
        <v>607</v>
      </c>
      <c r="F70" s="2192"/>
      <c r="G70" s="2192"/>
      <c r="H70" s="2192"/>
      <c r="I70" s="2192"/>
      <c r="J70" s="2192"/>
      <c r="K70" s="2192"/>
      <c r="L70" s="2192"/>
      <c r="M70" s="2422"/>
      <c r="N70" s="783">
        <v>25</v>
      </c>
      <c r="O70" s="2968"/>
      <c r="P70" s="2968"/>
      <c r="Q70" s="784" t="s">
        <v>557</v>
      </c>
      <c r="R70" s="784"/>
      <c r="S70" s="784"/>
      <c r="T70" s="784"/>
      <c r="U70" s="784"/>
      <c r="V70" s="784"/>
      <c r="W70" s="784"/>
      <c r="X70" s="784"/>
      <c r="Y70" s="785"/>
      <c r="Z70" s="786">
        <v>45</v>
      </c>
      <c r="AA70" s="1865"/>
      <c r="AB70" s="1867"/>
      <c r="AC70" s="2192" t="s">
        <v>560</v>
      </c>
      <c r="AD70" s="2192"/>
      <c r="AE70" s="2192"/>
      <c r="AF70" s="2192"/>
      <c r="AG70" s="2192"/>
      <c r="AH70" s="2192"/>
      <c r="AI70" s="2192"/>
      <c r="AJ70" s="2192"/>
      <c r="AK70" s="2422"/>
      <c r="AL70" s="170"/>
      <c r="BL70" s="361"/>
      <c r="BM70" s="361"/>
      <c r="BN70" s="361"/>
      <c r="BO70" s="361"/>
      <c r="BP70" s="361"/>
      <c r="BQ70" s="361"/>
      <c r="BR70" s="361"/>
      <c r="BS70" s="361"/>
    </row>
    <row r="71" spans="1:71" ht="14.1" customHeight="1">
      <c r="A71" s="7"/>
      <c r="B71" s="782">
        <v>6</v>
      </c>
      <c r="C71" s="2968"/>
      <c r="D71" s="2968"/>
      <c r="E71" s="2421" t="s">
        <v>608</v>
      </c>
      <c r="F71" s="2192"/>
      <c r="G71" s="2192"/>
      <c r="H71" s="2192"/>
      <c r="I71" s="2192"/>
      <c r="J71" s="2192"/>
      <c r="K71" s="2192"/>
      <c r="L71" s="2192"/>
      <c r="M71" s="2422"/>
      <c r="N71" s="783">
        <v>26</v>
      </c>
      <c r="O71" s="2968"/>
      <c r="P71" s="2968"/>
      <c r="Q71" s="784" t="s">
        <v>559</v>
      </c>
      <c r="R71" s="784"/>
      <c r="S71" s="784"/>
      <c r="T71" s="784"/>
      <c r="U71" s="784"/>
      <c r="V71" s="784"/>
      <c r="W71" s="784"/>
      <c r="X71" s="784"/>
      <c r="Y71" s="785"/>
      <c r="Z71" s="786">
        <v>46</v>
      </c>
      <c r="AA71" s="1865"/>
      <c r="AB71" s="1867"/>
      <c r="AC71" s="377" t="s">
        <v>562</v>
      </c>
      <c r="AD71" s="377"/>
      <c r="AE71" s="377"/>
      <c r="AF71" s="377"/>
      <c r="AG71" s="377"/>
      <c r="AH71" s="377"/>
      <c r="AI71" s="377"/>
      <c r="AJ71" s="377"/>
      <c r="AK71" s="378"/>
      <c r="AL71" s="170"/>
      <c r="BN71" s="7"/>
      <c r="BO71" s="7"/>
      <c r="BP71" s="7"/>
      <c r="BQ71" s="7"/>
      <c r="BR71" s="7"/>
      <c r="BS71" s="7"/>
    </row>
    <row r="72" spans="1:71" ht="14.1" customHeight="1">
      <c r="A72" s="7"/>
      <c r="B72" s="782">
        <v>7</v>
      </c>
      <c r="C72" s="2968"/>
      <c r="D72" s="2968"/>
      <c r="E72" s="784" t="s">
        <v>565</v>
      </c>
      <c r="F72" s="784"/>
      <c r="G72" s="784"/>
      <c r="H72" s="784"/>
      <c r="I72" s="784"/>
      <c r="J72" s="784"/>
      <c r="K72" s="784"/>
      <c r="L72" s="784"/>
      <c r="M72" s="785"/>
      <c r="N72" s="783">
        <v>27</v>
      </c>
      <c r="O72" s="2968"/>
      <c r="P72" s="2968"/>
      <c r="Q72" s="784" t="s">
        <v>561</v>
      </c>
      <c r="R72" s="784"/>
      <c r="S72" s="784"/>
      <c r="T72" s="784"/>
      <c r="U72" s="784"/>
      <c r="V72" s="784"/>
      <c r="W72" s="784"/>
      <c r="X72" s="784"/>
      <c r="Y72" s="785"/>
      <c r="Z72" s="786">
        <v>47</v>
      </c>
      <c r="AA72" s="1865"/>
      <c r="AB72" s="1867"/>
      <c r="AC72" s="2192" t="s">
        <v>564</v>
      </c>
      <c r="AD72" s="2192"/>
      <c r="AE72" s="2192"/>
      <c r="AF72" s="2192"/>
      <c r="AG72" s="2192"/>
      <c r="AH72" s="2192"/>
      <c r="AI72" s="2192"/>
      <c r="AJ72" s="2192"/>
      <c r="AK72" s="2422"/>
      <c r="AL72" s="170"/>
      <c r="AM72" s="406"/>
      <c r="AN72" s="406"/>
    </row>
    <row r="73" spans="1:71" ht="14.1" customHeight="1">
      <c r="A73" s="7"/>
      <c r="B73" s="782">
        <v>8</v>
      </c>
      <c r="C73" s="2968"/>
      <c r="D73" s="2968"/>
      <c r="E73" s="784" t="s">
        <v>570</v>
      </c>
      <c r="F73" s="784"/>
      <c r="G73" s="784"/>
      <c r="H73" s="784"/>
      <c r="I73" s="784"/>
      <c r="J73" s="784"/>
      <c r="K73" s="784"/>
      <c r="L73" s="784"/>
      <c r="M73" s="785"/>
      <c r="N73" s="783">
        <v>28</v>
      </c>
      <c r="O73" s="2968"/>
      <c r="P73" s="2968"/>
      <c r="Q73" s="784" t="s">
        <v>563</v>
      </c>
      <c r="R73" s="784"/>
      <c r="S73" s="784"/>
      <c r="T73" s="784"/>
      <c r="U73" s="784"/>
      <c r="V73" s="784"/>
      <c r="W73" s="784"/>
      <c r="X73" s="784"/>
      <c r="Y73" s="785"/>
      <c r="Z73" s="786">
        <v>48</v>
      </c>
      <c r="AA73" s="1865"/>
      <c r="AB73" s="1867"/>
      <c r="AC73" s="377" t="s">
        <v>567</v>
      </c>
      <c r="AD73" s="377"/>
      <c r="AE73" s="377"/>
      <c r="AF73" s="377"/>
      <c r="AG73" s="377"/>
      <c r="AH73" s="377"/>
      <c r="AI73" s="377"/>
      <c r="AJ73" s="377"/>
      <c r="AK73" s="378"/>
      <c r="AL73" s="170"/>
    </row>
    <row r="74" spans="1:71" ht="14.1" customHeight="1">
      <c r="A74" s="7"/>
      <c r="B74" s="782">
        <v>9</v>
      </c>
      <c r="C74" s="2968"/>
      <c r="D74" s="2968"/>
      <c r="E74" s="784" t="s">
        <v>591</v>
      </c>
      <c r="F74" s="784"/>
      <c r="G74" s="784"/>
      <c r="H74" s="784"/>
      <c r="I74" s="784"/>
      <c r="J74" s="784"/>
      <c r="K74" s="784"/>
      <c r="L74" s="784"/>
      <c r="M74" s="785"/>
      <c r="N74" s="783">
        <v>29</v>
      </c>
      <c r="O74" s="2968"/>
      <c r="P74" s="2968"/>
      <c r="Q74" s="784" t="s">
        <v>566</v>
      </c>
      <c r="R74" s="784"/>
      <c r="S74" s="784"/>
      <c r="T74" s="784"/>
      <c r="U74" s="784"/>
      <c r="V74" s="784"/>
      <c r="W74" s="784"/>
      <c r="X74" s="784"/>
      <c r="Y74" s="785"/>
      <c r="Z74" s="786">
        <v>49</v>
      </c>
      <c r="AA74" s="1865"/>
      <c r="AB74" s="1867"/>
      <c r="AC74" s="2404" t="s">
        <v>572</v>
      </c>
      <c r="AD74" s="2404"/>
      <c r="AE74" s="2404"/>
      <c r="AF74" s="2404"/>
      <c r="AG74" s="2404"/>
      <c r="AH74" s="2404"/>
      <c r="AI74" s="2404"/>
      <c r="AJ74" s="2404"/>
      <c r="AK74" s="2405"/>
      <c r="AL74" s="170"/>
      <c r="AM74" s="406"/>
      <c r="AN74" s="406"/>
    </row>
    <row r="75" spans="1:71" ht="14.1" customHeight="1">
      <c r="A75" s="7"/>
      <c r="B75" s="782">
        <v>10</v>
      </c>
      <c r="C75" s="2968"/>
      <c r="D75" s="2968"/>
      <c r="E75" s="784" t="s">
        <v>568</v>
      </c>
      <c r="F75" s="784"/>
      <c r="G75" s="784"/>
      <c r="H75" s="784"/>
      <c r="I75" s="784"/>
      <c r="J75" s="784"/>
      <c r="K75" s="784"/>
      <c r="L75" s="784"/>
      <c r="M75" s="785"/>
      <c r="N75" s="783">
        <v>30</v>
      </c>
      <c r="O75" s="2968"/>
      <c r="P75" s="2968"/>
      <c r="Q75" s="2192" t="s">
        <v>569</v>
      </c>
      <c r="R75" s="2192"/>
      <c r="S75" s="2192"/>
      <c r="T75" s="2192"/>
      <c r="U75" s="2192"/>
      <c r="V75" s="2192"/>
      <c r="W75" s="2192"/>
      <c r="X75" s="2192"/>
      <c r="Y75" s="2422"/>
      <c r="Z75" s="786">
        <v>50</v>
      </c>
      <c r="AA75" s="1865"/>
      <c r="AB75" s="1867"/>
      <c r="AC75" s="377" t="s">
        <v>574</v>
      </c>
      <c r="AD75" s="377"/>
      <c r="AE75" s="377"/>
      <c r="AF75" s="377"/>
      <c r="AG75" s="377"/>
      <c r="AH75" s="377"/>
      <c r="AI75" s="377"/>
      <c r="AJ75" s="377"/>
      <c r="AK75" s="378"/>
      <c r="AL75" s="170"/>
    </row>
    <row r="76" spans="1:71" ht="14.1" customHeight="1">
      <c r="A76" s="7"/>
      <c r="B76" s="782">
        <v>11</v>
      </c>
      <c r="C76" s="2968"/>
      <c r="D76" s="2968"/>
      <c r="E76" s="784" t="s">
        <v>592</v>
      </c>
      <c r="F76" s="784"/>
      <c r="G76" s="784"/>
      <c r="H76" s="784"/>
      <c r="I76" s="784"/>
      <c r="J76" s="784"/>
      <c r="K76" s="784"/>
      <c r="L76" s="784"/>
      <c r="M76" s="785"/>
      <c r="N76" s="783">
        <v>31</v>
      </c>
      <c r="O76" s="2968"/>
      <c r="P76" s="2968"/>
      <c r="Q76" s="784" t="s">
        <v>571</v>
      </c>
      <c r="R76" s="784"/>
      <c r="S76" s="784"/>
      <c r="T76" s="784"/>
      <c r="U76" s="784"/>
      <c r="V76" s="784"/>
      <c r="W76" s="784"/>
      <c r="X76" s="784"/>
      <c r="Y76" s="785"/>
      <c r="Z76" s="786">
        <v>51</v>
      </c>
      <c r="AA76" s="1865"/>
      <c r="AB76" s="1867"/>
      <c r="AC76" s="2192" t="s">
        <v>576</v>
      </c>
      <c r="AD76" s="2192"/>
      <c r="AE76" s="2192"/>
      <c r="AF76" s="2192"/>
      <c r="AG76" s="2192"/>
      <c r="AH76" s="2192"/>
      <c r="AI76" s="2192"/>
      <c r="AJ76" s="2192"/>
      <c r="AK76" s="2422"/>
      <c r="AL76" s="170"/>
    </row>
    <row r="77" spans="1:71" ht="14.1" customHeight="1">
      <c r="A77" s="7"/>
      <c r="B77" s="782">
        <v>12</v>
      </c>
      <c r="C77" s="2968"/>
      <c r="D77" s="2968"/>
      <c r="E77" s="784" t="s">
        <v>593</v>
      </c>
      <c r="F77" s="784"/>
      <c r="G77" s="784"/>
      <c r="H77" s="784"/>
      <c r="I77" s="784"/>
      <c r="J77" s="784"/>
      <c r="K77" s="784"/>
      <c r="L77" s="784"/>
      <c r="M77" s="785"/>
      <c r="N77" s="783">
        <v>32</v>
      </c>
      <c r="O77" s="2968"/>
      <c r="P77" s="2968"/>
      <c r="Q77" s="784" t="s">
        <v>573</v>
      </c>
      <c r="R77" s="784"/>
      <c r="S77" s="784"/>
      <c r="T77" s="784"/>
      <c r="U77" s="784"/>
      <c r="V77" s="784"/>
      <c r="W77" s="784"/>
      <c r="X77" s="784"/>
      <c r="Y77" s="785"/>
      <c r="Z77" s="786">
        <v>52</v>
      </c>
      <c r="AA77" s="1865"/>
      <c r="AB77" s="1867"/>
      <c r="AC77" s="2192" t="s">
        <v>578</v>
      </c>
      <c r="AD77" s="2192"/>
      <c r="AE77" s="2192"/>
      <c r="AF77" s="2192"/>
      <c r="AG77" s="2192"/>
      <c r="AH77" s="2192"/>
      <c r="AI77" s="2192"/>
      <c r="AJ77" s="2192"/>
      <c r="AK77" s="2422"/>
      <c r="AL77" s="170"/>
      <c r="AO77" s="406"/>
      <c r="AP77" s="790"/>
      <c r="AQ77" s="7"/>
      <c r="AR77" s="7"/>
      <c r="AS77" s="7"/>
      <c r="AV77" s="413"/>
      <c r="AW77" s="413"/>
      <c r="AX77" s="76"/>
      <c r="AY77" s="76"/>
      <c r="AZ77" s="76"/>
      <c r="BA77" s="76"/>
      <c r="BB77" s="76"/>
      <c r="BC77" s="76"/>
      <c r="BD77" s="76"/>
      <c r="BE77" s="76"/>
      <c r="BF77" s="76"/>
      <c r="BG77" s="76"/>
      <c r="BH77" s="76"/>
      <c r="BI77" s="76"/>
      <c r="BJ77" s="76"/>
      <c r="BK77" s="76"/>
      <c r="BL77" s="76"/>
      <c r="BM77" s="76"/>
      <c r="BN77" s="76"/>
      <c r="BO77" s="76"/>
      <c r="BP77" s="76"/>
      <c r="BQ77" s="76"/>
      <c r="BR77" s="27"/>
    </row>
    <row r="78" spans="1:71" ht="14.1" customHeight="1">
      <c r="B78" s="782">
        <v>13</v>
      </c>
      <c r="C78" s="2968"/>
      <c r="D78" s="2968"/>
      <c r="E78" s="784" t="s">
        <v>594</v>
      </c>
      <c r="F78" s="784"/>
      <c r="G78" s="784"/>
      <c r="H78" s="784"/>
      <c r="I78" s="784"/>
      <c r="J78" s="784"/>
      <c r="K78" s="784"/>
      <c r="L78" s="784"/>
      <c r="M78" s="785"/>
      <c r="N78" s="783">
        <v>33</v>
      </c>
      <c r="O78" s="2968"/>
      <c r="P78" s="2968"/>
      <c r="Q78" s="784" t="s">
        <v>575</v>
      </c>
      <c r="R78" s="784"/>
      <c r="S78" s="784"/>
      <c r="T78" s="784"/>
      <c r="U78" s="784"/>
      <c r="V78" s="784"/>
      <c r="W78" s="784"/>
      <c r="X78" s="784"/>
      <c r="Y78" s="785"/>
      <c r="Z78" s="786">
        <v>53</v>
      </c>
      <c r="AA78" s="1865"/>
      <c r="AB78" s="1867"/>
      <c r="AC78" s="377" t="s">
        <v>580</v>
      </c>
      <c r="AD78" s="377"/>
      <c r="AE78" s="377"/>
      <c r="AF78" s="377"/>
      <c r="AG78" s="377"/>
      <c r="AH78" s="377"/>
      <c r="AI78" s="377"/>
      <c r="AJ78" s="377"/>
      <c r="AK78" s="378"/>
      <c r="AL78" s="170"/>
      <c r="AQ78" s="413"/>
      <c r="AR78" s="413"/>
      <c r="AS78" s="413"/>
      <c r="AT78" s="413"/>
      <c r="AU78" s="413"/>
      <c r="AV78" s="413"/>
      <c r="AW78" s="413"/>
      <c r="AX78" s="413"/>
      <c r="AY78" s="413"/>
      <c r="AZ78" s="413"/>
      <c r="BA78" s="7"/>
      <c r="BB78" s="7"/>
      <c r="BQ78" s="7"/>
      <c r="BR78" s="7"/>
      <c r="BS78" s="7"/>
    </row>
    <row r="79" spans="1:71" ht="14.1" customHeight="1">
      <c r="B79" s="782">
        <v>14</v>
      </c>
      <c r="C79" s="2968"/>
      <c r="D79" s="2968"/>
      <c r="E79" s="784" t="s">
        <v>596</v>
      </c>
      <c r="F79" s="784"/>
      <c r="G79" s="784"/>
      <c r="H79" s="784"/>
      <c r="I79" s="784"/>
      <c r="J79" s="784"/>
      <c r="K79" s="784"/>
      <c r="L79" s="784"/>
      <c r="M79" s="785"/>
      <c r="N79" s="783">
        <v>34</v>
      </c>
      <c r="O79" s="2968"/>
      <c r="P79" s="2968"/>
      <c r="Q79" s="784" t="s">
        <v>577</v>
      </c>
      <c r="R79" s="784"/>
      <c r="S79" s="784"/>
      <c r="T79" s="784"/>
      <c r="U79" s="784"/>
      <c r="V79" s="784"/>
      <c r="W79" s="784"/>
      <c r="X79" s="784"/>
      <c r="Y79" s="785"/>
      <c r="Z79" s="786">
        <v>54</v>
      </c>
      <c r="AA79" s="1865"/>
      <c r="AB79" s="1867"/>
      <c r="AC79" s="2192" t="s">
        <v>583</v>
      </c>
      <c r="AD79" s="2192"/>
      <c r="AE79" s="2192"/>
      <c r="AF79" s="2192"/>
      <c r="AG79" s="2192"/>
      <c r="AH79" s="2192"/>
      <c r="AI79" s="2192"/>
      <c r="AJ79" s="2192"/>
      <c r="AK79" s="2422"/>
      <c r="AL79" s="170"/>
      <c r="AP79" s="790"/>
      <c r="AQ79" s="383"/>
      <c r="AR79" s="383"/>
      <c r="AS79" s="383"/>
      <c r="AT79" s="383"/>
      <c r="AU79" s="383"/>
      <c r="AV79" s="383"/>
      <c r="AW79" s="383"/>
      <c r="AX79" s="383"/>
      <c r="AY79" s="383"/>
      <c r="AZ79" s="383"/>
      <c r="BA79" s="7"/>
      <c r="BB79" s="7"/>
      <c r="BP79" s="7"/>
      <c r="BQ79" s="7"/>
      <c r="BR79" s="7"/>
      <c r="BS79" s="7"/>
    </row>
    <row r="80" spans="1:71" ht="14.1" customHeight="1">
      <c r="B80" s="782">
        <v>15</v>
      </c>
      <c r="C80" s="2968"/>
      <c r="D80" s="2968"/>
      <c r="E80" s="784" t="s">
        <v>595</v>
      </c>
      <c r="F80" s="784"/>
      <c r="G80" s="784"/>
      <c r="H80" s="784"/>
      <c r="I80" s="784"/>
      <c r="J80" s="784"/>
      <c r="K80" s="784"/>
      <c r="L80" s="784"/>
      <c r="M80" s="785"/>
      <c r="N80" s="783">
        <v>35</v>
      </c>
      <c r="O80" s="2968"/>
      <c r="P80" s="2968"/>
      <c r="Q80" s="784" t="s">
        <v>579</v>
      </c>
      <c r="R80" s="784"/>
      <c r="S80" s="784"/>
      <c r="T80" s="784"/>
      <c r="U80" s="784"/>
      <c r="V80" s="784"/>
      <c r="W80" s="784"/>
      <c r="X80" s="784"/>
      <c r="Y80" s="785"/>
      <c r="Z80" s="786">
        <v>55</v>
      </c>
      <c r="AA80" s="1865"/>
      <c r="AB80" s="1867"/>
      <c r="AC80" s="2192" t="s">
        <v>604</v>
      </c>
      <c r="AD80" s="2192"/>
      <c r="AE80" s="2192"/>
      <c r="AF80" s="2192"/>
      <c r="AG80" s="2192"/>
      <c r="AH80" s="2192"/>
      <c r="AI80" s="2192"/>
      <c r="AJ80" s="2192"/>
      <c r="AK80" s="2422"/>
      <c r="AL80" s="170"/>
      <c r="AQ80" s="7"/>
      <c r="AR80" s="7"/>
      <c r="AS80" s="7"/>
      <c r="AT80" s="7"/>
      <c r="AU80" s="7"/>
      <c r="AV80" s="7"/>
      <c r="AW80" s="7"/>
      <c r="AX80" s="7"/>
      <c r="AY80" s="7"/>
      <c r="AZ80" s="7"/>
      <c r="BA80" s="7"/>
      <c r="BB80" s="7"/>
      <c r="BP80" s="7"/>
      <c r="BQ80" s="7"/>
      <c r="BR80" s="7"/>
      <c r="BS80" s="7"/>
    </row>
    <row r="81" spans="2:71" ht="14.1" customHeight="1">
      <c r="B81" s="782">
        <v>16</v>
      </c>
      <c r="C81" s="2968"/>
      <c r="D81" s="2968"/>
      <c r="E81" s="784" t="s">
        <v>581</v>
      </c>
      <c r="F81" s="784"/>
      <c r="G81" s="784"/>
      <c r="H81" s="784"/>
      <c r="I81" s="784"/>
      <c r="J81" s="784"/>
      <c r="K81" s="784"/>
      <c r="L81" s="784"/>
      <c r="M81" s="785"/>
      <c r="N81" s="783">
        <v>36</v>
      </c>
      <c r="O81" s="2968"/>
      <c r="P81" s="2968"/>
      <c r="Q81" s="784" t="s">
        <v>582</v>
      </c>
      <c r="R81" s="784"/>
      <c r="S81" s="784"/>
      <c r="T81" s="784"/>
      <c r="U81" s="784"/>
      <c r="V81" s="784"/>
      <c r="W81" s="784"/>
      <c r="X81" s="784"/>
      <c r="Y81" s="785"/>
      <c r="Z81" s="786">
        <v>56</v>
      </c>
      <c r="AA81" s="1865"/>
      <c r="AB81" s="1867"/>
      <c r="AC81" s="2192" t="s">
        <v>585</v>
      </c>
      <c r="AD81" s="2192"/>
      <c r="AE81" s="2192"/>
      <c r="AF81" s="2192"/>
      <c r="AG81" s="2192"/>
      <c r="AH81" s="2192"/>
      <c r="AI81" s="2192"/>
      <c r="AJ81" s="2192"/>
      <c r="AK81" s="2422"/>
      <c r="AL81" s="170"/>
      <c r="AP81" s="790"/>
      <c r="AQ81" s="7"/>
      <c r="AR81" s="7"/>
      <c r="AS81" s="7"/>
      <c r="AT81" s="7"/>
      <c r="AU81" s="7"/>
      <c r="AV81" s="7"/>
      <c r="AW81" s="7"/>
      <c r="AX81" s="7"/>
      <c r="AY81" s="7"/>
      <c r="AZ81" s="7"/>
      <c r="BA81" s="7"/>
      <c r="BB81" s="7"/>
      <c r="BC81" s="7"/>
      <c r="BD81" s="7"/>
      <c r="BP81" s="7"/>
      <c r="BQ81" s="7"/>
      <c r="BR81" s="7"/>
      <c r="BS81" s="7"/>
    </row>
    <row r="82" spans="2:71" ht="14.1" customHeight="1">
      <c r="B82" s="782">
        <v>17</v>
      </c>
      <c r="C82" s="2968"/>
      <c r="D82" s="2968"/>
      <c r="E82" s="784" t="s">
        <v>597</v>
      </c>
      <c r="F82" s="784"/>
      <c r="G82" s="784"/>
      <c r="H82" s="784"/>
      <c r="I82" s="784"/>
      <c r="J82" s="784"/>
      <c r="K82" s="784"/>
      <c r="L82" s="784"/>
      <c r="M82" s="785"/>
      <c r="N82" s="783">
        <v>37</v>
      </c>
      <c r="O82" s="2968"/>
      <c r="P82" s="2968"/>
      <c r="Q82" s="2192" t="s">
        <v>584</v>
      </c>
      <c r="R82" s="2192"/>
      <c r="S82" s="2192"/>
      <c r="T82" s="2192"/>
      <c r="U82" s="2192"/>
      <c r="V82" s="2192"/>
      <c r="W82" s="2192"/>
      <c r="X82" s="2192"/>
      <c r="Y82" s="2422"/>
      <c r="Z82" s="786">
        <v>57</v>
      </c>
      <c r="AA82" s="1865"/>
      <c r="AB82" s="1867"/>
      <c r="AC82" s="2192" t="s">
        <v>587</v>
      </c>
      <c r="AD82" s="2192"/>
      <c r="AE82" s="2192"/>
      <c r="AF82" s="2192"/>
      <c r="AG82" s="2192"/>
      <c r="AH82" s="2192"/>
      <c r="AI82" s="2192"/>
      <c r="AJ82" s="2192"/>
      <c r="AK82" s="2422"/>
      <c r="AL82" s="170"/>
      <c r="AQ82" s="7"/>
      <c r="AR82" s="7"/>
      <c r="AS82" s="7"/>
      <c r="AT82" s="7"/>
      <c r="AU82" s="7"/>
      <c r="AV82" s="7"/>
      <c r="AW82" s="7"/>
      <c r="AX82" s="7"/>
      <c r="AY82" s="7"/>
      <c r="AZ82" s="7"/>
      <c r="BA82" s="413"/>
      <c r="BE82" s="75"/>
      <c r="BF82" s="361"/>
      <c r="BG82" s="7"/>
      <c r="BH82" s="7"/>
      <c r="BI82" s="7"/>
      <c r="BJ82" s="7"/>
      <c r="BK82" s="7"/>
      <c r="BL82" s="7"/>
      <c r="BM82" s="7"/>
      <c r="BN82" s="7"/>
      <c r="BO82" s="7"/>
    </row>
    <row r="83" spans="2:71" ht="14.1" customHeight="1">
      <c r="B83" s="782">
        <v>18</v>
      </c>
      <c r="C83" s="2968"/>
      <c r="D83" s="2968"/>
      <c r="E83" s="2421" t="s">
        <v>598</v>
      </c>
      <c r="F83" s="2192"/>
      <c r="G83" s="2192"/>
      <c r="H83" s="2192"/>
      <c r="I83" s="2192"/>
      <c r="J83" s="2192"/>
      <c r="K83" s="2192"/>
      <c r="L83" s="2192"/>
      <c r="M83" s="2422"/>
      <c r="N83" s="783">
        <v>38</v>
      </c>
      <c r="O83" s="2968"/>
      <c r="P83" s="2968"/>
      <c r="Q83" s="784" t="s">
        <v>586</v>
      </c>
      <c r="R83" s="784"/>
      <c r="S83" s="784"/>
      <c r="T83" s="784"/>
      <c r="U83" s="784"/>
      <c r="V83" s="784"/>
      <c r="W83" s="784"/>
      <c r="X83" s="784"/>
      <c r="Y83" s="785"/>
      <c r="Z83" s="786">
        <v>58</v>
      </c>
      <c r="AA83" s="1865"/>
      <c r="AB83" s="1867"/>
      <c r="AC83" s="377" t="s">
        <v>606</v>
      </c>
      <c r="AD83" s="377"/>
      <c r="AE83" s="377"/>
      <c r="AF83" s="377"/>
      <c r="AG83" s="377"/>
      <c r="AH83" s="377"/>
      <c r="AI83" s="377"/>
      <c r="AJ83" s="377"/>
      <c r="AK83" s="378"/>
      <c r="AL83" s="170"/>
      <c r="AP83" s="790"/>
      <c r="AQ83" s="7"/>
      <c r="AR83" s="7"/>
      <c r="AS83" s="7"/>
      <c r="AT83" s="7"/>
      <c r="AU83" s="7"/>
      <c r="AV83" s="7"/>
      <c r="AW83" s="7"/>
      <c r="AX83" s="7"/>
      <c r="AY83" s="7"/>
      <c r="AZ83" s="7"/>
    </row>
    <row r="84" spans="2:71" ht="14.1" customHeight="1">
      <c r="B84" s="782">
        <v>19</v>
      </c>
      <c r="C84" s="2968"/>
      <c r="D84" s="2968"/>
      <c r="E84" s="791" t="s">
        <v>599</v>
      </c>
      <c r="F84" s="791"/>
      <c r="G84" s="791"/>
      <c r="H84" s="791"/>
      <c r="I84" s="791"/>
      <c r="J84" s="791"/>
      <c r="K84" s="791"/>
      <c r="L84" s="791"/>
      <c r="M84" s="792"/>
      <c r="N84" s="783">
        <v>39</v>
      </c>
      <c r="O84" s="2968"/>
      <c r="P84" s="2968"/>
      <c r="Q84" s="784" t="s">
        <v>550</v>
      </c>
      <c r="R84" s="784"/>
      <c r="S84" s="784"/>
      <c r="T84" s="784"/>
      <c r="U84" s="784"/>
      <c r="V84" s="784"/>
      <c r="W84" s="784"/>
      <c r="X84" s="784"/>
      <c r="Y84" s="785"/>
      <c r="Z84" s="786">
        <v>59</v>
      </c>
      <c r="AA84" s="1865"/>
      <c r="AB84" s="1867"/>
      <c r="AC84" s="377" t="s">
        <v>605</v>
      </c>
      <c r="AD84" s="377"/>
      <c r="AE84" s="377"/>
      <c r="AF84" s="377"/>
      <c r="AG84" s="377"/>
      <c r="AH84" s="377"/>
      <c r="AI84" s="377"/>
      <c r="AJ84" s="377"/>
      <c r="AK84" s="378"/>
      <c r="AL84" s="170"/>
      <c r="AQ84" s="7"/>
      <c r="AR84" s="7"/>
      <c r="AS84" s="7"/>
      <c r="AT84" s="7"/>
      <c r="AU84" s="7"/>
      <c r="AV84" s="7"/>
      <c r="AW84" s="7"/>
      <c r="AX84" s="7"/>
      <c r="AY84" s="7"/>
      <c r="AZ84" s="7"/>
    </row>
    <row r="85" spans="2:71" ht="14.1" customHeight="1">
      <c r="B85" s="782">
        <v>20</v>
      </c>
      <c r="C85" s="2968"/>
      <c r="D85" s="2968"/>
      <c r="E85" s="2371" t="s">
        <v>600</v>
      </c>
      <c r="F85" s="2372"/>
      <c r="G85" s="2372"/>
      <c r="H85" s="2372"/>
      <c r="I85" s="2372"/>
      <c r="J85" s="2372"/>
      <c r="K85" s="2372"/>
      <c r="L85" s="2372"/>
      <c r="M85" s="2373"/>
      <c r="N85" s="783">
        <v>40</v>
      </c>
      <c r="O85" s="2968"/>
      <c r="P85" s="2968"/>
      <c r="Q85" s="784" t="s">
        <v>551</v>
      </c>
      <c r="R85" s="784"/>
      <c r="S85" s="784"/>
      <c r="T85" s="784"/>
      <c r="U85" s="784"/>
      <c r="V85" s="784"/>
      <c r="W85" s="784"/>
      <c r="X85" s="784"/>
      <c r="Y85" s="785"/>
      <c r="Z85" s="786">
        <v>60</v>
      </c>
      <c r="AA85" s="1865"/>
      <c r="AB85" s="1867"/>
      <c r="AC85" s="377"/>
      <c r="AD85" s="377"/>
      <c r="AE85" s="377"/>
      <c r="AF85" s="377"/>
      <c r="AG85" s="377"/>
      <c r="AH85" s="377"/>
      <c r="AI85" s="377"/>
      <c r="AJ85" s="377"/>
      <c r="AK85" s="378"/>
      <c r="AL85" s="170"/>
      <c r="AP85" s="790"/>
      <c r="AQ85" s="7"/>
      <c r="AR85" s="7"/>
      <c r="AS85" s="7"/>
      <c r="AT85" s="7"/>
      <c r="AU85" s="7"/>
      <c r="AV85" s="7"/>
      <c r="AW85" s="7"/>
      <c r="AX85" s="7"/>
      <c r="AY85" s="7"/>
      <c r="AZ85" s="7"/>
    </row>
    <row r="86" spans="2:71" ht="14.1" customHeight="1">
      <c r="B86" s="172"/>
      <c r="C86" s="411"/>
      <c r="D86" s="411"/>
      <c r="E86" s="411"/>
      <c r="F86" s="411"/>
      <c r="G86" s="411"/>
      <c r="H86" s="411"/>
      <c r="I86" s="411"/>
      <c r="J86" s="411"/>
      <c r="K86" s="411"/>
      <c r="L86" s="411"/>
      <c r="M86" s="411"/>
      <c r="N86" s="411"/>
      <c r="O86" s="411"/>
      <c r="P86" s="411"/>
      <c r="Q86" s="411"/>
      <c r="R86" s="411"/>
      <c r="S86" s="411"/>
      <c r="T86" s="411"/>
      <c r="U86" s="411"/>
      <c r="V86" s="411"/>
      <c r="W86" s="411"/>
      <c r="X86" s="411"/>
      <c r="Y86" s="411"/>
      <c r="Z86" s="411"/>
      <c r="AA86" s="411"/>
      <c r="AB86" s="411"/>
      <c r="AC86" s="411"/>
      <c r="AD86" s="411"/>
      <c r="AE86" s="411"/>
      <c r="AF86" s="411"/>
      <c r="AG86" s="411"/>
      <c r="AH86" s="411"/>
      <c r="AI86" s="411"/>
      <c r="AJ86" s="411"/>
      <c r="AK86" s="411"/>
      <c r="AL86" s="173"/>
      <c r="AQ86" s="7"/>
      <c r="AR86" s="7"/>
      <c r="AS86" s="7"/>
      <c r="AT86" s="7"/>
      <c r="AU86" s="7"/>
      <c r="AV86" s="7"/>
      <c r="AW86" s="7"/>
      <c r="AX86" s="7"/>
      <c r="AY86" s="7"/>
      <c r="AZ86" s="7"/>
    </row>
    <row r="87" spans="2:71">
      <c r="AP87" s="790"/>
      <c r="AQ87" s="7"/>
      <c r="AR87" s="7"/>
      <c r="AS87" s="7"/>
      <c r="AT87" s="7"/>
      <c r="AU87" s="7"/>
      <c r="AV87" s="7"/>
      <c r="AW87" s="7"/>
      <c r="AX87" s="7"/>
      <c r="AY87" s="7"/>
      <c r="AZ87" s="7"/>
    </row>
    <row r="88" spans="2:71">
      <c r="AQ88" s="7"/>
      <c r="AR88" s="7"/>
      <c r="AS88" s="7"/>
      <c r="AT88" s="7"/>
      <c r="AU88" s="7"/>
      <c r="AV88" s="7"/>
      <c r="AW88" s="7"/>
      <c r="AX88" s="7"/>
      <c r="AY88" s="7"/>
      <c r="AZ88" s="7"/>
    </row>
    <row r="89" spans="2:71">
      <c r="AP89" s="790"/>
      <c r="AQ89" s="7"/>
      <c r="AR89" s="7"/>
      <c r="AS89" s="7"/>
      <c r="AT89" s="7"/>
      <c r="AU89" s="7"/>
      <c r="AV89" s="7"/>
      <c r="AW89" s="7"/>
      <c r="AX89" s="7"/>
      <c r="AY89" s="7"/>
      <c r="AZ89" s="7"/>
    </row>
  </sheetData>
  <mergeCells count="139">
    <mergeCell ref="C49:AA49"/>
    <mergeCell ref="D14:AA14"/>
    <mergeCell ref="E16:AA16"/>
    <mergeCell ref="AR53:AU53"/>
    <mergeCell ref="AC28:AK29"/>
    <mergeCell ref="D30:H30"/>
    <mergeCell ref="I30:K30"/>
    <mergeCell ref="AO36:BJ38"/>
    <mergeCell ref="AO45:BJ46"/>
    <mergeCell ref="O36:Z36"/>
    <mergeCell ref="AO40:BJ43"/>
    <mergeCell ref="S39:T39"/>
    <mergeCell ref="V39:W39"/>
    <mergeCell ref="X39:Y39"/>
    <mergeCell ref="E46:Z47"/>
    <mergeCell ref="AC40:AL48"/>
    <mergeCell ref="W38:X38"/>
    <mergeCell ref="M30:N30"/>
    <mergeCell ref="P30:Q30"/>
    <mergeCell ref="R30:S30"/>
    <mergeCell ref="AO21:BJ34"/>
    <mergeCell ref="P39:Q39"/>
    <mergeCell ref="N39:O39"/>
    <mergeCell ref="AC38:AL39"/>
    <mergeCell ref="T38:U38"/>
    <mergeCell ref="D11:I11"/>
    <mergeCell ref="C24:AA24"/>
    <mergeCell ref="C34:AA34"/>
    <mergeCell ref="J11:T11"/>
    <mergeCell ref="F21:Z22"/>
    <mergeCell ref="U11:Z11"/>
    <mergeCell ref="C26:I26"/>
    <mergeCell ref="C28:AA28"/>
    <mergeCell ref="B1:AL1"/>
    <mergeCell ref="B3:AA3"/>
    <mergeCell ref="AB3:AL3"/>
    <mergeCell ref="AB5:AB6"/>
    <mergeCell ref="AC5:AL6"/>
    <mergeCell ref="D9:I9"/>
    <mergeCell ref="J9:T9"/>
    <mergeCell ref="U9:Z9"/>
    <mergeCell ref="AA9:AK9"/>
    <mergeCell ref="D8:I8"/>
    <mergeCell ref="J8:T8"/>
    <mergeCell ref="U8:Z8"/>
    <mergeCell ref="AA8:AK8"/>
    <mergeCell ref="AA10:AK10"/>
    <mergeCell ref="U7:X7"/>
    <mergeCell ref="C4:AA4"/>
    <mergeCell ref="C66:D66"/>
    <mergeCell ref="C67:D67"/>
    <mergeCell ref="C68:D68"/>
    <mergeCell ref="C69:D69"/>
    <mergeCell ref="C70:D70"/>
    <mergeCell ref="AA66:AB66"/>
    <mergeCell ref="AA67:AB67"/>
    <mergeCell ref="AA68:AB68"/>
    <mergeCell ref="AA69:AB69"/>
    <mergeCell ref="AA70:AB70"/>
    <mergeCell ref="AA11:AK11"/>
    <mergeCell ref="D12:I12"/>
    <mergeCell ref="J12:T12"/>
    <mergeCell ref="U12:Z12"/>
    <mergeCell ref="AA12:AK12"/>
    <mergeCell ref="AC15:AL20"/>
    <mergeCell ref="F17:Z18"/>
    <mergeCell ref="D10:I10"/>
    <mergeCell ref="J10:T10"/>
    <mergeCell ref="U10:Z10"/>
    <mergeCell ref="E50:Z51"/>
    <mergeCell ref="O66:P66"/>
    <mergeCell ref="O67:P67"/>
    <mergeCell ref="O68:P68"/>
    <mergeCell ref="O69:P69"/>
    <mergeCell ref="O70:P70"/>
    <mergeCell ref="O71:P71"/>
    <mergeCell ref="O72:P72"/>
    <mergeCell ref="O73:P73"/>
    <mergeCell ref="O74:P74"/>
    <mergeCell ref="L55:M55"/>
    <mergeCell ref="C78:D78"/>
    <mergeCell ref="C79:D79"/>
    <mergeCell ref="C80:D80"/>
    <mergeCell ref="C81:D81"/>
    <mergeCell ref="C82:D82"/>
    <mergeCell ref="C83:D83"/>
    <mergeCell ref="C84:D84"/>
    <mergeCell ref="C85:D85"/>
    <mergeCell ref="E66:M66"/>
    <mergeCell ref="E70:M70"/>
    <mergeCell ref="E71:M71"/>
    <mergeCell ref="E83:M83"/>
    <mergeCell ref="E85:M85"/>
    <mergeCell ref="C71:D71"/>
    <mergeCell ref="C72:D72"/>
    <mergeCell ref="C73:D73"/>
    <mergeCell ref="C74:D74"/>
    <mergeCell ref="C75:D75"/>
    <mergeCell ref="C76:D76"/>
    <mergeCell ref="C77:D77"/>
    <mergeCell ref="O78:P78"/>
    <mergeCell ref="O79:P79"/>
    <mergeCell ref="O80:P80"/>
    <mergeCell ref="O81:P81"/>
    <mergeCell ref="O82:P82"/>
    <mergeCell ref="O83:P83"/>
    <mergeCell ref="O84:P84"/>
    <mergeCell ref="O85:P85"/>
    <mergeCell ref="Q67:Y67"/>
    <mergeCell ref="Q68:Y68"/>
    <mergeCell ref="Q75:Y75"/>
    <mergeCell ref="Q82:Y82"/>
    <mergeCell ref="O75:P75"/>
    <mergeCell ref="O76:P76"/>
    <mergeCell ref="O77:P77"/>
    <mergeCell ref="AA80:AB80"/>
    <mergeCell ref="AA81:AB81"/>
    <mergeCell ref="AA82:AB82"/>
    <mergeCell ref="AA83:AB83"/>
    <mergeCell ref="AA84:AB84"/>
    <mergeCell ref="AA85:AB85"/>
    <mergeCell ref="AC70:AK70"/>
    <mergeCell ref="AC74:AK74"/>
    <mergeCell ref="AC76:AK76"/>
    <mergeCell ref="AC77:AK77"/>
    <mergeCell ref="AC79:AK79"/>
    <mergeCell ref="AC80:AK80"/>
    <mergeCell ref="AC81:AK81"/>
    <mergeCell ref="AC82:AK82"/>
    <mergeCell ref="AC72:AK72"/>
    <mergeCell ref="AA71:AB71"/>
    <mergeCell ref="AA72:AB72"/>
    <mergeCell ref="AA73:AB73"/>
    <mergeCell ref="AA74:AB74"/>
    <mergeCell ref="AA75:AB75"/>
    <mergeCell ref="AA76:AB76"/>
    <mergeCell ref="AA77:AB77"/>
    <mergeCell ref="AA78:AB78"/>
    <mergeCell ref="AA79:AB79"/>
  </mergeCells>
  <phoneticPr fontId="3"/>
  <conditionalFormatting sqref="O27:P27">
    <cfRule type="containsBlanks" dxfId="10" priority="1">
      <formula>LEN(TRIM(O27))=0</formula>
    </cfRule>
  </conditionalFormatting>
  <dataValidations count="2">
    <dataValidation type="list" allowBlank="1" showInputMessage="1" showErrorMessage="1" sqref="N39:O39">
      <formula1>"　,昭和,平成"</formula1>
    </dataValidation>
    <dataValidation type="list" allowBlank="1" showInputMessage="1" showErrorMessage="1" sqref="O27:P27">
      <formula1>"　,昭和,平成,令和"</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2</xdr:col>
                    <xdr:colOff>161925</xdr:colOff>
                    <xdr:row>33</xdr:row>
                    <xdr:rowOff>161925</xdr:rowOff>
                  </from>
                  <to>
                    <xdr:col>8</xdr:col>
                    <xdr:colOff>161925</xdr:colOff>
                    <xdr:row>35</xdr:row>
                    <xdr:rowOff>28575</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15</xdr:col>
                    <xdr:colOff>38100</xdr:colOff>
                    <xdr:row>34</xdr:row>
                    <xdr:rowOff>0</xdr:rowOff>
                  </from>
                  <to>
                    <xdr:col>24</xdr:col>
                    <xdr:colOff>57150</xdr:colOff>
                    <xdr:row>35</xdr:row>
                    <xdr:rowOff>28575</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9</xdr:col>
                    <xdr:colOff>142875</xdr:colOff>
                    <xdr:row>33</xdr:row>
                    <xdr:rowOff>152400</xdr:rowOff>
                  </from>
                  <to>
                    <xdr:col>14</xdr:col>
                    <xdr:colOff>123825</xdr:colOff>
                    <xdr:row>35</xdr:row>
                    <xdr:rowOff>19050</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2</xdr:col>
                    <xdr:colOff>161925</xdr:colOff>
                    <xdr:row>34</xdr:row>
                    <xdr:rowOff>161925</xdr:rowOff>
                  </from>
                  <to>
                    <xdr:col>9</xdr:col>
                    <xdr:colOff>76200</xdr:colOff>
                    <xdr:row>36</xdr:row>
                    <xdr:rowOff>28575</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9</xdr:col>
                    <xdr:colOff>142875</xdr:colOff>
                    <xdr:row>35</xdr:row>
                    <xdr:rowOff>0</xdr:rowOff>
                  </from>
                  <to>
                    <xdr:col>13</xdr:col>
                    <xdr:colOff>142875</xdr:colOff>
                    <xdr:row>36</xdr:row>
                    <xdr:rowOff>28575</xdr:rowOff>
                  </to>
                </anchor>
              </controlPr>
            </control>
          </mc:Choice>
        </mc:AlternateContent>
        <mc:AlternateContent xmlns:mc="http://schemas.openxmlformats.org/markup-compatibility/2006">
          <mc:Choice Requires="x14">
            <control shapeId="262156" r:id="rId9" name="Check Box 12">
              <controlPr defaultSize="0" autoFill="0" autoLine="0" autoPict="0">
                <anchor moveWithCells="1">
                  <from>
                    <xdr:col>19</xdr:col>
                    <xdr:colOff>0</xdr:colOff>
                    <xdr:row>32</xdr:row>
                    <xdr:rowOff>0</xdr:rowOff>
                  </from>
                  <to>
                    <xdr:col>22</xdr:col>
                    <xdr:colOff>123825</xdr:colOff>
                    <xdr:row>33</xdr:row>
                    <xdr:rowOff>0</xdr:rowOff>
                  </to>
                </anchor>
              </controlPr>
            </control>
          </mc:Choice>
        </mc:AlternateContent>
        <mc:AlternateContent xmlns:mc="http://schemas.openxmlformats.org/markup-compatibility/2006">
          <mc:Choice Requires="x14">
            <control shapeId="262157" r:id="rId10" name="Check Box 13">
              <controlPr defaultSize="0" autoFill="0" autoLine="0" autoPict="0">
                <anchor moveWithCells="1">
                  <from>
                    <xdr:col>23</xdr:col>
                    <xdr:colOff>47625</xdr:colOff>
                    <xdr:row>32</xdr:row>
                    <xdr:rowOff>0</xdr:rowOff>
                  </from>
                  <to>
                    <xdr:col>26</xdr:col>
                    <xdr:colOff>123825</xdr:colOff>
                    <xdr:row>33</xdr:row>
                    <xdr:rowOff>0</xdr:rowOff>
                  </to>
                </anchor>
              </controlPr>
            </control>
          </mc:Choice>
        </mc:AlternateContent>
        <mc:AlternateContent xmlns:mc="http://schemas.openxmlformats.org/markup-compatibility/2006">
          <mc:Choice Requires="x14">
            <control shapeId="262158" r:id="rId11" name="Check Box 14">
              <controlPr defaultSize="0" autoFill="0" autoLine="0" autoPict="0">
                <anchor moveWithCells="1">
                  <from>
                    <xdr:col>19</xdr:col>
                    <xdr:colOff>0</xdr:colOff>
                    <xdr:row>24</xdr:row>
                    <xdr:rowOff>0</xdr:rowOff>
                  </from>
                  <to>
                    <xdr:col>22</xdr:col>
                    <xdr:colOff>123825</xdr:colOff>
                    <xdr:row>25</xdr:row>
                    <xdr:rowOff>0</xdr:rowOff>
                  </to>
                </anchor>
              </controlPr>
            </control>
          </mc:Choice>
        </mc:AlternateContent>
        <mc:AlternateContent xmlns:mc="http://schemas.openxmlformats.org/markup-compatibility/2006">
          <mc:Choice Requires="x14">
            <control shapeId="262159" r:id="rId12" name="Check Box 15">
              <controlPr defaultSize="0" autoFill="0" autoLine="0" autoPict="0">
                <anchor moveWithCells="1">
                  <from>
                    <xdr:col>23</xdr:col>
                    <xdr:colOff>47625</xdr:colOff>
                    <xdr:row>24</xdr:row>
                    <xdr:rowOff>0</xdr:rowOff>
                  </from>
                  <to>
                    <xdr:col>26</xdr:col>
                    <xdr:colOff>123825</xdr:colOff>
                    <xdr:row>25</xdr:row>
                    <xdr:rowOff>0</xdr:rowOff>
                  </to>
                </anchor>
              </controlPr>
            </control>
          </mc:Choice>
        </mc:AlternateContent>
        <mc:AlternateContent xmlns:mc="http://schemas.openxmlformats.org/markup-compatibility/2006">
          <mc:Choice Requires="x14">
            <control shapeId="262160" r:id="rId13" name="Check Box 16">
              <controlPr defaultSize="0" autoFill="0" autoLine="0" autoPict="0">
                <anchor moveWithCells="1">
                  <from>
                    <xdr:col>19</xdr:col>
                    <xdr:colOff>0</xdr:colOff>
                    <xdr:row>14</xdr:row>
                    <xdr:rowOff>0</xdr:rowOff>
                  </from>
                  <to>
                    <xdr:col>22</xdr:col>
                    <xdr:colOff>123825</xdr:colOff>
                    <xdr:row>15</xdr:row>
                    <xdr:rowOff>38100</xdr:rowOff>
                  </to>
                </anchor>
              </controlPr>
            </control>
          </mc:Choice>
        </mc:AlternateContent>
        <mc:AlternateContent xmlns:mc="http://schemas.openxmlformats.org/markup-compatibility/2006">
          <mc:Choice Requires="x14">
            <control shapeId="262161" r:id="rId14" name="Check Box 17">
              <controlPr defaultSize="0" autoFill="0" autoLine="0" autoPict="0">
                <anchor moveWithCells="1">
                  <from>
                    <xdr:col>23</xdr:col>
                    <xdr:colOff>47625</xdr:colOff>
                    <xdr:row>14</xdr:row>
                    <xdr:rowOff>0</xdr:rowOff>
                  </from>
                  <to>
                    <xdr:col>26</xdr:col>
                    <xdr:colOff>123825</xdr:colOff>
                    <xdr:row>15</xdr:row>
                    <xdr:rowOff>38100</xdr:rowOff>
                  </to>
                </anchor>
              </controlPr>
            </control>
          </mc:Choice>
        </mc:AlternateContent>
        <mc:AlternateContent xmlns:mc="http://schemas.openxmlformats.org/markup-compatibility/2006">
          <mc:Choice Requires="x14">
            <control shapeId="262162" r:id="rId15" name="Check Box 18">
              <controlPr defaultSize="0" autoFill="0" autoLine="0" autoPict="0">
                <anchor moveWithCells="1">
                  <from>
                    <xdr:col>19</xdr:col>
                    <xdr:colOff>0</xdr:colOff>
                    <xdr:row>4</xdr:row>
                    <xdr:rowOff>0</xdr:rowOff>
                  </from>
                  <to>
                    <xdr:col>22</xdr:col>
                    <xdr:colOff>114300</xdr:colOff>
                    <xdr:row>5</xdr:row>
                    <xdr:rowOff>19050</xdr:rowOff>
                  </to>
                </anchor>
              </controlPr>
            </control>
          </mc:Choice>
        </mc:AlternateContent>
        <mc:AlternateContent xmlns:mc="http://schemas.openxmlformats.org/markup-compatibility/2006">
          <mc:Choice Requires="x14">
            <control shapeId="262163" r:id="rId16" name="Check Box 19">
              <controlPr defaultSize="0" autoFill="0" autoLine="0" autoPict="0">
                <anchor moveWithCells="1">
                  <from>
                    <xdr:col>23</xdr:col>
                    <xdr:colOff>38100</xdr:colOff>
                    <xdr:row>4</xdr:row>
                    <xdr:rowOff>0</xdr:rowOff>
                  </from>
                  <to>
                    <xdr:col>26</xdr:col>
                    <xdr:colOff>104775</xdr:colOff>
                    <xdr:row>5</xdr:row>
                    <xdr:rowOff>19050</xdr:rowOff>
                  </to>
                </anchor>
              </controlPr>
            </control>
          </mc:Choice>
        </mc:AlternateContent>
        <mc:AlternateContent xmlns:mc="http://schemas.openxmlformats.org/markup-compatibility/2006">
          <mc:Choice Requires="x14">
            <control shapeId="262164" r:id="rId17" name="Check Box 20">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262165" r:id="rId18" name="Check Box 21">
              <controlPr defaultSize="0" autoFill="0" autoLine="0" autoPict="0">
                <anchor moveWithCells="1">
                  <from>
                    <xdr:col>23</xdr:col>
                    <xdr:colOff>47625</xdr:colOff>
                    <xdr:row>55</xdr:row>
                    <xdr:rowOff>0</xdr:rowOff>
                  </from>
                  <to>
                    <xdr:col>26</xdr:col>
                    <xdr:colOff>123825</xdr:colOff>
                    <xdr:row>56</xdr:row>
                    <xdr:rowOff>0</xdr:rowOff>
                  </to>
                </anchor>
              </controlPr>
            </control>
          </mc:Choice>
        </mc:AlternateContent>
        <mc:AlternateContent xmlns:mc="http://schemas.openxmlformats.org/markup-compatibility/2006">
          <mc:Choice Requires="x14">
            <control shapeId="262166" r:id="rId19" name="Check Box 22">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62167" r:id="rId20" name="Check Box 23">
              <controlPr defaultSize="0" autoFill="0" autoLine="0" autoPict="0">
                <anchor moveWithCells="1">
                  <from>
                    <xdr:col>23</xdr:col>
                    <xdr:colOff>47625</xdr:colOff>
                    <xdr:row>57</xdr:row>
                    <xdr:rowOff>0</xdr:rowOff>
                  </from>
                  <to>
                    <xdr:col>26</xdr:col>
                    <xdr:colOff>123825</xdr:colOff>
                    <xdr:row>58</xdr:row>
                    <xdr:rowOff>0</xdr:rowOff>
                  </to>
                </anchor>
              </controlPr>
            </control>
          </mc:Choice>
        </mc:AlternateContent>
        <mc:AlternateContent xmlns:mc="http://schemas.openxmlformats.org/markup-compatibility/2006">
          <mc:Choice Requires="x14">
            <control shapeId="262168" r:id="rId21" name="Check Box 24">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262169" r:id="rId22" name="Check Box 25">
              <controlPr defaultSize="0" autoFill="0" autoLine="0" autoPict="0">
                <anchor moveWithCells="1">
                  <from>
                    <xdr:col>22</xdr:col>
                    <xdr:colOff>142875</xdr:colOff>
                    <xdr:row>40</xdr:row>
                    <xdr:rowOff>0</xdr:rowOff>
                  </from>
                  <to>
                    <xdr:col>26</xdr:col>
                    <xdr:colOff>38100</xdr:colOff>
                    <xdr:row>40</xdr:row>
                    <xdr:rowOff>161925</xdr:rowOff>
                  </to>
                </anchor>
              </controlPr>
            </control>
          </mc:Choice>
        </mc:AlternateContent>
        <mc:AlternateContent xmlns:mc="http://schemas.openxmlformats.org/markup-compatibility/2006">
          <mc:Choice Requires="x14">
            <control shapeId="262172" r:id="rId23" name="Check Box 28">
              <controlPr defaultSize="0" autoFill="0" autoLine="0" autoPict="0">
                <anchor moveWithCells="1">
                  <from>
                    <xdr:col>19</xdr:col>
                    <xdr:colOff>0</xdr:colOff>
                    <xdr:row>41</xdr:row>
                    <xdr:rowOff>0</xdr:rowOff>
                  </from>
                  <to>
                    <xdr:col>22</xdr:col>
                    <xdr:colOff>123825</xdr:colOff>
                    <xdr:row>42</xdr:row>
                    <xdr:rowOff>0</xdr:rowOff>
                  </to>
                </anchor>
              </controlPr>
            </control>
          </mc:Choice>
        </mc:AlternateContent>
        <mc:AlternateContent xmlns:mc="http://schemas.openxmlformats.org/markup-compatibility/2006">
          <mc:Choice Requires="x14">
            <control shapeId="262173" r:id="rId24" name="Check Box 29">
              <controlPr defaultSize="0" autoFill="0" autoLine="0" autoPict="0">
                <anchor moveWithCells="1">
                  <from>
                    <xdr:col>22</xdr:col>
                    <xdr:colOff>142875</xdr:colOff>
                    <xdr:row>41</xdr:row>
                    <xdr:rowOff>0</xdr:rowOff>
                  </from>
                  <to>
                    <xdr:col>26</xdr:col>
                    <xdr:colOff>38100</xdr:colOff>
                    <xdr:row>41</xdr:row>
                    <xdr:rowOff>161925</xdr:rowOff>
                  </to>
                </anchor>
              </controlPr>
            </control>
          </mc:Choice>
        </mc:AlternateContent>
        <mc:AlternateContent xmlns:mc="http://schemas.openxmlformats.org/markup-compatibility/2006">
          <mc:Choice Requires="x14">
            <control shapeId="262175" r:id="rId25" name="Check Box 31">
              <controlPr defaultSize="0" autoFill="0" autoLine="0" autoPict="0">
                <anchor moveWithCells="1">
                  <from>
                    <xdr:col>19</xdr:col>
                    <xdr:colOff>0</xdr:colOff>
                    <xdr:row>42</xdr:row>
                    <xdr:rowOff>0</xdr:rowOff>
                  </from>
                  <to>
                    <xdr:col>22</xdr:col>
                    <xdr:colOff>123825</xdr:colOff>
                    <xdr:row>43</xdr:row>
                    <xdr:rowOff>28575</xdr:rowOff>
                  </to>
                </anchor>
              </controlPr>
            </control>
          </mc:Choice>
        </mc:AlternateContent>
        <mc:AlternateContent xmlns:mc="http://schemas.openxmlformats.org/markup-compatibility/2006">
          <mc:Choice Requires="x14">
            <control shapeId="262176" r:id="rId26" name="Check Box 32">
              <controlPr defaultSize="0" autoFill="0" autoLine="0" autoPict="0">
                <anchor moveWithCells="1">
                  <from>
                    <xdr:col>22</xdr:col>
                    <xdr:colOff>142875</xdr:colOff>
                    <xdr:row>42</xdr:row>
                    <xdr:rowOff>0</xdr:rowOff>
                  </from>
                  <to>
                    <xdr:col>26</xdr:col>
                    <xdr:colOff>38100</xdr:colOff>
                    <xdr:row>43</xdr:row>
                    <xdr:rowOff>19050</xdr:rowOff>
                  </to>
                </anchor>
              </controlPr>
            </control>
          </mc:Choice>
        </mc:AlternateContent>
        <mc:AlternateContent xmlns:mc="http://schemas.openxmlformats.org/markup-compatibility/2006">
          <mc:Choice Requires="x14">
            <control shapeId="262238" r:id="rId27" name="Check Box 94">
              <controlPr defaultSize="0" autoFill="0" autoLine="0" autoPict="0">
                <anchor moveWithCells="1">
                  <from>
                    <xdr:col>19</xdr:col>
                    <xdr:colOff>0</xdr:colOff>
                    <xdr:row>59</xdr:row>
                    <xdr:rowOff>0</xdr:rowOff>
                  </from>
                  <to>
                    <xdr:col>22</xdr:col>
                    <xdr:colOff>123825</xdr:colOff>
                    <xdr:row>60</xdr:row>
                    <xdr:rowOff>0</xdr:rowOff>
                  </to>
                </anchor>
              </controlPr>
            </control>
          </mc:Choice>
        </mc:AlternateContent>
        <mc:AlternateContent xmlns:mc="http://schemas.openxmlformats.org/markup-compatibility/2006">
          <mc:Choice Requires="x14">
            <control shapeId="262239" r:id="rId28" name="Check Box 95">
              <controlPr defaultSize="0" autoFill="0" autoLine="0" autoPict="0">
                <anchor moveWithCells="1">
                  <from>
                    <xdr:col>23</xdr:col>
                    <xdr:colOff>47625</xdr:colOff>
                    <xdr:row>59</xdr:row>
                    <xdr:rowOff>0</xdr:rowOff>
                  </from>
                  <to>
                    <xdr:col>26</xdr:col>
                    <xdr:colOff>123825</xdr:colOff>
                    <xdr:row>60</xdr:row>
                    <xdr:rowOff>0</xdr:rowOff>
                  </to>
                </anchor>
              </controlPr>
            </control>
          </mc:Choice>
        </mc:AlternateContent>
        <mc:AlternateContent xmlns:mc="http://schemas.openxmlformats.org/markup-compatibility/2006">
          <mc:Choice Requires="x14">
            <control shapeId="262243" r:id="rId29" name="Check Box 99">
              <controlPr defaultSize="0" autoFill="0" autoLine="0" autoPict="0">
                <anchor moveWithCells="1">
                  <from>
                    <xdr:col>19</xdr:col>
                    <xdr:colOff>9525</xdr:colOff>
                    <xdr:row>27</xdr:row>
                    <xdr:rowOff>152400</xdr:rowOff>
                  </from>
                  <to>
                    <xdr:col>22</xdr:col>
                    <xdr:colOff>133350</xdr:colOff>
                    <xdr:row>28</xdr:row>
                    <xdr:rowOff>152400</xdr:rowOff>
                  </to>
                </anchor>
              </controlPr>
            </control>
          </mc:Choice>
        </mc:AlternateContent>
        <mc:AlternateContent xmlns:mc="http://schemas.openxmlformats.org/markup-compatibility/2006">
          <mc:Choice Requires="x14">
            <control shapeId="262244" r:id="rId30" name="Check Box 100">
              <controlPr defaultSize="0" autoFill="0" autoLine="0" autoPict="0">
                <anchor moveWithCells="1">
                  <from>
                    <xdr:col>23</xdr:col>
                    <xdr:colOff>57150</xdr:colOff>
                    <xdr:row>27</xdr:row>
                    <xdr:rowOff>152400</xdr:rowOff>
                  </from>
                  <to>
                    <xdr:col>26</xdr:col>
                    <xdr:colOff>133350</xdr:colOff>
                    <xdr:row>28</xdr:row>
                    <xdr:rowOff>152400</xdr:rowOff>
                  </to>
                </anchor>
              </controlPr>
            </control>
          </mc:Choice>
        </mc:AlternateContent>
        <mc:AlternateContent xmlns:mc="http://schemas.openxmlformats.org/markup-compatibility/2006">
          <mc:Choice Requires="x14">
            <control shapeId="262247" r:id="rId31" name="Check Box 103">
              <controlPr defaultSize="0" autoFill="0" autoLine="0" autoPict="0">
                <anchor moveWithCells="1">
                  <from>
                    <xdr:col>2</xdr:col>
                    <xdr:colOff>28575</xdr:colOff>
                    <xdr:row>64</xdr:row>
                    <xdr:rowOff>133350</xdr:rowOff>
                  </from>
                  <to>
                    <xdr:col>3</xdr:col>
                    <xdr:colOff>95250</xdr:colOff>
                    <xdr:row>66</xdr:row>
                    <xdr:rowOff>28575</xdr:rowOff>
                  </to>
                </anchor>
              </controlPr>
            </control>
          </mc:Choice>
        </mc:AlternateContent>
        <mc:AlternateContent xmlns:mc="http://schemas.openxmlformats.org/markup-compatibility/2006">
          <mc:Choice Requires="x14">
            <control shapeId="262285" r:id="rId32" name="Check Box 141">
              <controlPr defaultSize="0" autoFill="0" autoLine="0" autoPict="0">
                <anchor moveWithCells="1">
                  <from>
                    <xdr:col>2</xdr:col>
                    <xdr:colOff>28575</xdr:colOff>
                    <xdr:row>65</xdr:row>
                    <xdr:rowOff>133350</xdr:rowOff>
                  </from>
                  <to>
                    <xdr:col>3</xdr:col>
                    <xdr:colOff>95250</xdr:colOff>
                    <xdr:row>67</xdr:row>
                    <xdr:rowOff>28575</xdr:rowOff>
                  </to>
                </anchor>
              </controlPr>
            </control>
          </mc:Choice>
        </mc:AlternateContent>
        <mc:AlternateContent xmlns:mc="http://schemas.openxmlformats.org/markup-compatibility/2006">
          <mc:Choice Requires="x14">
            <control shapeId="262286" r:id="rId33" name="Check Box 142">
              <controlPr defaultSize="0" autoFill="0" autoLine="0" autoPict="0">
                <anchor moveWithCells="1">
                  <from>
                    <xdr:col>2</xdr:col>
                    <xdr:colOff>28575</xdr:colOff>
                    <xdr:row>66</xdr:row>
                    <xdr:rowOff>133350</xdr:rowOff>
                  </from>
                  <to>
                    <xdr:col>3</xdr:col>
                    <xdr:colOff>95250</xdr:colOff>
                    <xdr:row>68</xdr:row>
                    <xdr:rowOff>28575</xdr:rowOff>
                  </to>
                </anchor>
              </controlPr>
            </control>
          </mc:Choice>
        </mc:AlternateContent>
        <mc:AlternateContent xmlns:mc="http://schemas.openxmlformats.org/markup-compatibility/2006">
          <mc:Choice Requires="x14">
            <control shapeId="262287" r:id="rId34" name="Check Box 143">
              <controlPr defaultSize="0" autoFill="0" autoLine="0" autoPict="0">
                <anchor moveWithCells="1">
                  <from>
                    <xdr:col>2</xdr:col>
                    <xdr:colOff>28575</xdr:colOff>
                    <xdr:row>67</xdr:row>
                    <xdr:rowOff>133350</xdr:rowOff>
                  </from>
                  <to>
                    <xdr:col>3</xdr:col>
                    <xdr:colOff>95250</xdr:colOff>
                    <xdr:row>69</xdr:row>
                    <xdr:rowOff>28575</xdr:rowOff>
                  </to>
                </anchor>
              </controlPr>
            </control>
          </mc:Choice>
        </mc:AlternateContent>
        <mc:AlternateContent xmlns:mc="http://schemas.openxmlformats.org/markup-compatibility/2006">
          <mc:Choice Requires="x14">
            <control shapeId="262288" r:id="rId35" name="Check Box 144">
              <controlPr defaultSize="0" autoFill="0" autoLine="0" autoPict="0">
                <anchor moveWithCells="1">
                  <from>
                    <xdr:col>2</xdr:col>
                    <xdr:colOff>28575</xdr:colOff>
                    <xdr:row>68</xdr:row>
                    <xdr:rowOff>133350</xdr:rowOff>
                  </from>
                  <to>
                    <xdr:col>3</xdr:col>
                    <xdr:colOff>95250</xdr:colOff>
                    <xdr:row>70</xdr:row>
                    <xdr:rowOff>28575</xdr:rowOff>
                  </to>
                </anchor>
              </controlPr>
            </control>
          </mc:Choice>
        </mc:AlternateContent>
        <mc:AlternateContent xmlns:mc="http://schemas.openxmlformats.org/markup-compatibility/2006">
          <mc:Choice Requires="x14">
            <control shapeId="262289" r:id="rId36" name="Check Box 145">
              <controlPr defaultSize="0" autoFill="0" autoLine="0" autoPict="0">
                <anchor moveWithCells="1">
                  <from>
                    <xdr:col>2</xdr:col>
                    <xdr:colOff>28575</xdr:colOff>
                    <xdr:row>69</xdr:row>
                    <xdr:rowOff>133350</xdr:rowOff>
                  </from>
                  <to>
                    <xdr:col>3</xdr:col>
                    <xdr:colOff>95250</xdr:colOff>
                    <xdr:row>71</xdr:row>
                    <xdr:rowOff>28575</xdr:rowOff>
                  </to>
                </anchor>
              </controlPr>
            </control>
          </mc:Choice>
        </mc:AlternateContent>
        <mc:AlternateContent xmlns:mc="http://schemas.openxmlformats.org/markup-compatibility/2006">
          <mc:Choice Requires="x14">
            <control shapeId="262290" r:id="rId37" name="Check Box 146">
              <controlPr defaultSize="0" autoFill="0" autoLine="0" autoPict="0">
                <anchor moveWithCells="1">
                  <from>
                    <xdr:col>2</xdr:col>
                    <xdr:colOff>28575</xdr:colOff>
                    <xdr:row>70</xdr:row>
                    <xdr:rowOff>133350</xdr:rowOff>
                  </from>
                  <to>
                    <xdr:col>3</xdr:col>
                    <xdr:colOff>95250</xdr:colOff>
                    <xdr:row>72</xdr:row>
                    <xdr:rowOff>28575</xdr:rowOff>
                  </to>
                </anchor>
              </controlPr>
            </control>
          </mc:Choice>
        </mc:AlternateContent>
        <mc:AlternateContent xmlns:mc="http://schemas.openxmlformats.org/markup-compatibility/2006">
          <mc:Choice Requires="x14">
            <control shapeId="262291" r:id="rId38" name="Check Box 147">
              <controlPr defaultSize="0" autoFill="0" autoLine="0" autoPict="0">
                <anchor moveWithCells="1">
                  <from>
                    <xdr:col>2</xdr:col>
                    <xdr:colOff>28575</xdr:colOff>
                    <xdr:row>71</xdr:row>
                    <xdr:rowOff>133350</xdr:rowOff>
                  </from>
                  <to>
                    <xdr:col>3</xdr:col>
                    <xdr:colOff>95250</xdr:colOff>
                    <xdr:row>73</xdr:row>
                    <xdr:rowOff>28575</xdr:rowOff>
                  </to>
                </anchor>
              </controlPr>
            </control>
          </mc:Choice>
        </mc:AlternateContent>
        <mc:AlternateContent xmlns:mc="http://schemas.openxmlformats.org/markup-compatibility/2006">
          <mc:Choice Requires="x14">
            <control shapeId="262292" r:id="rId39" name="Check Box 148">
              <controlPr defaultSize="0" autoFill="0" autoLine="0" autoPict="0">
                <anchor moveWithCells="1">
                  <from>
                    <xdr:col>2</xdr:col>
                    <xdr:colOff>28575</xdr:colOff>
                    <xdr:row>72</xdr:row>
                    <xdr:rowOff>133350</xdr:rowOff>
                  </from>
                  <to>
                    <xdr:col>3</xdr:col>
                    <xdr:colOff>95250</xdr:colOff>
                    <xdr:row>74</xdr:row>
                    <xdr:rowOff>28575</xdr:rowOff>
                  </to>
                </anchor>
              </controlPr>
            </control>
          </mc:Choice>
        </mc:AlternateContent>
        <mc:AlternateContent xmlns:mc="http://schemas.openxmlformats.org/markup-compatibility/2006">
          <mc:Choice Requires="x14">
            <control shapeId="262293" r:id="rId40" name="Check Box 149">
              <controlPr defaultSize="0" autoFill="0" autoLine="0" autoPict="0">
                <anchor moveWithCells="1">
                  <from>
                    <xdr:col>2</xdr:col>
                    <xdr:colOff>28575</xdr:colOff>
                    <xdr:row>73</xdr:row>
                    <xdr:rowOff>133350</xdr:rowOff>
                  </from>
                  <to>
                    <xdr:col>3</xdr:col>
                    <xdr:colOff>95250</xdr:colOff>
                    <xdr:row>75</xdr:row>
                    <xdr:rowOff>28575</xdr:rowOff>
                  </to>
                </anchor>
              </controlPr>
            </control>
          </mc:Choice>
        </mc:AlternateContent>
        <mc:AlternateContent xmlns:mc="http://schemas.openxmlformats.org/markup-compatibility/2006">
          <mc:Choice Requires="x14">
            <control shapeId="262294" r:id="rId41" name="Check Box 150">
              <controlPr defaultSize="0" autoFill="0" autoLine="0" autoPict="0">
                <anchor moveWithCells="1">
                  <from>
                    <xdr:col>2</xdr:col>
                    <xdr:colOff>28575</xdr:colOff>
                    <xdr:row>74</xdr:row>
                    <xdr:rowOff>133350</xdr:rowOff>
                  </from>
                  <to>
                    <xdr:col>3</xdr:col>
                    <xdr:colOff>95250</xdr:colOff>
                    <xdr:row>76</xdr:row>
                    <xdr:rowOff>28575</xdr:rowOff>
                  </to>
                </anchor>
              </controlPr>
            </control>
          </mc:Choice>
        </mc:AlternateContent>
        <mc:AlternateContent xmlns:mc="http://schemas.openxmlformats.org/markup-compatibility/2006">
          <mc:Choice Requires="x14">
            <control shapeId="262295" r:id="rId42" name="Check Box 151">
              <controlPr defaultSize="0" autoFill="0" autoLine="0" autoPict="0">
                <anchor moveWithCells="1">
                  <from>
                    <xdr:col>2</xdr:col>
                    <xdr:colOff>28575</xdr:colOff>
                    <xdr:row>75</xdr:row>
                    <xdr:rowOff>133350</xdr:rowOff>
                  </from>
                  <to>
                    <xdr:col>3</xdr:col>
                    <xdr:colOff>95250</xdr:colOff>
                    <xdr:row>77</xdr:row>
                    <xdr:rowOff>28575</xdr:rowOff>
                  </to>
                </anchor>
              </controlPr>
            </control>
          </mc:Choice>
        </mc:AlternateContent>
        <mc:AlternateContent xmlns:mc="http://schemas.openxmlformats.org/markup-compatibility/2006">
          <mc:Choice Requires="x14">
            <control shapeId="262296" r:id="rId43" name="Check Box 152">
              <controlPr defaultSize="0" autoFill="0" autoLine="0" autoPict="0">
                <anchor moveWithCells="1">
                  <from>
                    <xdr:col>2</xdr:col>
                    <xdr:colOff>28575</xdr:colOff>
                    <xdr:row>76</xdr:row>
                    <xdr:rowOff>133350</xdr:rowOff>
                  </from>
                  <to>
                    <xdr:col>3</xdr:col>
                    <xdr:colOff>95250</xdr:colOff>
                    <xdr:row>78</xdr:row>
                    <xdr:rowOff>28575</xdr:rowOff>
                  </to>
                </anchor>
              </controlPr>
            </control>
          </mc:Choice>
        </mc:AlternateContent>
        <mc:AlternateContent xmlns:mc="http://schemas.openxmlformats.org/markup-compatibility/2006">
          <mc:Choice Requires="x14">
            <control shapeId="262297" r:id="rId44" name="Check Box 153">
              <controlPr defaultSize="0" autoFill="0" autoLine="0" autoPict="0">
                <anchor moveWithCells="1">
                  <from>
                    <xdr:col>2</xdr:col>
                    <xdr:colOff>28575</xdr:colOff>
                    <xdr:row>77</xdr:row>
                    <xdr:rowOff>133350</xdr:rowOff>
                  </from>
                  <to>
                    <xdr:col>3</xdr:col>
                    <xdr:colOff>95250</xdr:colOff>
                    <xdr:row>79</xdr:row>
                    <xdr:rowOff>28575</xdr:rowOff>
                  </to>
                </anchor>
              </controlPr>
            </control>
          </mc:Choice>
        </mc:AlternateContent>
        <mc:AlternateContent xmlns:mc="http://schemas.openxmlformats.org/markup-compatibility/2006">
          <mc:Choice Requires="x14">
            <control shapeId="262298" r:id="rId45" name="Check Box 154">
              <controlPr defaultSize="0" autoFill="0" autoLine="0" autoPict="0">
                <anchor moveWithCells="1">
                  <from>
                    <xdr:col>2</xdr:col>
                    <xdr:colOff>28575</xdr:colOff>
                    <xdr:row>78</xdr:row>
                    <xdr:rowOff>133350</xdr:rowOff>
                  </from>
                  <to>
                    <xdr:col>3</xdr:col>
                    <xdr:colOff>95250</xdr:colOff>
                    <xdr:row>80</xdr:row>
                    <xdr:rowOff>28575</xdr:rowOff>
                  </to>
                </anchor>
              </controlPr>
            </control>
          </mc:Choice>
        </mc:AlternateContent>
        <mc:AlternateContent xmlns:mc="http://schemas.openxmlformats.org/markup-compatibility/2006">
          <mc:Choice Requires="x14">
            <control shapeId="262299" r:id="rId46" name="Check Box 155">
              <controlPr defaultSize="0" autoFill="0" autoLine="0" autoPict="0">
                <anchor moveWithCells="1">
                  <from>
                    <xdr:col>2</xdr:col>
                    <xdr:colOff>28575</xdr:colOff>
                    <xdr:row>79</xdr:row>
                    <xdr:rowOff>133350</xdr:rowOff>
                  </from>
                  <to>
                    <xdr:col>3</xdr:col>
                    <xdr:colOff>95250</xdr:colOff>
                    <xdr:row>81</xdr:row>
                    <xdr:rowOff>28575</xdr:rowOff>
                  </to>
                </anchor>
              </controlPr>
            </control>
          </mc:Choice>
        </mc:AlternateContent>
        <mc:AlternateContent xmlns:mc="http://schemas.openxmlformats.org/markup-compatibility/2006">
          <mc:Choice Requires="x14">
            <control shapeId="262300" r:id="rId47" name="Check Box 156">
              <controlPr defaultSize="0" autoFill="0" autoLine="0" autoPict="0">
                <anchor moveWithCells="1">
                  <from>
                    <xdr:col>2</xdr:col>
                    <xdr:colOff>28575</xdr:colOff>
                    <xdr:row>80</xdr:row>
                    <xdr:rowOff>133350</xdr:rowOff>
                  </from>
                  <to>
                    <xdr:col>3</xdr:col>
                    <xdr:colOff>95250</xdr:colOff>
                    <xdr:row>82</xdr:row>
                    <xdr:rowOff>28575</xdr:rowOff>
                  </to>
                </anchor>
              </controlPr>
            </control>
          </mc:Choice>
        </mc:AlternateContent>
        <mc:AlternateContent xmlns:mc="http://schemas.openxmlformats.org/markup-compatibility/2006">
          <mc:Choice Requires="x14">
            <control shapeId="262301" r:id="rId48" name="Check Box 157">
              <controlPr defaultSize="0" autoFill="0" autoLine="0" autoPict="0">
                <anchor moveWithCells="1">
                  <from>
                    <xdr:col>2</xdr:col>
                    <xdr:colOff>28575</xdr:colOff>
                    <xdr:row>81</xdr:row>
                    <xdr:rowOff>133350</xdr:rowOff>
                  </from>
                  <to>
                    <xdr:col>3</xdr:col>
                    <xdr:colOff>95250</xdr:colOff>
                    <xdr:row>83</xdr:row>
                    <xdr:rowOff>28575</xdr:rowOff>
                  </to>
                </anchor>
              </controlPr>
            </control>
          </mc:Choice>
        </mc:AlternateContent>
        <mc:AlternateContent xmlns:mc="http://schemas.openxmlformats.org/markup-compatibility/2006">
          <mc:Choice Requires="x14">
            <control shapeId="262302" r:id="rId49" name="Check Box 158">
              <controlPr defaultSize="0" autoFill="0" autoLine="0" autoPict="0">
                <anchor moveWithCells="1">
                  <from>
                    <xdr:col>2</xdr:col>
                    <xdr:colOff>28575</xdr:colOff>
                    <xdr:row>82</xdr:row>
                    <xdr:rowOff>133350</xdr:rowOff>
                  </from>
                  <to>
                    <xdr:col>3</xdr:col>
                    <xdr:colOff>95250</xdr:colOff>
                    <xdr:row>84</xdr:row>
                    <xdr:rowOff>28575</xdr:rowOff>
                  </to>
                </anchor>
              </controlPr>
            </control>
          </mc:Choice>
        </mc:AlternateContent>
        <mc:AlternateContent xmlns:mc="http://schemas.openxmlformats.org/markup-compatibility/2006">
          <mc:Choice Requires="x14">
            <control shapeId="262303" r:id="rId50" name="Check Box 159">
              <controlPr defaultSize="0" autoFill="0" autoLine="0" autoPict="0">
                <anchor moveWithCells="1">
                  <from>
                    <xdr:col>2</xdr:col>
                    <xdr:colOff>28575</xdr:colOff>
                    <xdr:row>83</xdr:row>
                    <xdr:rowOff>133350</xdr:rowOff>
                  </from>
                  <to>
                    <xdr:col>3</xdr:col>
                    <xdr:colOff>95250</xdr:colOff>
                    <xdr:row>85</xdr:row>
                    <xdr:rowOff>28575</xdr:rowOff>
                  </to>
                </anchor>
              </controlPr>
            </control>
          </mc:Choice>
        </mc:AlternateContent>
        <mc:AlternateContent xmlns:mc="http://schemas.openxmlformats.org/markup-compatibility/2006">
          <mc:Choice Requires="x14">
            <control shapeId="262304" r:id="rId51" name="Check Box 160">
              <controlPr defaultSize="0" autoFill="0" autoLine="0" autoPict="0">
                <anchor moveWithCells="1">
                  <from>
                    <xdr:col>14</xdr:col>
                    <xdr:colOff>28575</xdr:colOff>
                    <xdr:row>64</xdr:row>
                    <xdr:rowOff>133350</xdr:rowOff>
                  </from>
                  <to>
                    <xdr:col>15</xdr:col>
                    <xdr:colOff>95250</xdr:colOff>
                    <xdr:row>66</xdr:row>
                    <xdr:rowOff>28575</xdr:rowOff>
                  </to>
                </anchor>
              </controlPr>
            </control>
          </mc:Choice>
        </mc:AlternateContent>
        <mc:AlternateContent xmlns:mc="http://schemas.openxmlformats.org/markup-compatibility/2006">
          <mc:Choice Requires="x14">
            <control shapeId="262305" r:id="rId52" name="Check Box 161">
              <controlPr defaultSize="0" autoFill="0" autoLine="0" autoPict="0">
                <anchor moveWithCells="1">
                  <from>
                    <xdr:col>14</xdr:col>
                    <xdr:colOff>28575</xdr:colOff>
                    <xdr:row>65</xdr:row>
                    <xdr:rowOff>133350</xdr:rowOff>
                  </from>
                  <to>
                    <xdr:col>15</xdr:col>
                    <xdr:colOff>95250</xdr:colOff>
                    <xdr:row>67</xdr:row>
                    <xdr:rowOff>28575</xdr:rowOff>
                  </to>
                </anchor>
              </controlPr>
            </control>
          </mc:Choice>
        </mc:AlternateContent>
        <mc:AlternateContent xmlns:mc="http://schemas.openxmlformats.org/markup-compatibility/2006">
          <mc:Choice Requires="x14">
            <control shapeId="262306" r:id="rId53" name="Check Box 162">
              <controlPr defaultSize="0" autoFill="0" autoLine="0" autoPict="0">
                <anchor moveWithCells="1">
                  <from>
                    <xdr:col>14</xdr:col>
                    <xdr:colOff>28575</xdr:colOff>
                    <xdr:row>66</xdr:row>
                    <xdr:rowOff>133350</xdr:rowOff>
                  </from>
                  <to>
                    <xdr:col>15</xdr:col>
                    <xdr:colOff>95250</xdr:colOff>
                    <xdr:row>68</xdr:row>
                    <xdr:rowOff>28575</xdr:rowOff>
                  </to>
                </anchor>
              </controlPr>
            </control>
          </mc:Choice>
        </mc:AlternateContent>
        <mc:AlternateContent xmlns:mc="http://schemas.openxmlformats.org/markup-compatibility/2006">
          <mc:Choice Requires="x14">
            <control shapeId="262307" r:id="rId54" name="Check Box 163">
              <controlPr defaultSize="0" autoFill="0" autoLine="0" autoPict="0">
                <anchor moveWithCells="1">
                  <from>
                    <xdr:col>14</xdr:col>
                    <xdr:colOff>28575</xdr:colOff>
                    <xdr:row>67</xdr:row>
                    <xdr:rowOff>133350</xdr:rowOff>
                  </from>
                  <to>
                    <xdr:col>15</xdr:col>
                    <xdr:colOff>95250</xdr:colOff>
                    <xdr:row>69</xdr:row>
                    <xdr:rowOff>28575</xdr:rowOff>
                  </to>
                </anchor>
              </controlPr>
            </control>
          </mc:Choice>
        </mc:AlternateContent>
        <mc:AlternateContent xmlns:mc="http://schemas.openxmlformats.org/markup-compatibility/2006">
          <mc:Choice Requires="x14">
            <control shapeId="262308" r:id="rId55" name="Check Box 164">
              <controlPr defaultSize="0" autoFill="0" autoLine="0" autoPict="0">
                <anchor moveWithCells="1">
                  <from>
                    <xdr:col>14</xdr:col>
                    <xdr:colOff>28575</xdr:colOff>
                    <xdr:row>68</xdr:row>
                    <xdr:rowOff>133350</xdr:rowOff>
                  </from>
                  <to>
                    <xdr:col>15</xdr:col>
                    <xdr:colOff>95250</xdr:colOff>
                    <xdr:row>70</xdr:row>
                    <xdr:rowOff>28575</xdr:rowOff>
                  </to>
                </anchor>
              </controlPr>
            </control>
          </mc:Choice>
        </mc:AlternateContent>
        <mc:AlternateContent xmlns:mc="http://schemas.openxmlformats.org/markup-compatibility/2006">
          <mc:Choice Requires="x14">
            <control shapeId="262309" r:id="rId56" name="Check Box 165">
              <controlPr defaultSize="0" autoFill="0" autoLine="0" autoPict="0">
                <anchor moveWithCells="1">
                  <from>
                    <xdr:col>14</xdr:col>
                    <xdr:colOff>28575</xdr:colOff>
                    <xdr:row>69</xdr:row>
                    <xdr:rowOff>133350</xdr:rowOff>
                  </from>
                  <to>
                    <xdr:col>15</xdr:col>
                    <xdr:colOff>95250</xdr:colOff>
                    <xdr:row>71</xdr:row>
                    <xdr:rowOff>28575</xdr:rowOff>
                  </to>
                </anchor>
              </controlPr>
            </control>
          </mc:Choice>
        </mc:AlternateContent>
        <mc:AlternateContent xmlns:mc="http://schemas.openxmlformats.org/markup-compatibility/2006">
          <mc:Choice Requires="x14">
            <control shapeId="262310" r:id="rId57" name="Check Box 166">
              <controlPr defaultSize="0" autoFill="0" autoLine="0" autoPict="0">
                <anchor moveWithCells="1">
                  <from>
                    <xdr:col>14</xdr:col>
                    <xdr:colOff>28575</xdr:colOff>
                    <xdr:row>70</xdr:row>
                    <xdr:rowOff>133350</xdr:rowOff>
                  </from>
                  <to>
                    <xdr:col>15</xdr:col>
                    <xdr:colOff>95250</xdr:colOff>
                    <xdr:row>72</xdr:row>
                    <xdr:rowOff>28575</xdr:rowOff>
                  </to>
                </anchor>
              </controlPr>
            </control>
          </mc:Choice>
        </mc:AlternateContent>
        <mc:AlternateContent xmlns:mc="http://schemas.openxmlformats.org/markup-compatibility/2006">
          <mc:Choice Requires="x14">
            <control shapeId="262311" r:id="rId58" name="Check Box 167">
              <controlPr defaultSize="0" autoFill="0" autoLine="0" autoPict="0">
                <anchor moveWithCells="1">
                  <from>
                    <xdr:col>14</xdr:col>
                    <xdr:colOff>28575</xdr:colOff>
                    <xdr:row>71</xdr:row>
                    <xdr:rowOff>133350</xdr:rowOff>
                  </from>
                  <to>
                    <xdr:col>15</xdr:col>
                    <xdr:colOff>95250</xdr:colOff>
                    <xdr:row>73</xdr:row>
                    <xdr:rowOff>28575</xdr:rowOff>
                  </to>
                </anchor>
              </controlPr>
            </control>
          </mc:Choice>
        </mc:AlternateContent>
        <mc:AlternateContent xmlns:mc="http://schemas.openxmlformats.org/markup-compatibility/2006">
          <mc:Choice Requires="x14">
            <control shapeId="262312" r:id="rId59" name="Check Box 168">
              <controlPr defaultSize="0" autoFill="0" autoLine="0" autoPict="0">
                <anchor moveWithCells="1">
                  <from>
                    <xdr:col>14</xdr:col>
                    <xdr:colOff>28575</xdr:colOff>
                    <xdr:row>72</xdr:row>
                    <xdr:rowOff>133350</xdr:rowOff>
                  </from>
                  <to>
                    <xdr:col>15</xdr:col>
                    <xdr:colOff>95250</xdr:colOff>
                    <xdr:row>74</xdr:row>
                    <xdr:rowOff>28575</xdr:rowOff>
                  </to>
                </anchor>
              </controlPr>
            </control>
          </mc:Choice>
        </mc:AlternateContent>
        <mc:AlternateContent xmlns:mc="http://schemas.openxmlformats.org/markup-compatibility/2006">
          <mc:Choice Requires="x14">
            <control shapeId="262313" r:id="rId60" name="Check Box 169">
              <controlPr defaultSize="0" autoFill="0" autoLine="0" autoPict="0">
                <anchor moveWithCells="1">
                  <from>
                    <xdr:col>14</xdr:col>
                    <xdr:colOff>28575</xdr:colOff>
                    <xdr:row>73</xdr:row>
                    <xdr:rowOff>133350</xdr:rowOff>
                  </from>
                  <to>
                    <xdr:col>15</xdr:col>
                    <xdr:colOff>95250</xdr:colOff>
                    <xdr:row>75</xdr:row>
                    <xdr:rowOff>28575</xdr:rowOff>
                  </to>
                </anchor>
              </controlPr>
            </control>
          </mc:Choice>
        </mc:AlternateContent>
        <mc:AlternateContent xmlns:mc="http://schemas.openxmlformats.org/markup-compatibility/2006">
          <mc:Choice Requires="x14">
            <control shapeId="262314" r:id="rId61" name="Check Box 170">
              <controlPr defaultSize="0" autoFill="0" autoLine="0" autoPict="0">
                <anchor moveWithCells="1">
                  <from>
                    <xdr:col>14</xdr:col>
                    <xdr:colOff>28575</xdr:colOff>
                    <xdr:row>74</xdr:row>
                    <xdr:rowOff>133350</xdr:rowOff>
                  </from>
                  <to>
                    <xdr:col>15</xdr:col>
                    <xdr:colOff>95250</xdr:colOff>
                    <xdr:row>76</xdr:row>
                    <xdr:rowOff>28575</xdr:rowOff>
                  </to>
                </anchor>
              </controlPr>
            </control>
          </mc:Choice>
        </mc:AlternateContent>
        <mc:AlternateContent xmlns:mc="http://schemas.openxmlformats.org/markup-compatibility/2006">
          <mc:Choice Requires="x14">
            <control shapeId="262315" r:id="rId62" name="Check Box 171">
              <controlPr defaultSize="0" autoFill="0" autoLine="0" autoPict="0">
                <anchor moveWithCells="1">
                  <from>
                    <xdr:col>14</xdr:col>
                    <xdr:colOff>28575</xdr:colOff>
                    <xdr:row>75</xdr:row>
                    <xdr:rowOff>133350</xdr:rowOff>
                  </from>
                  <to>
                    <xdr:col>15</xdr:col>
                    <xdr:colOff>95250</xdr:colOff>
                    <xdr:row>77</xdr:row>
                    <xdr:rowOff>28575</xdr:rowOff>
                  </to>
                </anchor>
              </controlPr>
            </control>
          </mc:Choice>
        </mc:AlternateContent>
        <mc:AlternateContent xmlns:mc="http://schemas.openxmlformats.org/markup-compatibility/2006">
          <mc:Choice Requires="x14">
            <control shapeId="262316" r:id="rId63" name="Check Box 172">
              <controlPr defaultSize="0" autoFill="0" autoLine="0" autoPict="0">
                <anchor moveWithCells="1">
                  <from>
                    <xdr:col>14</xdr:col>
                    <xdr:colOff>28575</xdr:colOff>
                    <xdr:row>76</xdr:row>
                    <xdr:rowOff>133350</xdr:rowOff>
                  </from>
                  <to>
                    <xdr:col>15</xdr:col>
                    <xdr:colOff>95250</xdr:colOff>
                    <xdr:row>78</xdr:row>
                    <xdr:rowOff>28575</xdr:rowOff>
                  </to>
                </anchor>
              </controlPr>
            </control>
          </mc:Choice>
        </mc:AlternateContent>
        <mc:AlternateContent xmlns:mc="http://schemas.openxmlformats.org/markup-compatibility/2006">
          <mc:Choice Requires="x14">
            <control shapeId="262317" r:id="rId64" name="Check Box 173">
              <controlPr defaultSize="0" autoFill="0" autoLine="0" autoPict="0">
                <anchor moveWithCells="1">
                  <from>
                    <xdr:col>14</xdr:col>
                    <xdr:colOff>28575</xdr:colOff>
                    <xdr:row>77</xdr:row>
                    <xdr:rowOff>133350</xdr:rowOff>
                  </from>
                  <to>
                    <xdr:col>15</xdr:col>
                    <xdr:colOff>95250</xdr:colOff>
                    <xdr:row>79</xdr:row>
                    <xdr:rowOff>28575</xdr:rowOff>
                  </to>
                </anchor>
              </controlPr>
            </control>
          </mc:Choice>
        </mc:AlternateContent>
        <mc:AlternateContent xmlns:mc="http://schemas.openxmlformats.org/markup-compatibility/2006">
          <mc:Choice Requires="x14">
            <control shapeId="262318" r:id="rId65" name="Check Box 174">
              <controlPr defaultSize="0" autoFill="0" autoLine="0" autoPict="0">
                <anchor moveWithCells="1">
                  <from>
                    <xdr:col>14</xdr:col>
                    <xdr:colOff>28575</xdr:colOff>
                    <xdr:row>78</xdr:row>
                    <xdr:rowOff>133350</xdr:rowOff>
                  </from>
                  <to>
                    <xdr:col>15</xdr:col>
                    <xdr:colOff>95250</xdr:colOff>
                    <xdr:row>80</xdr:row>
                    <xdr:rowOff>28575</xdr:rowOff>
                  </to>
                </anchor>
              </controlPr>
            </control>
          </mc:Choice>
        </mc:AlternateContent>
        <mc:AlternateContent xmlns:mc="http://schemas.openxmlformats.org/markup-compatibility/2006">
          <mc:Choice Requires="x14">
            <control shapeId="262319" r:id="rId66" name="Check Box 175">
              <controlPr defaultSize="0" autoFill="0" autoLine="0" autoPict="0">
                <anchor moveWithCells="1">
                  <from>
                    <xdr:col>14</xdr:col>
                    <xdr:colOff>28575</xdr:colOff>
                    <xdr:row>79</xdr:row>
                    <xdr:rowOff>133350</xdr:rowOff>
                  </from>
                  <to>
                    <xdr:col>15</xdr:col>
                    <xdr:colOff>95250</xdr:colOff>
                    <xdr:row>81</xdr:row>
                    <xdr:rowOff>28575</xdr:rowOff>
                  </to>
                </anchor>
              </controlPr>
            </control>
          </mc:Choice>
        </mc:AlternateContent>
        <mc:AlternateContent xmlns:mc="http://schemas.openxmlformats.org/markup-compatibility/2006">
          <mc:Choice Requires="x14">
            <control shapeId="262320" r:id="rId67" name="Check Box 176">
              <controlPr defaultSize="0" autoFill="0" autoLine="0" autoPict="0">
                <anchor moveWithCells="1">
                  <from>
                    <xdr:col>14</xdr:col>
                    <xdr:colOff>28575</xdr:colOff>
                    <xdr:row>80</xdr:row>
                    <xdr:rowOff>133350</xdr:rowOff>
                  </from>
                  <to>
                    <xdr:col>15</xdr:col>
                    <xdr:colOff>95250</xdr:colOff>
                    <xdr:row>82</xdr:row>
                    <xdr:rowOff>28575</xdr:rowOff>
                  </to>
                </anchor>
              </controlPr>
            </control>
          </mc:Choice>
        </mc:AlternateContent>
        <mc:AlternateContent xmlns:mc="http://schemas.openxmlformats.org/markup-compatibility/2006">
          <mc:Choice Requires="x14">
            <control shapeId="262321" r:id="rId68" name="Check Box 177">
              <controlPr defaultSize="0" autoFill="0" autoLine="0" autoPict="0">
                <anchor moveWithCells="1">
                  <from>
                    <xdr:col>14</xdr:col>
                    <xdr:colOff>28575</xdr:colOff>
                    <xdr:row>81</xdr:row>
                    <xdr:rowOff>133350</xdr:rowOff>
                  </from>
                  <to>
                    <xdr:col>15</xdr:col>
                    <xdr:colOff>95250</xdr:colOff>
                    <xdr:row>83</xdr:row>
                    <xdr:rowOff>28575</xdr:rowOff>
                  </to>
                </anchor>
              </controlPr>
            </control>
          </mc:Choice>
        </mc:AlternateContent>
        <mc:AlternateContent xmlns:mc="http://schemas.openxmlformats.org/markup-compatibility/2006">
          <mc:Choice Requires="x14">
            <control shapeId="262322" r:id="rId69" name="Check Box 178">
              <controlPr defaultSize="0" autoFill="0" autoLine="0" autoPict="0">
                <anchor moveWithCells="1">
                  <from>
                    <xdr:col>14</xdr:col>
                    <xdr:colOff>28575</xdr:colOff>
                    <xdr:row>82</xdr:row>
                    <xdr:rowOff>133350</xdr:rowOff>
                  </from>
                  <to>
                    <xdr:col>15</xdr:col>
                    <xdr:colOff>95250</xdr:colOff>
                    <xdr:row>84</xdr:row>
                    <xdr:rowOff>28575</xdr:rowOff>
                  </to>
                </anchor>
              </controlPr>
            </control>
          </mc:Choice>
        </mc:AlternateContent>
        <mc:AlternateContent xmlns:mc="http://schemas.openxmlformats.org/markup-compatibility/2006">
          <mc:Choice Requires="x14">
            <control shapeId="262323" r:id="rId70" name="Check Box 179">
              <controlPr defaultSize="0" autoFill="0" autoLine="0" autoPict="0">
                <anchor moveWithCells="1">
                  <from>
                    <xdr:col>14</xdr:col>
                    <xdr:colOff>28575</xdr:colOff>
                    <xdr:row>83</xdr:row>
                    <xdr:rowOff>133350</xdr:rowOff>
                  </from>
                  <to>
                    <xdr:col>15</xdr:col>
                    <xdr:colOff>95250</xdr:colOff>
                    <xdr:row>85</xdr:row>
                    <xdr:rowOff>28575</xdr:rowOff>
                  </to>
                </anchor>
              </controlPr>
            </control>
          </mc:Choice>
        </mc:AlternateContent>
        <mc:AlternateContent xmlns:mc="http://schemas.openxmlformats.org/markup-compatibility/2006">
          <mc:Choice Requires="x14">
            <control shapeId="262324" r:id="rId71" name="Check Box 180">
              <controlPr defaultSize="0" autoFill="0" autoLine="0" autoPict="0">
                <anchor moveWithCells="1">
                  <from>
                    <xdr:col>26</xdr:col>
                    <xdr:colOff>28575</xdr:colOff>
                    <xdr:row>64</xdr:row>
                    <xdr:rowOff>133350</xdr:rowOff>
                  </from>
                  <to>
                    <xdr:col>26</xdr:col>
                    <xdr:colOff>276225</xdr:colOff>
                    <xdr:row>66</xdr:row>
                    <xdr:rowOff>28575</xdr:rowOff>
                  </to>
                </anchor>
              </controlPr>
            </control>
          </mc:Choice>
        </mc:AlternateContent>
        <mc:AlternateContent xmlns:mc="http://schemas.openxmlformats.org/markup-compatibility/2006">
          <mc:Choice Requires="x14">
            <control shapeId="262325" r:id="rId72" name="Check Box 181">
              <controlPr defaultSize="0" autoFill="0" autoLine="0" autoPict="0">
                <anchor moveWithCells="1">
                  <from>
                    <xdr:col>26</xdr:col>
                    <xdr:colOff>28575</xdr:colOff>
                    <xdr:row>65</xdr:row>
                    <xdr:rowOff>133350</xdr:rowOff>
                  </from>
                  <to>
                    <xdr:col>26</xdr:col>
                    <xdr:colOff>276225</xdr:colOff>
                    <xdr:row>67</xdr:row>
                    <xdr:rowOff>28575</xdr:rowOff>
                  </to>
                </anchor>
              </controlPr>
            </control>
          </mc:Choice>
        </mc:AlternateContent>
        <mc:AlternateContent xmlns:mc="http://schemas.openxmlformats.org/markup-compatibility/2006">
          <mc:Choice Requires="x14">
            <control shapeId="262326" r:id="rId73" name="Check Box 182">
              <controlPr defaultSize="0" autoFill="0" autoLine="0" autoPict="0">
                <anchor moveWithCells="1">
                  <from>
                    <xdr:col>26</xdr:col>
                    <xdr:colOff>28575</xdr:colOff>
                    <xdr:row>66</xdr:row>
                    <xdr:rowOff>133350</xdr:rowOff>
                  </from>
                  <to>
                    <xdr:col>26</xdr:col>
                    <xdr:colOff>276225</xdr:colOff>
                    <xdr:row>68</xdr:row>
                    <xdr:rowOff>28575</xdr:rowOff>
                  </to>
                </anchor>
              </controlPr>
            </control>
          </mc:Choice>
        </mc:AlternateContent>
        <mc:AlternateContent xmlns:mc="http://schemas.openxmlformats.org/markup-compatibility/2006">
          <mc:Choice Requires="x14">
            <control shapeId="262327" r:id="rId74" name="Check Box 183">
              <controlPr defaultSize="0" autoFill="0" autoLine="0" autoPict="0">
                <anchor moveWithCells="1">
                  <from>
                    <xdr:col>26</xdr:col>
                    <xdr:colOff>28575</xdr:colOff>
                    <xdr:row>67</xdr:row>
                    <xdr:rowOff>133350</xdr:rowOff>
                  </from>
                  <to>
                    <xdr:col>26</xdr:col>
                    <xdr:colOff>276225</xdr:colOff>
                    <xdr:row>69</xdr:row>
                    <xdr:rowOff>28575</xdr:rowOff>
                  </to>
                </anchor>
              </controlPr>
            </control>
          </mc:Choice>
        </mc:AlternateContent>
        <mc:AlternateContent xmlns:mc="http://schemas.openxmlformats.org/markup-compatibility/2006">
          <mc:Choice Requires="x14">
            <control shapeId="262328" r:id="rId75" name="Check Box 184">
              <controlPr defaultSize="0" autoFill="0" autoLine="0" autoPict="0">
                <anchor moveWithCells="1">
                  <from>
                    <xdr:col>26</xdr:col>
                    <xdr:colOff>28575</xdr:colOff>
                    <xdr:row>68</xdr:row>
                    <xdr:rowOff>133350</xdr:rowOff>
                  </from>
                  <to>
                    <xdr:col>26</xdr:col>
                    <xdr:colOff>276225</xdr:colOff>
                    <xdr:row>70</xdr:row>
                    <xdr:rowOff>28575</xdr:rowOff>
                  </to>
                </anchor>
              </controlPr>
            </control>
          </mc:Choice>
        </mc:AlternateContent>
        <mc:AlternateContent xmlns:mc="http://schemas.openxmlformats.org/markup-compatibility/2006">
          <mc:Choice Requires="x14">
            <control shapeId="262329" r:id="rId76" name="Check Box 185">
              <controlPr defaultSize="0" autoFill="0" autoLine="0" autoPict="0">
                <anchor moveWithCells="1">
                  <from>
                    <xdr:col>26</xdr:col>
                    <xdr:colOff>28575</xdr:colOff>
                    <xdr:row>69</xdr:row>
                    <xdr:rowOff>133350</xdr:rowOff>
                  </from>
                  <to>
                    <xdr:col>26</xdr:col>
                    <xdr:colOff>276225</xdr:colOff>
                    <xdr:row>71</xdr:row>
                    <xdr:rowOff>28575</xdr:rowOff>
                  </to>
                </anchor>
              </controlPr>
            </control>
          </mc:Choice>
        </mc:AlternateContent>
        <mc:AlternateContent xmlns:mc="http://schemas.openxmlformats.org/markup-compatibility/2006">
          <mc:Choice Requires="x14">
            <control shapeId="262330" r:id="rId77" name="Check Box 186">
              <controlPr defaultSize="0" autoFill="0" autoLine="0" autoPict="0">
                <anchor moveWithCells="1">
                  <from>
                    <xdr:col>26</xdr:col>
                    <xdr:colOff>28575</xdr:colOff>
                    <xdr:row>70</xdr:row>
                    <xdr:rowOff>133350</xdr:rowOff>
                  </from>
                  <to>
                    <xdr:col>26</xdr:col>
                    <xdr:colOff>276225</xdr:colOff>
                    <xdr:row>72</xdr:row>
                    <xdr:rowOff>28575</xdr:rowOff>
                  </to>
                </anchor>
              </controlPr>
            </control>
          </mc:Choice>
        </mc:AlternateContent>
        <mc:AlternateContent xmlns:mc="http://schemas.openxmlformats.org/markup-compatibility/2006">
          <mc:Choice Requires="x14">
            <control shapeId="262331" r:id="rId78" name="Check Box 187">
              <controlPr defaultSize="0" autoFill="0" autoLine="0" autoPict="0">
                <anchor moveWithCells="1">
                  <from>
                    <xdr:col>26</xdr:col>
                    <xdr:colOff>28575</xdr:colOff>
                    <xdr:row>71</xdr:row>
                    <xdr:rowOff>133350</xdr:rowOff>
                  </from>
                  <to>
                    <xdr:col>26</xdr:col>
                    <xdr:colOff>276225</xdr:colOff>
                    <xdr:row>73</xdr:row>
                    <xdr:rowOff>28575</xdr:rowOff>
                  </to>
                </anchor>
              </controlPr>
            </control>
          </mc:Choice>
        </mc:AlternateContent>
        <mc:AlternateContent xmlns:mc="http://schemas.openxmlformats.org/markup-compatibility/2006">
          <mc:Choice Requires="x14">
            <control shapeId="262332" r:id="rId79" name="Check Box 188">
              <controlPr defaultSize="0" autoFill="0" autoLine="0" autoPict="0">
                <anchor moveWithCells="1">
                  <from>
                    <xdr:col>26</xdr:col>
                    <xdr:colOff>28575</xdr:colOff>
                    <xdr:row>72</xdr:row>
                    <xdr:rowOff>133350</xdr:rowOff>
                  </from>
                  <to>
                    <xdr:col>26</xdr:col>
                    <xdr:colOff>276225</xdr:colOff>
                    <xdr:row>74</xdr:row>
                    <xdr:rowOff>28575</xdr:rowOff>
                  </to>
                </anchor>
              </controlPr>
            </control>
          </mc:Choice>
        </mc:AlternateContent>
        <mc:AlternateContent xmlns:mc="http://schemas.openxmlformats.org/markup-compatibility/2006">
          <mc:Choice Requires="x14">
            <control shapeId="262333" r:id="rId80" name="Check Box 189">
              <controlPr defaultSize="0" autoFill="0" autoLine="0" autoPict="0">
                <anchor moveWithCells="1">
                  <from>
                    <xdr:col>26</xdr:col>
                    <xdr:colOff>28575</xdr:colOff>
                    <xdr:row>73</xdr:row>
                    <xdr:rowOff>133350</xdr:rowOff>
                  </from>
                  <to>
                    <xdr:col>26</xdr:col>
                    <xdr:colOff>276225</xdr:colOff>
                    <xdr:row>75</xdr:row>
                    <xdr:rowOff>28575</xdr:rowOff>
                  </to>
                </anchor>
              </controlPr>
            </control>
          </mc:Choice>
        </mc:AlternateContent>
        <mc:AlternateContent xmlns:mc="http://schemas.openxmlformats.org/markup-compatibility/2006">
          <mc:Choice Requires="x14">
            <control shapeId="262334" r:id="rId81" name="Check Box 190">
              <controlPr defaultSize="0" autoFill="0" autoLine="0" autoPict="0">
                <anchor moveWithCells="1">
                  <from>
                    <xdr:col>26</xdr:col>
                    <xdr:colOff>28575</xdr:colOff>
                    <xdr:row>74</xdr:row>
                    <xdr:rowOff>133350</xdr:rowOff>
                  </from>
                  <to>
                    <xdr:col>26</xdr:col>
                    <xdr:colOff>276225</xdr:colOff>
                    <xdr:row>76</xdr:row>
                    <xdr:rowOff>28575</xdr:rowOff>
                  </to>
                </anchor>
              </controlPr>
            </control>
          </mc:Choice>
        </mc:AlternateContent>
        <mc:AlternateContent xmlns:mc="http://schemas.openxmlformats.org/markup-compatibility/2006">
          <mc:Choice Requires="x14">
            <control shapeId="262335" r:id="rId82" name="Check Box 191">
              <controlPr defaultSize="0" autoFill="0" autoLine="0" autoPict="0">
                <anchor moveWithCells="1">
                  <from>
                    <xdr:col>26</xdr:col>
                    <xdr:colOff>28575</xdr:colOff>
                    <xdr:row>75</xdr:row>
                    <xdr:rowOff>133350</xdr:rowOff>
                  </from>
                  <to>
                    <xdr:col>26</xdr:col>
                    <xdr:colOff>276225</xdr:colOff>
                    <xdr:row>77</xdr:row>
                    <xdr:rowOff>28575</xdr:rowOff>
                  </to>
                </anchor>
              </controlPr>
            </control>
          </mc:Choice>
        </mc:AlternateContent>
        <mc:AlternateContent xmlns:mc="http://schemas.openxmlformats.org/markup-compatibility/2006">
          <mc:Choice Requires="x14">
            <control shapeId="262336" r:id="rId83" name="Check Box 192">
              <controlPr defaultSize="0" autoFill="0" autoLine="0" autoPict="0">
                <anchor moveWithCells="1">
                  <from>
                    <xdr:col>26</xdr:col>
                    <xdr:colOff>28575</xdr:colOff>
                    <xdr:row>76</xdr:row>
                    <xdr:rowOff>133350</xdr:rowOff>
                  </from>
                  <to>
                    <xdr:col>26</xdr:col>
                    <xdr:colOff>276225</xdr:colOff>
                    <xdr:row>78</xdr:row>
                    <xdr:rowOff>28575</xdr:rowOff>
                  </to>
                </anchor>
              </controlPr>
            </control>
          </mc:Choice>
        </mc:AlternateContent>
        <mc:AlternateContent xmlns:mc="http://schemas.openxmlformats.org/markup-compatibility/2006">
          <mc:Choice Requires="x14">
            <control shapeId="262337" r:id="rId84" name="Check Box 193">
              <controlPr defaultSize="0" autoFill="0" autoLine="0" autoPict="0">
                <anchor moveWithCells="1">
                  <from>
                    <xdr:col>26</xdr:col>
                    <xdr:colOff>28575</xdr:colOff>
                    <xdr:row>77</xdr:row>
                    <xdr:rowOff>133350</xdr:rowOff>
                  </from>
                  <to>
                    <xdr:col>26</xdr:col>
                    <xdr:colOff>276225</xdr:colOff>
                    <xdr:row>79</xdr:row>
                    <xdr:rowOff>28575</xdr:rowOff>
                  </to>
                </anchor>
              </controlPr>
            </control>
          </mc:Choice>
        </mc:AlternateContent>
        <mc:AlternateContent xmlns:mc="http://schemas.openxmlformats.org/markup-compatibility/2006">
          <mc:Choice Requires="x14">
            <control shapeId="262338" r:id="rId85" name="Check Box 194">
              <controlPr defaultSize="0" autoFill="0" autoLine="0" autoPict="0">
                <anchor moveWithCells="1">
                  <from>
                    <xdr:col>26</xdr:col>
                    <xdr:colOff>28575</xdr:colOff>
                    <xdr:row>78</xdr:row>
                    <xdr:rowOff>133350</xdr:rowOff>
                  </from>
                  <to>
                    <xdr:col>26</xdr:col>
                    <xdr:colOff>276225</xdr:colOff>
                    <xdr:row>80</xdr:row>
                    <xdr:rowOff>28575</xdr:rowOff>
                  </to>
                </anchor>
              </controlPr>
            </control>
          </mc:Choice>
        </mc:AlternateContent>
        <mc:AlternateContent xmlns:mc="http://schemas.openxmlformats.org/markup-compatibility/2006">
          <mc:Choice Requires="x14">
            <control shapeId="262339" r:id="rId86" name="Check Box 195">
              <controlPr defaultSize="0" autoFill="0" autoLine="0" autoPict="0">
                <anchor moveWithCells="1">
                  <from>
                    <xdr:col>26</xdr:col>
                    <xdr:colOff>28575</xdr:colOff>
                    <xdr:row>79</xdr:row>
                    <xdr:rowOff>133350</xdr:rowOff>
                  </from>
                  <to>
                    <xdr:col>26</xdr:col>
                    <xdr:colOff>276225</xdr:colOff>
                    <xdr:row>81</xdr:row>
                    <xdr:rowOff>28575</xdr:rowOff>
                  </to>
                </anchor>
              </controlPr>
            </control>
          </mc:Choice>
        </mc:AlternateContent>
        <mc:AlternateContent xmlns:mc="http://schemas.openxmlformats.org/markup-compatibility/2006">
          <mc:Choice Requires="x14">
            <control shapeId="262340" r:id="rId87" name="Check Box 196">
              <controlPr defaultSize="0" autoFill="0" autoLine="0" autoPict="0">
                <anchor moveWithCells="1">
                  <from>
                    <xdr:col>26</xdr:col>
                    <xdr:colOff>28575</xdr:colOff>
                    <xdr:row>80</xdr:row>
                    <xdr:rowOff>133350</xdr:rowOff>
                  </from>
                  <to>
                    <xdr:col>26</xdr:col>
                    <xdr:colOff>276225</xdr:colOff>
                    <xdr:row>82</xdr:row>
                    <xdr:rowOff>28575</xdr:rowOff>
                  </to>
                </anchor>
              </controlPr>
            </control>
          </mc:Choice>
        </mc:AlternateContent>
        <mc:AlternateContent xmlns:mc="http://schemas.openxmlformats.org/markup-compatibility/2006">
          <mc:Choice Requires="x14">
            <control shapeId="262341" r:id="rId88" name="Check Box 197">
              <controlPr defaultSize="0" autoFill="0" autoLine="0" autoPict="0">
                <anchor moveWithCells="1">
                  <from>
                    <xdr:col>26</xdr:col>
                    <xdr:colOff>28575</xdr:colOff>
                    <xdr:row>81</xdr:row>
                    <xdr:rowOff>133350</xdr:rowOff>
                  </from>
                  <to>
                    <xdr:col>26</xdr:col>
                    <xdr:colOff>276225</xdr:colOff>
                    <xdr:row>83</xdr:row>
                    <xdr:rowOff>28575</xdr:rowOff>
                  </to>
                </anchor>
              </controlPr>
            </control>
          </mc:Choice>
        </mc:AlternateContent>
        <mc:AlternateContent xmlns:mc="http://schemas.openxmlformats.org/markup-compatibility/2006">
          <mc:Choice Requires="x14">
            <control shapeId="262342" r:id="rId89" name="Check Box 198">
              <controlPr defaultSize="0" autoFill="0" autoLine="0" autoPict="0">
                <anchor moveWithCells="1">
                  <from>
                    <xdr:col>26</xdr:col>
                    <xdr:colOff>28575</xdr:colOff>
                    <xdr:row>82</xdr:row>
                    <xdr:rowOff>133350</xdr:rowOff>
                  </from>
                  <to>
                    <xdr:col>26</xdr:col>
                    <xdr:colOff>276225</xdr:colOff>
                    <xdr:row>84</xdr:row>
                    <xdr:rowOff>28575</xdr:rowOff>
                  </to>
                </anchor>
              </controlPr>
            </control>
          </mc:Choice>
        </mc:AlternateContent>
        <mc:AlternateContent xmlns:mc="http://schemas.openxmlformats.org/markup-compatibility/2006">
          <mc:Choice Requires="x14">
            <control shapeId="262343" r:id="rId90" name="Check Box 199">
              <controlPr defaultSize="0" autoFill="0" autoLine="0" autoPict="0">
                <anchor moveWithCells="1">
                  <from>
                    <xdr:col>26</xdr:col>
                    <xdr:colOff>28575</xdr:colOff>
                    <xdr:row>83</xdr:row>
                    <xdr:rowOff>133350</xdr:rowOff>
                  </from>
                  <to>
                    <xdr:col>26</xdr:col>
                    <xdr:colOff>276225</xdr:colOff>
                    <xdr:row>85</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CFF"/>
  </sheetPr>
  <dimension ref="A1:BR123"/>
  <sheetViews>
    <sheetView showGridLines="0" view="pageBreakPreview" topLeftCell="A40" zoomScale="85" zoomScaleNormal="85" zoomScaleSheetLayoutView="85" workbookViewId="0">
      <selection activeCell="R65" sqref="R65"/>
    </sheetView>
  </sheetViews>
  <sheetFormatPr defaultColWidth="8" defaultRowHeight="12"/>
  <cols>
    <col min="1" max="1" width="1.5" style="10" customWidth="1"/>
    <col min="2" max="13" width="2.375" style="10" customWidth="1"/>
    <col min="14" max="14" width="2.375" style="234" customWidth="1"/>
    <col min="15" max="26" width="2.375" style="10" customWidth="1"/>
    <col min="27" max="27" width="9.25" style="10" customWidth="1"/>
    <col min="28" max="38" width="2.375" style="10" customWidth="1"/>
    <col min="39" max="39" width="4" style="10" customWidth="1"/>
    <col min="40" max="40" width="2.125" style="10" customWidth="1"/>
    <col min="41" max="96" width="2.375" style="10" customWidth="1"/>
    <col min="97" max="16384" width="8" style="10"/>
  </cols>
  <sheetData>
    <row r="1" spans="2:42" ht="14.1" customHeight="1">
      <c r="B1" s="1522" t="s">
        <v>1800</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330"/>
      <c r="AO1" s="487"/>
    </row>
    <row r="2" spans="2:42" ht="5.0999999999999996" customHeight="1"/>
    <row r="3" spans="2:42" ht="5.0999999999999996" customHeight="1" thickBot="1">
      <c r="N3" s="772"/>
    </row>
    <row r="4" spans="2:42" ht="14.1" customHeight="1">
      <c r="B4" s="1828" t="s">
        <v>650</v>
      </c>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t="s">
        <v>258</v>
      </c>
      <c r="AC4" s="1829"/>
      <c r="AD4" s="1829"/>
      <c r="AE4" s="1829"/>
      <c r="AF4" s="1829"/>
      <c r="AG4" s="1829"/>
      <c r="AH4" s="1829"/>
      <c r="AI4" s="1829"/>
      <c r="AJ4" s="1829"/>
      <c r="AK4" s="1829"/>
      <c r="AL4" s="1829"/>
      <c r="AM4" s="1831"/>
      <c r="AN4" s="511"/>
      <c r="AO4" s="122"/>
      <c r="AP4" s="546"/>
    </row>
    <row r="5" spans="2:42" ht="14.1" customHeight="1">
      <c r="B5" s="535"/>
      <c r="C5" s="511"/>
      <c r="D5" s="511"/>
      <c r="E5" s="511"/>
      <c r="F5" s="511"/>
      <c r="G5" s="511"/>
      <c r="H5" s="511"/>
      <c r="I5" s="511"/>
      <c r="J5" s="511"/>
      <c r="K5" s="511"/>
      <c r="L5" s="511"/>
      <c r="M5" s="511"/>
      <c r="N5" s="511"/>
      <c r="O5" s="511"/>
      <c r="P5" s="511"/>
      <c r="Q5" s="511"/>
      <c r="R5" s="511"/>
      <c r="S5" s="511"/>
      <c r="T5" s="511"/>
      <c r="U5" s="511"/>
      <c r="V5" s="511"/>
      <c r="W5" s="511"/>
      <c r="X5" s="511"/>
      <c r="Y5" s="511"/>
      <c r="Z5" s="511"/>
      <c r="AA5" s="511"/>
      <c r="AB5" s="123"/>
      <c r="AC5" s="511"/>
      <c r="AD5" s="511"/>
      <c r="AE5" s="511"/>
      <c r="AF5" s="511"/>
      <c r="AG5" s="511"/>
      <c r="AH5" s="511"/>
      <c r="AI5" s="511"/>
      <c r="AJ5" s="511"/>
      <c r="AK5" s="511"/>
      <c r="AL5" s="511"/>
      <c r="AM5" s="763"/>
      <c r="AN5" s="511"/>
      <c r="AO5" s="122"/>
      <c r="AP5" s="546"/>
    </row>
    <row r="6" spans="2:42" ht="14.1" customHeight="1">
      <c r="B6" s="537" t="s">
        <v>1916</v>
      </c>
      <c r="C6" s="1040"/>
      <c r="D6" s="1040"/>
      <c r="E6" s="1040"/>
      <c r="F6" s="1040"/>
      <c r="G6" s="1040"/>
      <c r="H6" s="1040"/>
      <c r="I6" s="1040"/>
      <c r="J6" s="1040"/>
      <c r="K6" s="1040"/>
      <c r="L6" s="1040"/>
      <c r="M6" s="1040"/>
      <c r="N6" s="1040"/>
      <c r="O6" s="1040"/>
      <c r="P6" s="1040"/>
      <c r="Q6" s="1040"/>
      <c r="R6" s="1040"/>
      <c r="S6" s="1040"/>
      <c r="T6" s="1347"/>
      <c r="U6" s="1347"/>
      <c r="V6" s="1348"/>
      <c r="W6" s="1347"/>
      <c r="X6" s="1347"/>
      <c r="Y6" s="1348"/>
      <c r="Z6" s="1348"/>
      <c r="AA6" s="501"/>
      <c r="AB6" s="1378"/>
      <c r="AC6" s="501"/>
      <c r="AD6" s="501"/>
      <c r="AE6" s="501"/>
      <c r="AF6" s="501"/>
      <c r="AG6" s="501"/>
      <c r="AH6" s="501"/>
      <c r="AI6" s="501"/>
      <c r="AJ6" s="501"/>
      <c r="AK6" s="501"/>
      <c r="AL6" s="501"/>
      <c r="AM6" s="1379"/>
      <c r="AN6" s="501"/>
      <c r="AO6" s="122"/>
    </row>
    <row r="7" spans="2:42" ht="14.1" customHeight="1">
      <c r="B7" s="525"/>
      <c r="C7" s="1348" t="s">
        <v>138</v>
      </c>
      <c r="D7" s="1348"/>
      <c r="E7" s="1347"/>
      <c r="F7" s="1348"/>
      <c r="G7" s="1348"/>
      <c r="H7" s="1348"/>
      <c r="I7" s="1348"/>
      <c r="J7" s="1348"/>
      <c r="K7" s="1348"/>
      <c r="L7" s="1348"/>
      <c r="M7" s="1348"/>
      <c r="N7" s="1348"/>
      <c r="O7" s="1348"/>
      <c r="P7" s="1348"/>
      <c r="Q7" s="1348"/>
      <c r="R7" s="1326"/>
      <c r="S7" s="1326"/>
      <c r="T7" s="517"/>
      <c r="U7" s="1355"/>
      <c r="V7" s="1355"/>
      <c r="W7" s="1348"/>
      <c r="X7" s="1348"/>
      <c r="Y7" s="1348"/>
      <c r="Z7" s="1348"/>
      <c r="AA7" s="501"/>
      <c r="AB7" s="1378"/>
      <c r="AC7" s="501"/>
      <c r="AD7" s="501"/>
      <c r="AE7" s="501"/>
      <c r="AF7" s="501"/>
      <c r="AG7" s="501"/>
      <c r="AH7" s="501"/>
      <c r="AI7" s="501"/>
      <c r="AJ7" s="501"/>
      <c r="AK7" s="501"/>
      <c r="AL7" s="501"/>
      <c r="AM7" s="851"/>
      <c r="AN7" s="1366"/>
      <c r="AO7" s="122"/>
    </row>
    <row r="8" spans="2:42" ht="14.1" customHeight="1">
      <c r="B8" s="525"/>
      <c r="C8" s="1348"/>
      <c r="D8" s="1348"/>
      <c r="E8" s="1347"/>
      <c r="F8" s="1348"/>
      <c r="G8" s="1348"/>
      <c r="H8" s="1348"/>
      <c r="I8" s="1348"/>
      <c r="J8" s="1348"/>
      <c r="K8" s="1348"/>
      <c r="L8" s="1348"/>
      <c r="M8" s="1348"/>
      <c r="N8" s="1348"/>
      <c r="O8" s="1348"/>
      <c r="P8" s="1348"/>
      <c r="Q8" s="1348"/>
      <c r="R8" s="1326"/>
      <c r="S8" s="1326"/>
      <c r="T8" s="517"/>
      <c r="U8" s="1355"/>
      <c r="V8" s="1355"/>
      <c r="W8" s="1348"/>
      <c r="X8" s="1348"/>
      <c r="Y8" s="1348"/>
      <c r="Z8" s="1348"/>
      <c r="AA8" s="501"/>
      <c r="AB8" s="1378"/>
      <c r="AC8" s="501"/>
      <c r="AD8" s="501"/>
      <c r="AE8" s="501"/>
      <c r="AF8" s="501"/>
      <c r="AG8" s="501"/>
      <c r="AH8" s="501"/>
      <c r="AI8" s="501"/>
      <c r="AJ8" s="501"/>
      <c r="AK8" s="501"/>
      <c r="AL8" s="501"/>
      <c r="AM8" s="851"/>
      <c r="AN8" s="1366"/>
      <c r="AO8" s="122"/>
    </row>
    <row r="9" spans="2:42" ht="14.1" customHeight="1">
      <c r="B9" s="525"/>
      <c r="C9" s="1348"/>
      <c r="D9" s="1348"/>
      <c r="E9" s="1348"/>
      <c r="F9" s="1348"/>
      <c r="G9" s="1348"/>
      <c r="H9" s="1348"/>
      <c r="I9" s="1348"/>
      <c r="J9" s="1348"/>
      <c r="K9" s="1348"/>
      <c r="L9" s="1348"/>
      <c r="M9" s="1348"/>
      <c r="N9" s="1348"/>
      <c r="O9" s="1348"/>
      <c r="P9" s="1348"/>
      <c r="Q9" s="503"/>
      <c r="R9" s="503"/>
      <c r="S9" s="1347"/>
      <c r="T9" s="1347"/>
      <c r="U9" s="503"/>
      <c r="V9" s="1347"/>
      <c r="W9" s="1347"/>
      <c r="X9" s="1347"/>
      <c r="Y9" s="1348"/>
      <c r="Z9" s="1348"/>
      <c r="AA9" s="501"/>
      <c r="AB9" s="1378"/>
      <c r="AC9" s="501"/>
      <c r="AD9" s="501"/>
      <c r="AE9" s="501"/>
      <c r="AF9" s="501"/>
      <c r="AG9" s="501"/>
      <c r="AH9" s="501"/>
      <c r="AI9" s="501"/>
      <c r="AJ9" s="501"/>
      <c r="AK9" s="501"/>
      <c r="AL9" s="501"/>
      <c r="AM9" s="1379"/>
      <c r="AN9" s="501"/>
      <c r="AO9" s="122"/>
    </row>
    <row r="10" spans="2:42" ht="14.1" customHeight="1">
      <c r="B10" s="525"/>
      <c r="C10" s="503" t="s">
        <v>37</v>
      </c>
      <c r="D10" s="503"/>
      <c r="E10" s="503"/>
      <c r="F10" s="503"/>
      <c r="G10" s="503"/>
      <c r="H10" s="503"/>
      <c r="I10" s="503"/>
      <c r="J10" s="503"/>
      <c r="K10" s="503"/>
      <c r="L10" s="503"/>
      <c r="M10" s="3057"/>
      <c r="N10" s="3057"/>
      <c r="O10" s="1035"/>
      <c r="P10" s="1035"/>
      <c r="Q10" s="1345" t="s">
        <v>213</v>
      </c>
      <c r="R10" s="1036"/>
      <c r="S10" s="1036"/>
      <c r="T10" s="1380" t="s">
        <v>173</v>
      </c>
      <c r="U10" s="1036"/>
      <c r="V10" s="1036"/>
      <c r="W10" s="1380" t="s">
        <v>92</v>
      </c>
      <c r="X10" s="503"/>
      <c r="Y10" s="1347"/>
      <c r="Z10" s="1347"/>
      <c r="AA10" s="1347"/>
      <c r="AB10" s="1377" t="s">
        <v>76</v>
      </c>
      <c r="AC10" s="1809" t="s">
        <v>1571</v>
      </c>
      <c r="AD10" s="1809"/>
      <c r="AE10" s="1809"/>
      <c r="AF10" s="1809"/>
      <c r="AG10" s="1809"/>
      <c r="AH10" s="1809"/>
      <c r="AI10" s="1809"/>
      <c r="AJ10" s="1809"/>
      <c r="AK10" s="1809"/>
      <c r="AL10" s="1809"/>
      <c r="AM10" s="1810"/>
      <c r="AN10" s="1331"/>
      <c r="AO10" s="511"/>
    </row>
    <row r="11" spans="2:42" ht="14.1" customHeight="1">
      <c r="B11" s="525"/>
      <c r="C11" s="1348"/>
      <c r="D11" s="1348" t="s">
        <v>139</v>
      </c>
      <c r="E11" s="1348"/>
      <c r="F11" s="1348"/>
      <c r="G11" s="1348"/>
      <c r="H11" s="1348"/>
      <c r="I11" s="1348"/>
      <c r="J11" s="1348"/>
      <c r="K11" s="1348"/>
      <c r="L11" s="1348"/>
      <c r="M11" s="1348"/>
      <c r="N11" s="1348"/>
      <c r="O11" s="1348"/>
      <c r="P11" s="1348"/>
      <c r="Q11" s="1348"/>
      <c r="R11" s="1348"/>
      <c r="S11" s="1348"/>
      <c r="T11" s="1348"/>
      <c r="U11" s="516"/>
      <c r="V11" s="503"/>
      <c r="W11" s="503"/>
      <c r="X11" s="516"/>
      <c r="Y11" s="1348"/>
      <c r="Z11" s="1348"/>
      <c r="AA11" s="501"/>
      <c r="AB11" s="1378"/>
      <c r="AC11" s="1809"/>
      <c r="AD11" s="1809"/>
      <c r="AE11" s="1809"/>
      <c r="AF11" s="1809"/>
      <c r="AG11" s="1809"/>
      <c r="AH11" s="1809"/>
      <c r="AI11" s="1809"/>
      <c r="AJ11" s="1809"/>
      <c r="AK11" s="1809"/>
      <c r="AL11" s="1809"/>
      <c r="AM11" s="1810"/>
      <c r="AN11" s="1331"/>
      <c r="AO11" s="511"/>
    </row>
    <row r="12" spans="2:42" ht="14.1" customHeight="1">
      <c r="B12" s="525"/>
      <c r="C12" s="1348"/>
      <c r="D12" s="1348"/>
      <c r="E12" s="527"/>
      <c r="F12" s="527"/>
      <c r="G12" s="527"/>
      <c r="H12" s="527"/>
      <c r="I12" s="527"/>
      <c r="J12" s="527"/>
      <c r="K12" s="527"/>
      <c r="L12" s="527"/>
      <c r="M12" s="527"/>
      <c r="N12" s="527"/>
      <c r="O12" s="527"/>
      <c r="P12" s="527"/>
      <c r="Q12" s="527"/>
      <c r="R12" s="527"/>
      <c r="S12" s="527"/>
      <c r="T12" s="527"/>
      <c r="U12" s="527"/>
      <c r="V12" s="527"/>
      <c r="W12" s="527"/>
      <c r="X12" s="527"/>
      <c r="Y12" s="1348"/>
      <c r="Z12" s="1348"/>
      <c r="AA12" s="501"/>
      <c r="AB12" s="1378"/>
      <c r="AC12" s="1809"/>
      <c r="AD12" s="1809"/>
      <c r="AE12" s="1809"/>
      <c r="AF12" s="1809"/>
      <c r="AG12" s="1809"/>
      <c r="AH12" s="1809"/>
      <c r="AI12" s="1809"/>
      <c r="AJ12" s="1809"/>
      <c r="AK12" s="1809"/>
      <c r="AL12" s="1809"/>
      <c r="AM12" s="1810"/>
      <c r="AN12" s="1331"/>
      <c r="AO12" s="511"/>
    </row>
    <row r="13" spans="2:42" ht="14.1" customHeight="1">
      <c r="B13" s="525"/>
      <c r="C13" s="1348"/>
      <c r="D13" s="1348"/>
      <c r="E13" s="527"/>
      <c r="F13" s="527"/>
      <c r="G13" s="527"/>
      <c r="H13" s="527"/>
      <c r="I13" s="527"/>
      <c r="J13" s="527"/>
      <c r="K13" s="527"/>
      <c r="L13" s="527"/>
      <c r="M13" s="527"/>
      <c r="N13" s="527"/>
      <c r="O13" s="527"/>
      <c r="P13" s="527"/>
      <c r="Q13" s="527"/>
      <c r="R13" s="527"/>
      <c r="S13" s="527"/>
      <c r="T13" s="527"/>
      <c r="U13" s="527"/>
      <c r="V13" s="527"/>
      <c r="W13" s="527"/>
      <c r="X13" s="527"/>
      <c r="Y13" s="1348"/>
      <c r="Z13" s="1348"/>
      <c r="AA13" s="501"/>
      <c r="AB13" s="1378"/>
      <c r="AC13" s="945"/>
      <c r="AD13" s="945"/>
      <c r="AE13" s="945"/>
      <c r="AF13" s="945"/>
      <c r="AG13" s="945"/>
      <c r="AH13" s="945"/>
      <c r="AI13" s="945"/>
      <c r="AJ13" s="945"/>
      <c r="AK13" s="945"/>
      <c r="AL13" s="945"/>
      <c r="AM13" s="1381"/>
      <c r="AN13" s="945"/>
      <c r="AO13" s="511"/>
    </row>
    <row r="14" spans="2:42" ht="14.1" customHeight="1">
      <c r="B14" s="525"/>
      <c r="C14" s="1348"/>
      <c r="D14" s="1348"/>
      <c r="E14" s="527"/>
      <c r="F14" s="527"/>
      <c r="G14" s="527"/>
      <c r="H14" s="527"/>
      <c r="I14" s="527"/>
      <c r="J14" s="527"/>
      <c r="K14" s="527"/>
      <c r="L14" s="527"/>
      <c r="M14" s="527"/>
      <c r="N14" s="527"/>
      <c r="O14" s="527"/>
      <c r="P14" s="527"/>
      <c r="Q14" s="527"/>
      <c r="R14" s="527"/>
      <c r="S14" s="527"/>
      <c r="T14" s="527"/>
      <c r="U14" s="527"/>
      <c r="V14" s="527"/>
      <c r="W14" s="527"/>
      <c r="X14" s="527"/>
      <c r="Y14" s="1348"/>
      <c r="Z14" s="1348"/>
      <c r="AA14" s="501"/>
      <c r="AB14" s="1378"/>
      <c r="AC14" s="501"/>
      <c r="AD14" s="501"/>
      <c r="AE14" s="501"/>
      <c r="AF14" s="501"/>
      <c r="AG14" s="501"/>
      <c r="AH14" s="501"/>
      <c r="AI14" s="501"/>
      <c r="AJ14" s="501"/>
      <c r="AK14" s="501"/>
      <c r="AL14" s="543"/>
      <c r="AM14" s="1390"/>
      <c r="AN14" s="544"/>
      <c r="AO14" s="511"/>
    </row>
    <row r="15" spans="2:42" ht="14.1" customHeight="1">
      <c r="B15" s="525"/>
      <c r="C15" s="1348"/>
      <c r="D15" s="1348"/>
      <c r="E15" s="527"/>
      <c r="F15" s="527"/>
      <c r="G15" s="527"/>
      <c r="H15" s="527"/>
      <c r="I15" s="527"/>
      <c r="J15" s="527"/>
      <c r="K15" s="527"/>
      <c r="L15" s="527"/>
      <c r="M15" s="527"/>
      <c r="N15" s="527"/>
      <c r="O15" s="527"/>
      <c r="P15" s="527"/>
      <c r="Q15" s="527"/>
      <c r="R15" s="527"/>
      <c r="S15" s="527"/>
      <c r="T15" s="527"/>
      <c r="U15" s="527"/>
      <c r="V15" s="527"/>
      <c r="W15" s="527"/>
      <c r="X15" s="527"/>
      <c r="Y15" s="1348"/>
      <c r="Z15" s="1348"/>
      <c r="AA15" s="501"/>
      <c r="AB15" s="1378"/>
      <c r="AC15" s="501"/>
      <c r="AD15" s="501"/>
      <c r="AE15" s="501"/>
      <c r="AF15" s="501"/>
      <c r="AG15" s="501"/>
      <c r="AH15" s="501"/>
      <c r="AI15" s="501"/>
      <c r="AJ15" s="501"/>
      <c r="AK15" s="501"/>
      <c r="AL15" s="543"/>
      <c r="AM15" s="1390"/>
      <c r="AN15" s="544"/>
      <c r="AO15" s="511"/>
      <c r="AP15" s="546"/>
    </row>
    <row r="16" spans="2:42" ht="14.1" customHeight="1">
      <c r="B16" s="525"/>
      <c r="C16" s="1348"/>
      <c r="D16" s="1348" t="s">
        <v>38</v>
      </c>
      <c r="E16" s="1348"/>
      <c r="F16" s="1348"/>
      <c r="G16" s="1348"/>
      <c r="H16" s="1348"/>
      <c r="I16" s="1348"/>
      <c r="J16" s="1348"/>
      <c r="K16" s="1348"/>
      <c r="L16" s="1348"/>
      <c r="M16" s="3057"/>
      <c r="N16" s="3057"/>
      <c r="O16" s="1035"/>
      <c r="P16" s="1035"/>
      <c r="Q16" s="1345" t="s">
        <v>213</v>
      </c>
      <c r="R16" s="1036"/>
      <c r="S16" s="1036"/>
      <c r="T16" s="1380" t="s">
        <v>173</v>
      </c>
      <c r="U16" s="1036"/>
      <c r="V16" s="1036"/>
      <c r="W16" s="1380" t="s">
        <v>92</v>
      </c>
      <c r="X16" s="543"/>
      <c r="Y16" s="543"/>
      <c r="Z16" s="543"/>
      <c r="AA16" s="543"/>
      <c r="AB16" s="17"/>
      <c r="AC16" s="543"/>
      <c r="AD16" s="501"/>
      <c r="AE16" s="543"/>
      <c r="AF16" s="543"/>
      <c r="AG16" s="543"/>
      <c r="AH16" s="543"/>
      <c r="AI16" s="543"/>
      <c r="AJ16" s="543"/>
      <c r="AK16" s="543"/>
      <c r="AL16" s="543"/>
      <c r="AM16" s="811"/>
      <c r="AN16" s="543"/>
      <c r="AO16" s="511"/>
    </row>
    <row r="17" spans="1:70" ht="14.1" customHeight="1">
      <c r="B17" s="525"/>
      <c r="C17" s="1348"/>
      <c r="D17" s="1348"/>
      <c r="E17" s="1348"/>
      <c r="F17" s="1348"/>
      <c r="G17" s="1348"/>
      <c r="H17" s="1348"/>
      <c r="I17" s="1348"/>
      <c r="J17" s="1348"/>
      <c r="K17" s="1348"/>
      <c r="L17" s="1348"/>
      <c r="M17" s="1347"/>
      <c r="N17" s="499"/>
      <c r="O17" s="1328"/>
      <c r="P17" s="1328"/>
      <c r="Q17" s="1348"/>
      <c r="R17" s="1356"/>
      <c r="S17" s="1356"/>
      <c r="T17" s="503"/>
      <c r="U17" s="1356"/>
      <c r="V17" s="1356"/>
      <c r="W17" s="503"/>
      <c r="X17" s="543"/>
      <c r="Y17" s="543"/>
      <c r="Z17" s="543"/>
      <c r="AA17" s="543"/>
      <c r="AB17" s="17"/>
      <c r="AC17" s="543"/>
      <c r="AD17" s="501"/>
      <c r="AE17" s="543"/>
      <c r="AF17" s="543"/>
      <c r="AG17" s="543"/>
      <c r="AH17" s="543"/>
      <c r="AI17" s="543"/>
      <c r="AJ17" s="543"/>
      <c r="AK17" s="543"/>
      <c r="AL17" s="543"/>
      <c r="AM17" s="811"/>
      <c r="AN17" s="543"/>
      <c r="AO17" s="511"/>
    </row>
    <row r="18" spans="1:70" ht="14.1" customHeight="1">
      <c r="A18" s="7"/>
      <c r="B18" s="525"/>
      <c r="C18" s="1348"/>
      <c r="D18" s="1348"/>
      <c r="E18" s="1348" t="s">
        <v>140</v>
      </c>
      <c r="F18" s="1348"/>
      <c r="G18" s="1348"/>
      <c r="H18" s="1348"/>
      <c r="I18" s="1348"/>
      <c r="J18" s="1348"/>
      <c r="K18" s="1348"/>
      <c r="L18" s="1348"/>
      <c r="M18" s="1348"/>
      <c r="N18" s="1348"/>
      <c r="O18" s="1348"/>
      <c r="P18" s="1348"/>
      <c r="Q18" s="1348"/>
      <c r="R18" s="1348"/>
      <c r="S18" s="1348"/>
      <c r="T18" s="1348"/>
      <c r="U18" s="1348"/>
      <c r="V18" s="1348"/>
      <c r="W18" s="543"/>
      <c r="X18" s="543"/>
      <c r="Y18" s="543"/>
      <c r="Z18" s="543"/>
      <c r="AA18" s="543"/>
      <c r="AB18" s="17"/>
      <c r="AC18" s="501"/>
      <c r="AD18" s="501"/>
      <c r="AE18" s="543"/>
      <c r="AF18" s="543"/>
      <c r="AG18" s="543"/>
      <c r="AH18" s="543"/>
      <c r="AI18" s="543"/>
      <c r="AJ18" s="543"/>
      <c r="AK18" s="543"/>
      <c r="AL18" s="543"/>
      <c r="AM18" s="811"/>
      <c r="AN18" s="543"/>
      <c r="AO18" s="501"/>
      <c r="AQ18" s="361"/>
      <c r="AZ18" s="361"/>
      <c r="BA18" s="361"/>
      <c r="BB18" s="361"/>
      <c r="BC18" s="361"/>
      <c r="BD18" s="361"/>
      <c r="BE18" s="361"/>
      <c r="BF18" s="361"/>
      <c r="BG18" s="361"/>
      <c r="BH18" s="361"/>
      <c r="BI18" s="361"/>
      <c r="BJ18" s="361"/>
      <c r="BK18" s="361"/>
      <c r="BL18" s="361"/>
      <c r="BM18" s="361"/>
      <c r="BN18" s="361"/>
    </row>
    <row r="19" spans="1:70" ht="14.1" customHeight="1">
      <c r="A19" s="718"/>
      <c r="B19" s="525"/>
      <c r="C19" s="1348"/>
      <c r="D19" s="1348"/>
      <c r="E19" s="527"/>
      <c r="F19" s="527"/>
      <c r="G19" s="527"/>
      <c r="H19" s="527"/>
      <c r="I19" s="527"/>
      <c r="J19" s="527"/>
      <c r="K19" s="527"/>
      <c r="L19" s="527"/>
      <c r="M19" s="527"/>
      <c r="N19" s="527"/>
      <c r="O19" s="527"/>
      <c r="P19" s="527"/>
      <c r="Q19" s="527"/>
      <c r="R19" s="527"/>
      <c r="S19" s="527"/>
      <c r="T19" s="527"/>
      <c r="U19" s="527"/>
      <c r="V19" s="527"/>
      <c r="W19" s="527"/>
      <c r="X19" s="527"/>
      <c r="Y19" s="1348"/>
      <c r="Z19" s="1348"/>
      <c r="AA19" s="501"/>
      <c r="AB19" s="1378"/>
      <c r="AC19" s="543"/>
      <c r="AD19" s="501"/>
      <c r="AE19" s="543"/>
      <c r="AF19" s="543"/>
      <c r="AG19" s="543"/>
      <c r="AH19" s="543"/>
      <c r="AI19" s="543"/>
      <c r="AJ19" s="543"/>
      <c r="AK19" s="543"/>
      <c r="AL19" s="543"/>
      <c r="AM19" s="811"/>
      <c r="AN19" s="543"/>
      <c r="AO19" s="501"/>
      <c r="AQ19" s="449"/>
      <c r="AZ19" s="449"/>
      <c r="BA19" s="449"/>
      <c r="BB19" s="449"/>
      <c r="BC19" s="449"/>
      <c r="BD19" s="449"/>
      <c r="BE19" s="449"/>
      <c r="BF19" s="449"/>
      <c r="BG19" s="449"/>
      <c r="BH19" s="449"/>
      <c r="BI19" s="449"/>
      <c r="BJ19" s="449"/>
      <c r="BK19" s="449"/>
      <c r="BL19" s="449"/>
      <c r="BM19" s="449"/>
      <c r="BN19" s="449"/>
    </row>
    <row r="20" spans="1:70" ht="14.1" customHeight="1">
      <c r="A20" s="7"/>
      <c r="B20" s="525"/>
      <c r="C20" s="1348"/>
      <c r="D20" s="1347"/>
      <c r="E20" s="527"/>
      <c r="F20" s="527"/>
      <c r="G20" s="527"/>
      <c r="H20" s="527"/>
      <c r="I20" s="527"/>
      <c r="J20" s="527"/>
      <c r="K20" s="527"/>
      <c r="L20" s="527"/>
      <c r="M20" s="527"/>
      <c r="N20" s="527"/>
      <c r="O20" s="527"/>
      <c r="P20" s="527"/>
      <c r="Q20" s="527"/>
      <c r="R20" s="527"/>
      <c r="S20" s="527"/>
      <c r="T20" s="527"/>
      <c r="U20" s="527"/>
      <c r="V20" s="527"/>
      <c r="W20" s="527"/>
      <c r="X20" s="527"/>
      <c r="Y20" s="1348"/>
      <c r="Z20" s="1348"/>
      <c r="AA20" s="501"/>
      <c r="AB20" s="1378"/>
      <c r="AC20" s="501"/>
      <c r="AD20" s="501"/>
      <c r="AE20" s="501"/>
      <c r="AF20" s="501"/>
      <c r="AG20" s="501"/>
      <c r="AH20" s="501"/>
      <c r="AI20" s="501"/>
      <c r="AJ20" s="501"/>
      <c r="AK20" s="501"/>
      <c r="AL20" s="543"/>
      <c r="AM20" s="1390"/>
      <c r="AN20" s="544"/>
      <c r="AO20" s="501"/>
      <c r="AQ20" s="361"/>
      <c r="AZ20" s="361"/>
      <c r="BA20" s="361"/>
      <c r="BB20" s="361"/>
      <c r="BC20" s="361"/>
      <c r="BD20" s="361"/>
      <c r="BE20" s="361"/>
      <c r="BF20" s="361"/>
      <c r="BG20" s="361"/>
      <c r="BH20" s="361"/>
      <c r="BI20" s="361"/>
      <c r="BJ20" s="361"/>
      <c r="BK20" s="361"/>
      <c r="BL20" s="361"/>
      <c r="BM20" s="361"/>
      <c r="BN20" s="361"/>
    </row>
    <row r="21" spans="1:70" ht="14.1" customHeight="1">
      <c r="A21" s="718"/>
      <c r="B21" s="525"/>
      <c r="C21" s="1348"/>
      <c r="D21" s="1348"/>
      <c r="E21" s="527"/>
      <c r="F21" s="527"/>
      <c r="G21" s="527"/>
      <c r="H21" s="527"/>
      <c r="I21" s="527"/>
      <c r="J21" s="527"/>
      <c r="K21" s="527"/>
      <c r="L21" s="527"/>
      <c r="M21" s="527"/>
      <c r="N21" s="527"/>
      <c r="O21" s="527"/>
      <c r="P21" s="527"/>
      <c r="Q21" s="527"/>
      <c r="R21" s="527"/>
      <c r="S21" s="527"/>
      <c r="T21" s="527"/>
      <c r="U21" s="527"/>
      <c r="V21" s="527"/>
      <c r="W21" s="527"/>
      <c r="X21" s="527"/>
      <c r="Y21" s="521"/>
      <c r="Z21" s="521"/>
      <c r="AA21" s="543"/>
      <c r="AB21" s="17"/>
      <c r="AC21" s="501"/>
      <c r="AD21" s="501"/>
      <c r="AE21" s="501"/>
      <c r="AF21" s="501"/>
      <c r="AG21" s="501"/>
      <c r="AH21" s="501"/>
      <c r="AI21" s="501"/>
      <c r="AJ21" s="501"/>
      <c r="AK21" s="501"/>
      <c r="AL21" s="501"/>
      <c r="AM21" s="1379"/>
      <c r="AN21" s="501"/>
      <c r="AO21" s="501"/>
      <c r="AQ21" s="449"/>
      <c r="AZ21" s="449"/>
      <c r="BA21" s="449"/>
      <c r="BB21" s="449"/>
      <c r="BC21" s="449"/>
      <c r="BD21" s="449"/>
      <c r="BE21" s="449"/>
      <c r="BF21" s="449"/>
      <c r="BG21" s="449"/>
      <c r="BH21" s="449"/>
      <c r="BI21" s="449"/>
      <c r="BJ21" s="449"/>
      <c r="BK21" s="449"/>
      <c r="BL21" s="449"/>
      <c r="BM21" s="449"/>
      <c r="BN21" s="449"/>
    </row>
    <row r="22" spans="1:70" ht="14.1" customHeight="1">
      <c r="A22" s="7"/>
      <c r="B22" s="525"/>
      <c r="C22" s="1348"/>
      <c r="D22" s="1348"/>
      <c r="E22" s="1348"/>
      <c r="F22" s="1348"/>
      <c r="G22" s="1348"/>
      <c r="H22" s="1348"/>
      <c r="I22" s="1348"/>
      <c r="J22" s="1348"/>
      <c r="K22" s="1348"/>
      <c r="L22" s="1348"/>
      <c r="M22" s="1348"/>
      <c r="N22" s="1348"/>
      <c r="O22" s="1348"/>
      <c r="P22" s="1348"/>
      <c r="Q22" s="1348"/>
      <c r="R22" s="1348"/>
      <c r="S22" s="503"/>
      <c r="T22" s="1347"/>
      <c r="U22" s="1347"/>
      <c r="V22" s="503"/>
      <c r="W22" s="1347"/>
      <c r="X22" s="1347"/>
      <c r="Y22" s="521"/>
      <c r="Z22" s="521"/>
      <c r="AA22" s="543"/>
      <c r="AB22" s="17"/>
      <c r="AC22" s="1366"/>
      <c r="AD22" s="501"/>
      <c r="AE22" s="501"/>
      <c r="AF22" s="501"/>
      <c r="AG22" s="501"/>
      <c r="AH22" s="501"/>
      <c r="AI22" s="501"/>
      <c r="AJ22" s="501"/>
      <c r="AK22" s="501"/>
      <c r="AL22" s="501"/>
      <c r="AM22" s="1379"/>
      <c r="AN22" s="501"/>
      <c r="AO22" s="501"/>
      <c r="AQ22" s="361"/>
      <c r="AZ22" s="361"/>
      <c r="BA22" s="361"/>
      <c r="BB22" s="361"/>
      <c r="BC22" s="361"/>
      <c r="BD22" s="361"/>
      <c r="BE22" s="361"/>
      <c r="BF22" s="361"/>
      <c r="BG22" s="361"/>
      <c r="BH22" s="361"/>
      <c r="BI22" s="361"/>
      <c r="BJ22" s="361"/>
      <c r="BK22" s="361"/>
      <c r="BL22" s="361"/>
      <c r="BM22" s="361"/>
      <c r="BN22" s="361"/>
    </row>
    <row r="23" spans="1:70" ht="14.1" customHeight="1">
      <c r="A23" s="7"/>
      <c r="B23" s="525"/>
      <c r="C23" s="1348"/>
      <c r="D23" s="1348"/>
      <c r="E23" s="1348"/>
      <c r="F23" s="1348"/>
      <c r="G23" s="1348"/>
      <c r="H23" s="1348"/>
      <c r="I23" s="1348"/>
      <c r="J23" s="1348"/>
      <c r="K23" s="1348"/>
      <c r="L23" s="1348"/>
      <c r="M23" s="1348"/>
      <c r="N23" s="1348"/>
      <c r="O23" s="1348"/>
      <c r="P23" s="1348"/>
      <c r="Q23" s="1348"/>
      <c r="R23" s="1348"/>
      <c r="S23" s="503"/>
      <c r="T23" s="1347"/>
      <c r="U23" s="1347"/>
      <c r="V23" s="503"/>
      <c r="W23" s="1347"/>
      <c r="X23" s="1347"/>
      <c r="Y23" s="521"/>
      <c r="Z23" s="521"/>
      <c r="AA23" s="543"/>
      <c r="AB23" s="17"/>
      <c r="AC23" s="1366"/>
      <c r="AD23" s="501"/>
      <c r="AE23" s="501"/>
      <c r="AF23" s="501"/>
      <c r="AG23" s="501"/>
      <c r="AH23" s="501"/>
      <c r="AI23" s="501"/>
      <c r="AJ23" s="501"/>
      <c r="AK23" s="501"/>
      <c r="AL23" s="501"/>
      <c r="AM23" s="1379"/>
      <c r="AN23" s="501"/>
      <c r="AO23" s="501"/>
      <c r="AQ23" s="361"/>
      <c r="AZ23" s="361"/>
      <c r="BA23" s="361"/>
      <c r="BB23" s="361"/>
      <c r="BC23" s="361"/>
      <c r="BD23" s="361"/>
      <c r="BE23" s="361"/>
      <c r="BF23" s="361"/>
      <c r="BG23" s="361"/>
      <c r="BH23" s="361"/>
      <c r="BI23" s="361"/>
      <c r="BJ23" s="361"/>
      <c r="BK23" s="361"/>
      <c r="BL23" s="361"/>
      <c r="BM23" s="361"/>
      <c r="BN23" s="361"/>
    </row>
    <row r="24" spans="1:70" ht="14.1" customHeight="1">
      <c r="A24" s="7"/>
      <c r="B24" s="525"/>
      <c r="C24" s="1348"/>
      <c r="D24" s="2265" t="s">
        <v>1572</v>
      </c>
      <c r="E24" s="2265"/>
      <c r="F24" s="2265"/>
      <c r="G24" s="2265"/>
      <c r="H24" s="2265"/>
      <c r="I24" s="2265"/>
      <c r="J24" s="2265"/>
      <c r="K24" s="2265"/>
      <c r="L24" s="2265"/>
      <c r="M24" s="2265"/>
      <c r="N24" s="2265"/>
      <c r="O24" s="3058"/>
      <c r="P24" s="3058"/>
      <c r="Q24" s="1050"/>
      <c r="R24" s="1050"/>
      <c r="S24" s="1050" t="s">
        <v>60</v>
      </c>
      <c r="T24" s="1050"/>
      <c r="U24" s="1050"/>
      <c r="V24" s="1050" t="s">
        <v>1529</v>
      </c>
      <c r="W24" s="1050"/>
      <c r="X24" s="1254" t="s">
        <v>33</v>
      </c>
      <c r="Y24" s="1410" t="s">
        <v>270</v>
      </c>
      <c r="Z24" s="1255" t="s">
        <v>1634</v>
      </c>
      <c r="AA24" s="543"/>
      <c r="AB24" s="17"/>
      <c r="AC24" s="1366"/>
      <c r="AD24" s="501"/>
      <c r="AE24" s="501"/>
      <c r="AF24" s="501"/>
      <c r="AG24" s="501"/>
      <c r="AH24" s="501"/>
      <c r="AI24" s="501"/>
      <c r="AJ24" s="501"/>
      <c r="AK24" s="501"/>
      <c r="AL24" s="501"/>
      <c r="AM24" s="1379"/>
      <c r="AN24" s="501"/>
      <c r="AO24" s="501"/>
      <c r="AQ24" s="361"/>
      <c r="AZ24" s="361"/>
      <c r="BA24" s="361"/>
      <c r="BB24" s="361"/>
      <c r="BC24" s="361"/>
      <c r="BD24" s="361"/>
      <c r="BE24" s="361"/>
      <c r="BF24" s="361"/>
      <c r="BG24" s="361"/>
      <c r="BH24" s="361"/>
      <c r="BI24" s="361"/>
      <c r="BJ24" s="361"/>
      <c r="BK24" s="361"/>
      <c r="BL24" s="361"/>
      <c r="BM24" s="361"/>
      <c r="BN24" s="361"/>
    </row>
    <row r="25" spans="1:70" ht="14.1" customHeight="1">
      <c r="A25" s="1350"/>
      <c r="B25" s="525"/>
      <c r="C25" s="1348"/>
      <c r="D25" s="1346"/>
      <c r="E25" s="1346"/>
      <c r="F25" s="1346"/>
      <c r="G25" s="1346"/>
      <c r="H25" s="1346"/>
      <c r="I25" s="1346"/>
      <c r="J25" s="1346"/>
      <c r="K25" s="1346"/>
      <c r="L25" s="1346"/>
      <c r="M25" s="1346"/>
      <c r="N25" s="1346"/>
      <c r="O25" s="1388"/>
      <c r="P25" s="1388"/>
      <c r="Q25" s="1045"/>
      <c r="R25" s="1045"/>
      <c r="S25" s="1045"/>
      <c r="T25" s="1045"/>
      <c r="U25" s="1045"/>
      <c r="V25" s="1045"/>
      <c r="W25" s="1045"/>
      <c r="X25" s="519"/>
      <c r="Y25" s="1389"/>
      <c r="Z25" s="521"/>
      <c r="AA25" s="543"/>
      <c r="AB25" s="17"/>
      <c r="AC25" s="1366"/>
      <c r="AD25" s="501"/>
      <c r="AE25" s="501"/>
      <c r="AF25" s="501"/>
      <c r="AG25" s="501"/>
      <c r="AH25" s="501"/>
      <c r="AI25" s="501"/>
      <c r="AJ25" s="501"/>
      <c r="AK25" s="501"/>
      <c r="AL25" s="501"/>
      <c r="AM25" s="1379"/>
      <c r="AN25" s="501"/>
      <c r="AO25" s="501"/>
      <c r="AQ25" s="1354"/>
      <c r="AZ25" s="1354"/>
      <c r="BA25" s="1354"/>
      <c r="BB25" s="1354"/>
      <c r="BC25" s="1354"/>
      <c r="BD25" s="1354"/>
      <c r="BE25" s="1354"/>
      <c r="BF25" s="1354"/>
      <c r="BG25" s="1354"/>
      <c r="BH25" s="1354"/>
      <c r="BI25" s="1354"/>
      <c r="BJ25" s="1354"/>
      <c r="BK25" s="1354"/>
      <c r="BL25" s="1354"/>
      <c r="BM25" s="1354"/>
      <c r="BN25" s="1354"/>
    </row>
    <row r="26" spans="1:70" ht="14.1" customHeight="1">
      <c r="A26" s="7"/>
      <c r="B26" s="537" t="s">
        <v>1917</v>
      </c>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123"/>
      <c r="AC26" s="511"/>
      <c r="AD26" s="511"/>
      <c r="AE26" s="511"/>
      <c r="AF26" s="511"/>
      <c r="AG26" s="511"/>
      <c r="AH26" s="511"/>
      <c r="AI26" s="511"/>
      <c r="AJ26" s="511"/>
      <c r="AK26" s="511"/>
      <c r="AL26" s="511"/>
      <c r="AM26" s="763"/>
      <c r="AN26" s="511"/>
      <c r="AO26" s="501"/>
      <c r="AP26" s="10" t="s">
        <v>634</v>
      </c>
      <c r="AQ26" s="361"/>
      <c r="AZ26" s="361"/>
      <c r="BA26" s="361"/>
      <c r="BB26" s="361"/>
      <c r="BC26" s="361"/>
      <c r="BD26" s="361"/>
      <c r="BE26" s="361"/>
      <c r="BF26" s="361"/>
      <c r="BG26" s="361"/>
      <c r="BH26" s="361"/>
      <c r="BI26" s="361"/>
      <c r="BJ26" s="361"/>
      <c r="BK26" s="361"/>
      <c r="BL26" s="361"/>
      <c r="BM26" s="361"/>
      <c r="BN26" s="361"/>
    </row>
    <row r="27" spans="1:70" ht="14.1" customHeight="1">
      <c r="A27" s="7"/>
      <c r="B27" s="537"/>
      <c r="C27" s="511"/>
      <c r="D27" s="511"/>
      <c r="E27" s="511"/>
      <c r="F27" s="511"/>
      <c r="G27" s="511"/>
      <c r="H27" s="511"/>
      <c r="I27" s="511"/>
      <c r="J27" s="511"/>
      <c r="K27" s="511"/>
      <c r="L27" s="511"/>
      <c r="M27" s="511"/>
      <c r="N27" s="511"/>
      <c r="O27" s="511"/>
      <c r="P27" s="511"/>
      <c r="Q27" s="511"/>
      <c r="R27" s="511"/>
      <c r="S27" s="511"/>
      <c r="T27" s="511"/>
      <c r="U27" s="511"/>
      <c r="V27" s="511"/>
      <c r="W27" s="511"/>
      <c r="X27" s="511"/>
      <c r="Y27" s="511"/>
      <c r="Z27" s="511"/>
      <c r="AA27" s="511"/>
      <c r="AB27" s="123"/>
      <c r="AC27" s="511"/>
      <c r="AD27" s="511"/>
      <c r="AE27" s="511"/>
      <c r="AF27" s="511"/>
      <c r="AG27" s="511"/>
      <c r="AH27" s="511"/>
      <c r="AI27" s="511"/>
      <c r="AJ27" s="511"/>
      <c r="AK27" s="511"/>
      <c r="AL27" s="511"/>
      <c r="AM27" s="763"/>
      <c r="AN27" s="511"/>
      <c r="AO27" s="501"/>
      <c r="AP27" s="105"/>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9"/>
    </row>
    <row r="28" spans="1:70" ht="14.1" customHeight="1">
      <c r="A28" s="7"/>
      <c r="B28" s="537"/>
      <c r="C28" s="1062" t="s">
        <v>683</v>
      </c>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1"/>
      <c r="AB28" s="81" t="s">
        <v>31</v>
      </c>
      <c r="AC28" s="3023" t="s">
        <v>81</v>
      </c>
      <c r="AD28" s="2344"/>
      <c r="AE28" s="2344"/>
      <c r="AF28" s="2344"/>
      <c r="AG28" s="2344"/>
      <c r="AH28" s="2344"/>
      <c r="AI28" s="2344"/>
      <c r="AJ28" s="2344"/>
      <c r="AK28" s="2344"/>
      <c r="AL28" s="2344"/>
      <c r="AM28" s="3024"/>
      <c r="AN28" s="1341"/>
      <c r="AO28" s="501"/>
      <c r="AP28" s="801" t="s">
        <v>610</v>
      </c>
      <c r="AQ28" s="546" t="s">
        <v>609</v>
      </c>
      <c r="AR28" s="388"/>
      <c r="AS28" s="388"/>
      <c r="AT28" s="388"/>
      <c r="AU28" s="388"/>
      <c r="AV28" s="388"/>
      <c r="AW28" s="388"/>
      <c r="AX28" s="388"/>
      <c r="AY28" s="388"/>
      <c r="AZ28" s="388"/>
      <c r="BA28" s="388"/>
      <c r="BB28" s="388"/>
      <c r="BC28" s="388"/>
      <c r="BD28" s="388"/>
      <c r="BE28" s="388"/>
      <c r="BF28" s="388"/>
      <c r="BG28" s="388"/>
      <c r="BH28" s="388"/>
      <c r="BI28" s="388"/>
      <c r="BJ28" s="388"/>
      <c r="BK28" s="388"/>
      <c r="BL28" s="388"/>
      <c r="BM28" s="388"/>
      <c r="BN28" s="388"/>
      <c r="BO28" s="388"/>
      <c r="BP28" s="388"/>
      <c r="BQ28" s="388"/>
      <c r="BR28" s="802"/>
    </row>
    <row r="29" spans="1:70" ht="14.1" customHeight="1">
      <c r="A29" s="7"/>
      <c r="B29" s="537"/>
      <c r="C29" s="1062"/>
      <c r="D29" s="511"/>
      <c r="E29" s="511"/>
      <c r="F29" s="511"/>
      <c r="G29" s="511"/>
      <c r="H29" s="511"/>
      <c r="I29" s="511"/>
      <c r="J29" s="511"/>
      <c r="K29" s="511"/>
      <c r="L29" s="511"/>
      <c r="M29" s="511"/>
      <c r="N29" s="511"/>
      <c r="O29" s="511"/>
      <c r="P29" s="511"/>
      <c r="Q29" s="511"/>
      <c r="R29" s="511"/>
      <c r="S29" s="511"/>
      <c r="T29" s="511"/>
      <c r="U29" s="511"/>
      <c r="V29" s="511"/>
      <c r="W29" s="511"/>
      <c r="X29" s="511"/>
      <c r="Y29" s="511"/>
      <c r="Z29" s="511"/>
      <c r="AA29" s="511"/>
      <c r="AB29" s="1378"/>
      <c r="AC29" s="1809" t="s">
        <v>82</v>
      </c>
      <c r="AD29" s="1809"/>
      <c r="AE29" s="1809"/>
      <c r="AF29" s="1809"/>
      <c r="AG29" s="1809"/>
      <c r="AH29" s="1809"/>
      <c r="AI29" s="1809"/>
      <c r="AJ29" s="1809"/>
      <c r="AK29" s="1809"/>
      <c r="AL29" s="1809"/>
      <c r="AM29" s="1810"/>
      <c r="AN29" s="1331"/>
      <c r="AO29" s="1059"/>
      <c r="AP29" s="804"/>
      <c r="AQ29" s="1771" t="s">
        <v>1248</v>
      </c>
      <c r="AR29" s="1771"/>
      <c r="AS29" s="1771"/>
      <c r="AT29" s="1771"/>
      <c r="AU29" s="1771"/>
      <c r="AV29" s="1771"/>
      <c r="AW29" s="1771"/>
      <c r="AX29" s="1771"/>
      <c r="AY29" s="1771"/>
      <c r="AZ29" s="1771"/>
      <c r="BA29" s="1771"/>
      <c r="BB29" s="1771"/>
      <c r="BC29" s="1771"/>
      <c r="BD29" s="1771"/>
      <c r="BE29" s="1771"/>
      <c r="BF29" s="1771"/>
      <c r="BG29" s="1771"/>
      <c r="BH29" s="1771"/>
      <c r="BI29" s="1771"/>
      <c r="BJ29" s="1771"/>
      <c r="BK29" s="1771"/>
      <c r="BL29" s="1771"/>
      <c r="BM29" s="1771"/>
      <c r="BN29" s="1771"/>
      <c r="BO29" s="1771"/>
      <c r="BP29" s="1771"/>
      <c r="BQ29" s="1771"/>
      <c r="BR29" s="2602"/>
    </row>
    <row r="30" spans="1:70" ht="14.1" customHeight="1">
      <c r="A30" s="923"/>
      <c r="B30" s="537"/>
      <c r="C30" s="511"/>
      <c r="D30" s="327" t="s">
        <v>682</v>
      </c>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1378"/>
      <c r="AC30" s="1809"/>
      <c r="AD30" s="1809"/>
      <c r="AE30" s="1809"/>
      <c r="AF30" s="1809"/>
      <c r="AG30" s="1809"/>
      <c r="AH30" s="1809"/>
      <c r="AI30" s="1809"/>
      <c r="AJ30" s="1809"/>
      <c r="AK30" s="1809"/>
      <c r="AL30" s="1809"/>
      <c r="AM30" s="1810"/>
      <c r="AN30" s="1331"/>
      <c r="AO30" s="1059"/>
      <c r="AP30" s="804"/>
      <c r="AQ30" s="1771"/>
      <c r="AR30" s="1771"/>
      <c r="AS30" s="1771"/>
      <c r="AT30" s="1771"/>
      <c r="AU30" s="1771"/>
      <c r="AV30" s="1771"/>
      <c r="AW30" s="1771"/>
      <c r="AX30" s="1771"/>
      <c r="AY30" s="1771"/>
      <c r="AZ30" s="1771"/>
      <c r="BA30" s="1771"/>
      <c r="BB30" s="1771"/>
      <c r="BC30" s="1771"/>
      <c r="BD30" s="1771"/>
      <c r="BE30" s="1771"/>
      <c r="BF30" s="1771"/>
      <c r="BG30" s="1771"/>
      <c r="BH30" s="1771"/>
      <c r="BI30" s="1771"/>
      <c r="BJ30" s="1771"/>
      <c r="BK30" s="1771"/>
      <c r="BL30" s="1771"/>
      <c r="BM30" s="1771"/>
      <c r="BN30" s="1771"/>
      <c r="BO30" s="1771"/>
      <c r="BP30" s="1771"/>
      <c r="BQ30" s="1771"/>
      <c r="BR30" s="2602"/>
    </row>
    <row r="31" spans="1:70" ht="14.1" customHeight="1">
      <c r="A31" s="7"/>
      <c r="B31" s="537"/>
      <c r="C31" s="511"/>
      <c r="D31" s="327"/>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1378"/>
      <c r="AC31" s="1809"/>
      <c r="AD31" s="1809"/>
      <c r="AE31" s="1809"/>
      <c r="AF31" s="1809"/>
      <c r="AG31" s="1809"/>
      <c r="AH31" s="1809"/>
      <c r="AI31" s="1809"/>
      <c r="AJ31" s="1809"/>
      <c r="AK31" s="1809"/>
      <c r="AL31" s="1809"/>
      <c r="AM31" s="1810"/>
      <c r="AN31" s="1331"/>
      <c r="AO31" s="1059"/>
      <c r="AP31" s="804"/>
      <c r="AQ31" s="1771"/>
      <c r="AR31" s="1771"/>
      <c r="AS31" s="1771"/>
      <c r="AT31" s="1771"/>
      <c r="AU31" s="1771"/>
      <c r="AV31" s="1771"/>
      <c r="AW31" s="1771"/>
      <c r="AX31" s="1771"/>
      <c r="AY31" s="1771"/>
      <c r="AZ31" s="1771"/>
      <c r="BA31" s="1771"/>
      <c r="BB31" s="1771"/>
      <c r="BC31" s="1771"/>
      <c r="BD31" s="1771"/>
      <c r="BE31" s="1771"/>
      <c r="BF31" s="1771"/>
      <c r="BG31" s="1771"/>
      <c r="BH31" s="1771"/>
      <c r="BI31" s="1771"/>
      <c r="BJ31" s="1771"/>
      <c r="BK31" s="1771"/>
      <c r="BL31" s="1771"/>
      <c r="BM31" s="1771"/>
      <c r="BN31" s="1771"/>
      <c r="BO31" s="1771"/>
      <c r="BP31" s="1771"/>
      <c r="BQ31" s="1771"/>
      <c r="BR31" s="2602"/>
    </row>
    <row r="32" spans="1:70" ht="14.1" customHeight="1">
      <c r="A32" s="7"/>
      <c r="B32" s="537"/>
      <c r="C32" s="511"/>
      <c r="D32" s="327"/>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1378"/>
      <c r="AC32" s="1809"/>
      <c r="AD32" s="1809"/>
      <c r="AE32" s="1809"/>
      <c r="AF32" s="1809"/>
      <c r="AG32" s="1809"/>
      <c r="AH32" s="1809"/>
      <c r="AI32" s="1809"/>
      <c r="AJ32" s="1809"/>
      <c r="AK32" s="1809"/>
      <c r="AL32" s="1809"/>
      <c r="AM32" s="1810"/>
      <c r="AN32" s="1331"/>
      <c r="AO32" s="1059"/>
      <c r="AP32" s="804"/>
      <c r="AQ32" s="1771"/>
      <c r="AR32" s="1771"/>
      <c r="AS32" s="1771"/>
      <c r="AT32" s="1771"/>
      <c r="AU32" s="1771"/>
      <c r="AV32" s="1771"/>
      <c r="AW32" s="1771"/>
      <c r="AX32" s="1771"/>
      <c r="AY32" s="1771"/>
      <c r="AZ32" s="1771"/>
      <c r="BA32" s="1771"/>
      <c r="BB32" s="1771"/>
      <c r="BC32" s="1771"/>
      <c r="BD32" s="1771"/>
      <c r="BE32" s="1771"/>
      <c r="BF32" s="1771"/>
      <c r="BG32" s="1771"/>
      <c r="BH32" s="1771"/>
      <c r="BI32" s="1771"/>
      <c r="BJ32" s="1771"/>
      <c r="BK32" s="1771"/>
      <c r="BL32" s="1771"/>
      <c r="BM32" s="1771"/>
      <c r="BN32" s="1771"/>
      <c r="BO32" s="1771"/>
      <c r="BP32" s="1771"/>
      <c r="BQ32" s="1771"/>
      <c r="BR32" s="2602"/>
    </row>
    <row r="33" spans="1:70" ht="14.1" customHeight="1">
      <c r="A33" s="923"/>
      <c r="B33" s="537"/>
      <c r="C33" s="511"/>
      <c r="D33" s="511"/>
      <c r="E33" s="511"/>
      <c r="F33" s="327" t="s">
        <v>720</v>
      </c>
      <c r="G33" s="511"/>
      <c r="H33" s="511"/>
      <c r="I33" s="511"/>
      <c r="J33" s="511"/>
      <c r="K33" s="511"/>
      <c r="L33" s="511"/>
      <c r="M33" s="3022"/>
      <c r="N33" s="3022"/>
      <c r="O33" s="1069" t="s">
        <v>1787</v>
      </c>
      <c r="P33" s="1069"/>
      <c r="Q33" s="1069"/>
      <c r="R33" s="1069"/>
      <c r="S33" s="1069"/>
      <c r="T33" s="1069"/>
      <c r="U33" s="511"/>
      <c r="V33" s="3022"/>
      <c r="W33" s="3022"/>
      <c r="X33" s="1069" t="s">
        <v>1788</v>
      </c>
      <c r="Y33" s="1069"/>
      <c r="Z33" s="1069"/>
      <c r="AA33" s="511"/>
      <c r="AB33" s="1378"/>
      <c r="AC33" s="1809"/>
      <c r="AD33" s="1809"/>
      <c r="AE33" s="1809"/>
      <c r="AF33" s="1809"/>
      <c r="AG33" s="1809"/>
      <c r="AH33" s="1809"/>
      <c r="AI33" s="1809"/>
      <c r="AJ33" s="1809"/>
      <c r="AK33" s="1809"/>
      <c r="AL33" s="1809"/>
      <c r="AM33" s="1810"/>
      <c r="AN33" s="1331"/>
      <c r="AO33" s="1059"/>
      <c r="AP33" s="804"/>
      <c r="AQ33" s="1771"/>
      <c r="AR33" s="1771"/>
      <c r="AS33" s="1771"/>
      <c r="AT33" s="1771"/>
      <c r="AU33" s="1771"/>
      <c r="AV33" s="1771"/>
      <c r="AW33" s="1771"/>
      <c r="AX33" s="1771"/>
      <c r="AY33" s="1771"/>
      <c r="AZ33" s="1771"/>
      <c r="BA33" s="1771"/>
      <c r="BB33" s="1771"/>
      <c r="BC33" s="1771"/>
      <c r="BD33" s="1771"/>
      <c r="BE33" s="1771"/>
      <c r="BF33" s="1771"/>
      <c r="BG33" s="1771"/>
      <c r="BH33" s="1771"/>
      <c r="BI33" s="1771"/>
      <c r="BJ33" s="1771"/>
      <c r="BK33" s="1771"/>
      <c r="BL33" s="1771"/>
      <c r="BM33" s="1771"/>
      <c r="BN33" s="1771"/>
      <c r="BO33" s="1771"/>
      <c r="BP33" s="1771"/>
      <c r="BQ33" s="1771"/>
      <c r="BR33" s="2602"/>
    </row>
    <row r="34" spans="1:70" ht="14.1" customHeight="1">
      <c r="A34" s="7"/>
      <c r="B34" s="537"/>
      <c r="C34" s="511"/>
      <c r="D34" s="511"/>
      <c r="E34" s="511"/>
      <c r="F34" s="327"/>
      <c r="G34" s="511"/>
      <c r="H34" s="511"/>
      <c r="I34" s="511"/>
      <c r="J34" s="511"/>
      <c r="K34" s="511"/>
      <c r="L34" s="511"/>
      <c r="M34" s="511"/>
      <c r="N34" s="511"/>
      <c r="O34" s="511"/>
      <c r="P34" s="511"/>
      <c r="Q34" s="511"/>
      <c r="R34" s="511"/>
      <c r="S34" s="511"/>
      <c r="T34" s="511"/>
      <c r="U34" s="511"/>
      <c r="V34" s="511"/>
      <c r="W34" s="511"/>
      <c r="X34" s="511"/>
      <c r="Y34" s="511"/>
      <c r="Z34" s="511"/>
      <c r="AA34" s="511"/>
      <c r="AB34" s="1378"/>
      <c r="AC34" s="1331"/>
      <c r="AD34" s="1331"/>
      <c r="AE34" s="1331"/>
      <c r="AF34" s="1331"/>
      <c r="AG34" s="1331"/>
      <c r="AH34" s="1331"/>
      <c r="AI34" s="1331"/>
      <c r="AJ34" s="1331"/>
      <c r="AK34" s="1331"/>
      <c r="AL34" s="1331"/>
      <c r="AM34" s="1332"/>
      <c r="AN34" s="1331"/>
      <c r="AO34" s="1059"/>
      <c r="AP34" s="804"/>
      <c r="AQ34" s="1771"/>
      <c r="AR34" s="1771"/>
      <c r="AS34" s="1771"/>
      <c r="AT34" s="1771"/>
      <c r="AU34" s="1771"/>
      <c r="AV34" s="1771"/>
      <c r="AW34" s="1771"/>
      <c r="AX34" s="1771"/>
      <c r="AY34" s="1771"/>
      <c r="AZ34" s="1771"/>
      <c r="BA34" s="1771"/>
      <c r="BB34" s="1771"/>
      <c r="BC34" s="1771"/>
      <c r="BD34" s="1771"/>
      <c r="BE34" s="1771"/>
      <c r="BF34" s="1771"/>
      <c r="BG34" s="1771"/>
      <c r="BH34" s="1771"/>
      <c r="BI34" s="1771"/>
      <c r="BJ34" s="1771"/>
      <c r="BK34" s="1771"/>
      <c r="BL34" s="1771"/>
      <c r="BM34" s="1771"/>
      <c r="BN34" s="1771"/>
      <c r="BO34" s="1771"/>
      <c r="BP34" s="1771"/>
      <c r="BQ34" s="1771"/>
      <c r="BR34" s="2602"/>
    </row>
    <row r="35" spans="1:70" ht="14.1" customHeight="1">
      <c r="A35" s="7"/>
      <c r="B35" s="537"/>
      <c r="C35" s="3050" t="s">
        <v>667</v>
      </c>
      <c r="D35" s="3050"/>
      <c r="E35" s="3050"/>
      <c r="F35" s="3050"/>
      <c r="G35" s="3050"/>
      <c r="H35" s="3050"/>
      <c r="I35" s="3050"/>
      <c r="J35" s="3050"/>
      <c r="K35" s="3050"/>
      <c r="L35" s="3050"/>
      <c r="M35" s="3050"/>
      <c r="N35" s="3050"/>
      <c r="O35" s="3050"/>
      <c r="P35" s="3050"/>
      <c r="Q35" s="3050"/>
      <c r="R35" s="3050"/>
      <c r="S35" s="3050"/>
      <c r="T35" s="3050"/>
      <c r="U35" s="3050"/>
      <c r="V35" s="3050"/>
      <c r="W35" s="3050"/>
      <c r="X35" s="3050"/>
      <c r="Y35" s="3050"/>
      <c r="Z35" s="3050"/>
      <c r="AA35" s="3051"/>
      <c r="AB35" s="123"/>
      <c r="AC35" s="688"/>
      <c r="AD35" s="688"/>
      <c r="AE35" s="688"/>
      <c r="AF35" s="688"/>
      <c r="AG35" s="688"/>
      <c r="AH35" s="688"/>
      <c r="AI35" s="688"/>
      <c r="AJ35" s="688"/>
      <c r="AK35" s="688"/>
      <c r="AL35" s="688"/>
      <c r="AM35" s="1349"/>
      <c r="AN35" s="688"/>
      <c r="AO35" s="1059"/>
      <c r="AP35" s="804"/>
      <c r="AQ35" s="1771"/>
      <c r="AR35" s="1771"/>
      <c r="AS35" s="1771"/>
      <c r="AT35" s="1771"/>
      <c r="AU35" s="1771"/>
      <c r="AV35" s="1771"/>
      <c r="AW35" s="1771"/>
      <c r="AX35" s="1771"/>
      <c r="AY35" s="1771"/>
      <c r="AZ35" s="1771"/>
      <c r="BA35" s="1771"/>
      <c r="BB35" s="1771"/>
      <c r="BC35" s="1771"/>
      <c r="BD35" s="1771"/>
      <c r="BE35" s="1771"/>
      <c r="BF35" s="1771"/>
      <c r="BG35" s="1771"/>
      <c r="BH35" s="1771"/>
      <c r="BI35" s="1771"/>
      <c r="BJ35" s="1771"/>
      <c r="BK35" s="1771"/>
      <c r="BL35" s="1771"/>
      <c r="BM35" s="1771"/>
      <c r="BN35" s="1771"/>
      <c r="BO35" s="1771"/>
      <c r="BP35" s="1771"/>
      <c r="BQ35" s="1771"/>
      <c r="BR35" s="2602"/>
    </row>
    <row r="36" spans="1:70" ht="15.75" customHeight="1">
      <c r="A36" s="7"/>
      <c r="B36" s="425"/>
      <c r="C36" s="619"/>
      <c r="D36" s="619"/>
      <c r="E36" s="503"/>
      <c r="F36" s="503"/>
      <c r="G36" s="503"/>
      <c r="H36" s="503"/>
      <c r="I36" s="619" t="s">
        <v>658</v>
      </c>
      <c r="J36" s="619"/>
      <c r="K36" s="619"/>
      <c r="L36" s="619"/>
      <c r="M36" s="619"/>
      <c r="N36" s="619"/>
      <c r="O36" s="3049"/>
      <c r="P36" s="1622"/>
      <c r="Q36" s="1622"/>
      <c r="R36" s="1622"/>
      <c r="S36" s="1622"/>
      <c r="T36" s="1622"/>
      <c r="U36" s="503" t="s">
        <v>639</v>
      </c>
      <c r="V36" s="619"/>
      <c r="W36" s="619"/>
      <c r="X36" s="619"/>
      <c r="Y36" s="620"/>
      <c r="Z36" s="619"/>
      <c r="AA36" s="14"/>
      <c r="AB36" s="11"/>
      <c r="AC36" s="1347"/>
      <c r="AD36" s="1347"/>
      <c r="AE36" s="1347"/>
      <c r="AF36" s="1347"/>
      <c r="AG36" s="1347"/>
      <c r="AH36" s="1347"/>
      <c r="AI36" s="1347"/>
      <c r="AJ36" s="1347"/>
      <c r="AK36" s="1347"/>
      <c r="AL36" s="1347"/>
      <c r="AM36" s="29"/>
      <c r="AN36" s="1347"/>
      <c r="AO36" s="1059"/>
      <c r="AP36" s="804"/>
      <c r="AQ36" s="1771"/>
      <c r="AR36" s="1771"/>
      <c r="AS36" s="1771"/>
      <c r="AT36" s="1771"/>
      <c r="AU36" s="1771"/>
      <c r="AV36" s="1771"/>
      <c r="AW36" s="1771"/>
      <c r="AX36" s="1771"/>
      <c r="AY36" s="1771"/>
      <c r="AZ36" s="1771"/>
      <c r="BA36" s="1771"/>
      <c r="BB36" s="1771"/>
      <c r="BC36" s="1771"/>
      <c r="BD36" s="1771"/>
      <c r="BE36" s="1771"/>
      <c r="BF36" s="1771"/>
      <c r="BG36" s="1771"/>
      <c r="BH36" s="1771"/>
      <c r="BI36" s="1771"/>
      <c r="BJ36" s="1771"/>
      <c r="BK36" s="1771"/>
      <c r="BL36" s="1771"/>
      <c r="BM36" s="1771"/>
      <c r="BN36" s="1771"/>
      <c r="BO36" s="1771"/>
      <c r="BP36" s="1771"/>
      <c r="BQ36" s="1771"/>
      <c r="BR36" s="2602"/>
    </row>
    <row r="37" spans="1:70" ht="14.1" customHeight="1">
      <c r="A37" s="7"/>
      <c r="B37" s="425"/>
      <c r="C37" s="619"/>
      <c r="D37" s="619"/>
      <c r="E37" s="503"/>
      <c r="F37" s="503"/>
      <c r="G37" s="503"/>
      <c r="H37" s="503"/>
      <c r="I37" s="619"/>
      <c r="J37" s="619"/>
      <c r="K37" s="619"/>
      <c r="L37" s="619"/>
      <c r="M37" s="619"/>
      <c r="N37" s="619"/>
      <c r="O37" s="1067"/>
      <c r="P37" s="446"/>
      <c r="Q37" s="446"/>
      <c r="R37" s="446"/>
      <c r="S37" s="446"/>
      <c r="T37" s="446"/>
      <c r="U37" s="503"/>
      <c r="V37" s="619"/>
      <c r="W37" s="619"/>
      <c r="X37" s="619"/>
      <c r="Y37" s="620"/>
      <c r="Z37" s="619"/>
      <c r="AA37" s="619"/>
      <c r="AB37" s="11"/>
      <c r="AC37" s="1347"/>
      <c r="AD37" s="1347"/>
      <c r="AE37" s="1347"/>
      <c r="AF37" s="1347"/>
      <c r="AG37" s="1347"/>
      <c r="AH37" s="1347"/>
      <c r="AI37" s="1347"/>
      <c r="AJ37" s="1347"/>
      <c r="AK37" s="1347"/>
      <c r="AL37" s="1347"/>
      <c r="AM37" s="29"/>
      <c r="AN37" s="1347"/>
      <c r="AO37" s="1025"/>
      <c r="AP37" s="801" t="s">
        <v>47</v>
      </c>
      <c r="AQ37" s="546" t="s">
        <v>611</v>
      </c>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802"/>
    </row>
    <row r="38" spans="1:70" ht="14.1" customHeight="1">
      <c r="A38" s="7"/>
      <c r="B38" s="537"/>
      <c r="C38" s="1062" t="s">
        <v>670</v>
      </c>
      <c r="D38" s="620"/>
      <c r="E38" s="620"/>
      <c r="F38" s="620"/>
      <c r="G38" s="620"/>
      <c r="H38" s="620"/>
      <c r="I38" s="620"/>
      <c r="J38" s="620"/>
      <c r="K38" s="620"/>
      <c r="L38" s="620"/>
      <c r="M38" s="620"/>
      <c r="N38" s="620"/>
      <c r="O38" s="620"/>
      <c r="P38" s="620"/>
      <c r="Q38" s="620"/>
      <c r="R38" s="620"/>
      <c r="S38" s="620"/>
      <c r="T38" s="620"/>
      <c r="U38" s="620"/>
      <c r="V38" s="620"/>
      <c r="W38" s="620"/>
      <c r="X38" s="620"/>
      <c r="Y38" s="503"/>
      <c r="Z38" s="503"/>
      <c r="AA38" s="520"/>
      <c r="AB38" s="1353"/>
      <c r="AC38" s="1364"/>
      <c r="AD38" s="1030"/>
      <c r="AE38" s="1030"/>
      <c r="AF38" s="1030"/>
      <c r="AG38" s="1030"/>
      <c r="AH38" s="1030"/>
      <c r="AI38" s="1030"/>
      <c r="AJ38" s="1030"/>
      <c r="AK38" s="1030"/>
      <c r="AL38" s="1030"/>
      <c r="AM38" s="800"/>
      <c r="AN38" s="1030"/>
      <c r="AO38" s="445"/>
      <c r="AP38" s="431"/>
      <c r="AQ38" s="1771" t="s">
        <v>1743</v>
      </c>
      <c r="AR38" s="1771"/>
      <c r="AS38" s="1771"/>
      <c r="AT38" s="1771"/>
      <c r="AU38" s="1771"/>
      <c r="AV38" s="1771"/>
      <c r="AW38" s="1771"/>
      <c r="AX38" s="1771"/>
      <c r="AY38" s="1771"/>
      <c r="AZ38" s="1771"/>
      <c r="BA38" s="1771"/>
      <c r="BB38" s="1771"/>
      <c r="BC38" s="1771"/>
      <c r="BD38" s="1771"/>
      <c r="BE38" s="1771"/>
      <c r="BF38" s="1771"/>
      <c r="BG38" s="1771"/>
      <c r="BH38" s="1771"/>
      <c r="BI38" s="1771"/>
      <c r="BJ38" s="1771"/>
      <c r="BK38" s="1771"/>
      <c r="BL38" s="1771"/>
      <c r="BM38" s="1771"/>
      <c r="BN38" s="1771"/>
      <c r="BO38" s="1771"/>
      <c r="BP38" s="1771"/>
      <c r="BQ38" s="1771"/>
      <c r="BR38" s="2602"/>
    </row>
    <row r="39" spans="1:70" ht="14.1" customHeight="1">
      <c r="A39" s="7"/>
      <c r="B39" s="537"/>
      <c r="C39" s="1062"/>
      <c r="D39" s="620"/>
      <c r="E39" s="620"/>
      <c r="F39" s="620"/>
      <c r="G39" s="620"/>
      <c r="H39" s="620"/>
      <c r="I39" s="620"/>
      <c r="J39" s="620"/>
      <c r="K39" s="620"/>
      <c r="L39" s="620"/>
      <c r="M39" s="620"/>
      <c r="N39" s="620"/>
      <c r="O39" s="620"/>
      <c r="P39" s="620"/>
      <c r="Q39" s="620"/>
      <c r="R39" s="620"/>
      <c r="S39" s="620"/>
      <c r="T39" s="620"/>
      <c r="U39" s="620"/>
      <c r="V39" s="620"/>
      <c r="W39" s="620"/>
      <c r="X39" s="620"/>
      <c r="Y39" s="503"/>
      <c r="Z39" s="503"/>
      <c r="AA39" s="520"/>
      <c r="AB39" s="1353"/>
      <c r="AC39" s="1364"/>
      <c r="AD39" s="1030"/>
      <c r="AE39" s="1030"/>
      <c r="AF39" s="1030"/>
      <c r="AG39" s="1030"/>
      <c r="AH39" s="1030"/>
      <c r="AI39" s="1030"/>
      <c r="AJ39" s="1030"/>
      <c r="AK39" s="1030"/>
      <c r="AL39" s="1030"/>
      <c r="AM39" s="800"/>
      <c r="AN39" s="1030"/>
      <c r="AO39" s="445"/>
      <c r="AP39" s="431"/>
      <c r="AQ39" s="1771"/>
      <c r="AR39" s="1771"/>
      <c r="AS39" s="1771"/>
      <c r="AT39" s="1771"/>
      <c r="AU39" s="1771"/>
      <c r="AV39" s="1771"/>
      <c r="AW39" s="1771"/>
      <c r="AX39" s="1771"/>
      <c r="AY39" s="1771"/>
      <c r="AZ39" s="1771"/>
      <c r="BA39" s="1771"/>
      <c r="BB39" s="1771"/>
      <c r="BC39" s="1771"/>
      <c r="BD39" s="1771"/>
      <c r="BE39" s="1771"/>
      <c r="BF39" s="1771"/>
      <c r="BG39" s="1771"/>
      <c r="BH39" s="1771"/>
      <c r="BI39" s="1771"/>
      <c r="BJ39" s="1771"/>
      <c r="BK39" s="1771"/>
      <c r="BL39" s="1771"/>
      <c r="BM39" s="1771"/>
      <c r="BN39" s="1771"/>
      <c r="BO39" s="1771"/>
      <c r="BP39" s="1771"/>
      <c r="BQ39" s="1771"/>
      <c r="BR39" s="2602"/>
    </row>
    <row r="40" spans="1:70" ht="14.1" customHeight="1">
      <c r="A40" s="7"/>
      <c r="B40" s="537"/>
      <c r="C40" s="619"/>
      <c r="D40" s="620" t="s">
        <v>1098</v>
      </c>
      <c r="E40" s="620"/>
      <c r="F40" s="620"/>
      <c r="G40" s="620"/>
      <c r="H40" s="620"/>
      <c r="I40" s="620"/>
      <c r="J40" s="620"/>
      <c r="K40" s="620"/>
      <c r="L40" s="620"/>
      <c r="M40" s="620"/>
      <c r="N40" s="620"/>
      <c r="O40" s="620"/>
      <c r="P40" s="620"/>
      <c r="Q40" s="620"/>
      <c r="R40" s="620"/>
      <c r="S40" s="620"/>
      <c r="T40" s="620"/>
      <c r="U40" s="620"/>
      <c r="V40" s="620"/>
      <c r="W40" s="620"/>
      <c r="X40" s="620"/>
      <c r="Y40" s="620"/>
      <c r="Z40" s="503"/>
      <c r="AA40" s="520"/>
      <c r="AB40" s="1353"/>
      <c r="AC40" s="1363"/>
      <c r="AD40" s="524"/>
      <c r="AE40" s="1030"/>
      <c r="AF40" s="1030"/>
      <c r="AG40" s="1030"/>
      <c r="AH40" s="1030"/>
      <c r="AI40" s="1030"/>
      <c r="AJ40" s="1030"/>
      <c r="AK40" s="1030"/>
      <c r="AL40" s="1030"/>
      <c r="AM40" s="800"/>
      <c r="AN40" s="1030"/>
      <c r="AO40" s="445"/>
      <c r="AP40" s="431"/>
      <c r="AQ40" s="1771"/>
      <c r="AR40" s="1771"/>
      <c r="AS40" s="1771"/>
      <c r="AT40" s="1771"/>
      <c r="AU40" s="1771"/>
      <c r="AV40" s="1771"/>
      <c r="AW40" s="1771"/>
      <c r="AX40" s="1771"/>
      <c r="AY40" s="1771"/>
      <c r="AZ40" s="1771"/>
      <c r="BA40" s="1771"/>
      <c r="BB40" s="1771"/>
      <c r="BC40" s="1771"/>
      <c r="BD40" s="1771"/>
      <c r="BE40" s="1771"/>
      <c r="BF40" s="1771"/>
      <c r="BG40" s="1771"/>
      <c r="BH40" s="1771"/>
      <c r="BI40" s="1771"/>
      <c r="BJ40" s="1771"/>
      <c r="BK40" s="1771"/>
      <c r="BL40" s="1771"/>
      <c r="BM40" s="1771"/>
      <c r="BN40" s="1771"/>
      <c r="BO40" s="1771"/>
      <c r="BP40" s="1771"/>
      <c r="BQ40" s="1771"/>
      <c r="BR40" s="2602"/>
    </row>
    <row r="41" spans="1:70" ht="14.1" customHeight="1">
      <c r="A41" s="7"/>
      <c r="B41" s="537"/>
      <c r="C41" s="619"/>
      <c r="D41" s="620"/>
      <c r="E41" s="620"/>
      <c r="F41" s="620"/>
      <c r="G41" s="620"/>
      <c r="H41" s="620"/>
      <c r="I41" s="620"/>
      <c r="J41" s="620"/>
      <c r="K41" s="620"/>
      <c r="L41" s="620"/>
      <c r="M41" s="620"/>
      <c r="N41" s="620"/>
      <c r="O41" s="620"/>
      <c r="P41" s="620"/>
      <c r="Q41" s="620"/>
      <c r="R41" s="620"/>
      <c r="S41" s="620"/>
      <c r="T41" s="620"/>
      <c r="U41" s="620"/>
      <c r="V41" s="620"/>
      <c r="W41" s="620"/>
      <c r="X41" s="620"/>
      <c r="Y41" s="620"/>
      <c r="Z41" s="503"/>
      <c r="AA41" s="520"/>
      <c r="AB41" s="1353"/>
      <c r="AC41" s="1363"/>
      <c r="AD41" s="524"/>
      <c r="AE41" s="1030"/>
      <c r="AF41" s="1030"/>
      <c r="AG41" s="1030"/>
      <c r="AH41" s="1030"/>
      <c r="AI41" s="1030"/>
      <c r="AJ41" s="1030"/>
      <c r="AK41" s="1030"/>
      <c r="AL41" s="1030"/>
      <c r="AM41" s="800"/>
      <c r="AN41" s="1030"/>
      <c r="AO41" s="445"/>
      <c r="AP41" s="431"/>
      <c r="AQ41" s="1771"/>
      <c r="AR41" s="1771"/>
      <c r="AS41" s="1771"/>
      <c r="AT41" s="1771"/>
      <c r="AU41" s="1771"/>
      <c r="AV41" s="1771"/>
      <c r="AW41" s="1771"/>
      <c r="AX41" s="1771"/>
      <c r="AY41" s="1771"/>
      <c r="AZ41" s="1771"/>
      <c r="BA41" s="1771"/>
      <c r="BB41" s="1771"/>
      <c r="BC41" s="1771"/>
      <c r="BD41" s="1771"/>
      <c r="BE41" s="1771"/>
      <c r="BF41" s="1771"/>
      <c r="BG41" s="1771"/>
      <c r="BH41" s="1771"/>
      <c r="BI41" s="1771"/>
      <c r="BJ41" s="1771"/>
      <c r="BK41" s="1771"/>
      <c r="BL41" s="1771"/>
      <c r="BM41" s="1771"/>
      <c r="BN41" s="1771"/>
      <c r="BO41" s="1771"/>
      <c r="BP41" s="1771"/>
      <c r="BQ41" s="1771"/>
      <c r="BR41" s="2602"/>
    </row>
    <row r="42" spans="1:70" ht="14.1" customHeight="1">
      <c r="A42" s="620"/>
      <c r="B42" s="537"/>
      <c r="C42" s="1028"/>
      <c r="D42" s="620"/>
      <c r="E42" s="3025"/>
      <c r="F42" s="3025"/>
      <c r="G42" s="3025"/>
      <c r="H42" s="3025"/>
      <c r="I42" s="3025"/>
      <c r="J42" s="3025"/>
      <c r="K42" s="3025"/>
      <c r="L42" s="3025"/>
      <c r="M42" s="3025"/>
      <c r="N42" s="3025"/>
      <c r="O42" s="3025"/>
      <c r="P42" s="3025"/>
      <c r="Q42" s="3025"/>
      <c r="R42" s="3025"/>
      <c r="S42" s="3025"/>
      <c r="T42" s="3025"/>
      <c r="U42" s="3025"/>
      <c r="V42" s="3025"/>
      <c r="W42" s="3025"/>
      <c r="X42" s="3025"/>
      <c r="Y42" s="3025"/>
      <c r="Z42" s="3025"/>
      <c r="AA42" s="520"/>
      <c r="AB42" s="1353"/>
      <c r="AC42" s="1364"/>
      <c r="AD42" s="1030"/>
      <c r="AE42" s="1030"/>
      <c r="AF42" s="1030"/>
      <c r="AG42" s="1030"/>
      <c r="AH42" s="1030"/>
      <c r="AI42" s="1030"/>
      <c r="AJ42" s="1030"/>
      <c r="AK42" s="1030"/>
      <c r="AL42" s="1030"/>
      <c r="AM42" s="800"/>
      <c r="AN42" s="1030"/>
      <c r="AO42" s="170"/>
      <c r="AP42" s="431"/>
      <c r="AQ42" s="1771"/>
      <c r="AR42" s="1771"/>
      <c r="AS42" s="1771"/>
      <c r="AT42" s="1771"/>
      <c r="AU42" s="1771"/>
      <c r="AV42" s="1771"/>
      <c r="AW42" s="1771"/>
      <c r="AX42" s="1771"/>
      <c r="AY42" s="1771"/>
      <c r="AZ42" s="1771"/>
      <c r="BA42" s="1771"/>
      <c r="BB42" s="1771"/>
      <c r="BC42" s="1771"/>
      <c r="BD42" s="1771"/>
      <c r="BE42" s="1771"/>
      <c r="BF42" s="1771"/>
      <c r="BG42" s="1771"/>
      <c r="BH42" s="1771"/>
      <c r="BI42" s="1771"/>
      <c r="BJ42" s="1771"/>
      <c r="BK42" s="1771"/>
      <c r="BL42" s="1771"/>
      <c r="BM42" s="1771"/>
      <c r="BN42" s="1771"/>
      <c r="BO42" s="1771"/>
      <c r="BP42" s="1771"/>
      <c r="BQ42" s="1771"/>
      <c r="BR42" s="2602"/>
    </row>
    <row r="43" spans="1:70" ht="14.1" customHeight="1">
      <c r="A43" s="620"/>
      <c r="B43" s="537"/>
      <c r="C43" s="514"/>
      <c r="D43" s="503"/>
      <c r="E43" s="3025"/>
      <c r="F43" s="3025"/>
      <c r="G43" s="3025"/>
      <c r="H43" s="3025"/>
      <c r="I43" s="3025"/>
      <c r="J43" s="3025"/>
      <c r="K43" s="3025"/>
      <c r="L43" s="3025"/>
      <c r="M43" s="3025"/>
      <c r="N43" s="3025"/>
      <c r="O43" s="3025"/>
      <c r="P43" s="3025"/>
      <c r="Q43" s="3025"/>
      <c r="R43" s="3025"/>
      <c r="S43" s="3025"/>
      <c r="T43" s="3025"/>
      <c r="U43" s="3025"/>
      <c r="V43" s="3025"/>
      <c r="W43" s="3025"/>
      <c r="X43" s="3025"/>
      <c r="Y43" s="3025"/>
      <c r="Z43" s="3025"/>
      <c r="AA43" s="520"/>
      <c r="AB43" s="1353"/>
      <c r="AC43" s="1334"/>
      <c r="AD43" s="516"/>
      <c r="AE43" s="517"/>
      <c r="AF43" s="501"/>
      <c r="AG43" s="501"/>
      <c r="AH43" s="501"/>
      <c r="AI43" s="501"/>
      <c r="AJ43" s="501"/>
      <c r="AK43" s="501"/>
      <c r="AL43" s="501"/>
      <c r="AM43" s="1379"/>
      <c r="AN43" s="501"/>
      <c r="AO43" s="170"/>
      <c r="AP43" s="431"/>
      <c r="AQ43" s="1771"/>
      <c r="AR43" s="1771"/>
      <c r="AS43" s="1771"/>
      <c r="AT43" s="1771"/>
      <c r="AU43" s="1771"/>
      <c r="AV43" s="1771"/>
      <c r="AW43" s="1771"/>
      <c r="AX43" s="1771"/>
      <c r="AY43" s="1771"/>
      <c r="AZ43" s="1771"/>
      <c r="BA43" s="1771"/>
      <c r="BB43" s="1771"/>
      <c r="BC43" s="1771"/>
      <c r="BD43" s="1771"/>
      <c r="BE43" s="1771"/>
      <c r="BF43" s="1771"/>
      <c r="BG43" s="1771"/>
      <c r="BH43" s="1771"/>
      <c r="BI43" s="1771"/>
      <c r="BJ43" s="1771"/>
      <c r="BK43" s="1771"/>
      <c r="BL43" s="1771"/>
      <c r="BM43" s="1771"/>
      <c r="BN43" s="1771"/>
      <c r="BO43" s="1771"/>
      <c r="BP43" s="1771"/>
      <c r="BQ43" s="1771"/>
      <c r="BR43" s="2602"/>
    </row>
    <row r="44" spans="1:70" ht="14.1" customHeight="1">
      <c r="A44" s="620"/>
      <c r="B44" s="537"/>
      <c r="C44" s="514"/>
      <c r="D44" s="503"/>
      <c r="E44" s="3025"/>
      <c r="F44" s="3025"/>
      <c r="G44" s="3025"/>
      <c r="H44" s="3025"/>
      <c r="I44" s="3025"/>
      <c r="J44" s="3025"/>
      <c r="K44" s="3025"/>
      <c r="L44" s="3025"/>
      <c r="M44" s="3025"/>
      <c r="N44" s="3025"/>
      <c r="O44" s="3025"/>
      <c r="P44" s="3025"/>
      <c r="Q44" s="3025"/>
      <c r="R44" s="3025"/>
      <c r="S44" s="3025"/>
      <c r="T44" s="3025"/>
      <c r="U44" s="3025"/>
      <c r="V44" s="3025"/>
      <c r="W44" s="3025"/>
      <c r="X44" s="3025"/>
      <c r="Y44" s="3025"/>
      <c r="Z44" s="3025"/>
      <c r="AA44" s="520"/>
      <c r="AB44" s="1353"/>
      <c r="AC44" s="1334"/>
      <c r="AD44" s="516"/>
      <c r="AE44" s="517"/>
      <c r="AF44" s="501"/>
      <c r="AG44" s="501"/>
      <c r="AH44" s="501"/>
      <c r="AI44" s="501"/>
      <c r="AJ44" s="501"/>
      <c r="AK44" s="501"/>
      <c r="AL44" s="501"/>
      <c r="AM44" s="1379"/>
      <c r="AN44" s="501"/>
      <c r="AO44" s="170"/>
      <c r="AP44" s="431"/>
      <c r="AQ44" s="1771"/>
      <c r="AR44" s="1771"/>
      <c r="AS44" s="1771"/>
      <c r="AT44" s="1771"/>
      <c r="AU44" s="1771"/>
      <c r="AV44" s="1771"/>
      <c r="AW44" s="1771"/>
      <c r="AX44" s="1771"/>
      <c r="AY44" s="1771"/>
      <c r="AZ44" s="1771"/>
      <c r="BA44" s="1771"/>
      <c r="BB44" s="1771"/>
      <c r="BC44" s="1771"/>
      <c r="BD44" s="1771"/>
      <c r="BE44" s="1771"/>
      <c r="BF44" s="1771"/>
      <c r="BG44" s="1771"/>
      <c r="BH44" s="1771"/>
      <c r="BI44" s="1771"/>
      <c r="BJ44" s="1771"/>
      <c r="BK44" s="1771"/>
      <c r="BL44" s="1771"/>
      <c r="BM44" s="1771"/>
      <c r="BN44" s="1771"/>
      <c r="BO44" s="1771"/>
      <c r="BP44" s="1771"/>
      <c r="BQ44" s="1771"/>
      <c r="BR44" s="2602"/>
    </row>
    <row r="45" spans="1:70" ht="14.1" customHeight="1">
      <c r="A45" s="620"/>
      <c r="B45" s="537"/>
      <c r="C45" s="514"/>
      <c r="D45" s="503"/>
      <c r="E45" s="3025"/>
      <c r="F45" s="3025"/>
      <c r="G45" s="3025"/>
      <c r="H45" s="3025"/>
      <c r="I45" s="3025"/>
      <c r="J45" s="3025"/>
      <c r="K45" s="3025"/>
      <c r="L45" s="3025"/>
      <c r="M45" s="3025"/>
      <c r="N45" s="3025"/>
      <c r="O45" s="3025"/>
      <c r="P45" s="3025"/>
      <c r="Q45" s="3025"/>
      <c r="R45" s="3025"/>
      <c r="S45" s="3025"/>
      <c r="T45" s="3025"/>
      <c r="U45" s="3025"/>
      <c r="V45" s="3025"/>
      <c r="W45" s="3025"/>
      <c r="X45" s="3025"/>
      <c r="Y45" s="3025"/>
      <c r="Z45" s="3025"/>
      <c r="AA45" s="520"/>
      <c r="AB45" s="1353"/>
      <c r="AC45" s="1334"/>
      <c r="AD45" s="516"/>
      <c r="AE45" s="517"/>
      <c r="AF45" s="501"/>
      <c r="AG45" s="501"/>
      <c r="AH45" s="501"/>
      <c r="AI45" s="501"/>
      <c r="AJ45" s="501"/>
      <c r="AK45" s="501"/>
      <c r="AL45" s="501"/>
      <c r="AM45" s="1379"/>
      <c r="AN45" s="501"/>
      <c r="AO45" s="170"/>
      <c r="AP45" s="431"/>
      <c r="AQ45" s="1771"/>
      <c r="AR45" s="1771"/>
      <c r="AS45" s="1771"/>
      <c r="AT45" s="1771"/>
      <c r="AU45" s="1771"/>
      <c r="AV45" s="1771"/>
      <c r="AW45" s="1771"/>
      <c r="AX45" s="1771"/>
      <c r="AY45" s="1771"/>
      <c r="AZ45" s="1771"/>
      <c r="BA45" s="1771"/>
      <c r="BB45" s="1771"/>
      <c r="BC45" s="1771"/>
      <c r="BD45" s="1771"/>
      <c r="BE45" s="1771"/>
      <c r="BF45" s="1771"/>
      <c r="BG45" s="1771"/>
      <c r="BH45" s="1771"/>
      <c r="BI45" s="1771"/>
      <c r="BJ45" s="1771"/>
      <c r="BK45" s="1771"/>
      <c r="BL45" s="1771"/>
      <c r="BM45" s="1771"/>
      <c r="BN45" s="1771"/>
      <c r="BO45" s="1771"/>
      <c r="BP45" s="1771"/>
      <c r="BQ45" s="1771"/>
      <c r="BR45" s="2602"/>
    </row>
    <row r="46" spans="1:70" ht="14.1" customHeight="1">
      <c r="A46" s="620"/>
      <c r="B46" s="537"/>
      <c r="C46" s="1062" t="s">
        <v>671</v>
      </c>
      <c r="D46" s="620"/>
      <c r="E46" s="620"/>
      <c r="F46" s="620"/>
      <c r="G46" s="620"/>
      <c r="H46" s="620"/>
      <c r="I46" s="620"/>
      <c r="J46" s="620"/>
      <c r="K46" s="620"/>
      <c r="L46" s="620"/>
      <c r="M46" s="620"/>
      <c r="N46" s="620"/>
      <c r="O46" s="620"/>
      <c r="P46" s="620"/>
      <c r="Q46" s="620"/>
      <c r="R46" s="620"/>
      <c r="S46" s="620"/>
      <c r="T46" s="620"/>
      <c r="U46" s="620"/>
      <c r="V46" s="620"/>
      <c r="W46" s="620"/>
      <c r="X46" s="620"/>
      <c r="Y46" s="620"/>
      <c r="Z46" s="503"/>
      <c r="AA46" s="520"/>
      <c r="AB46" s="129" t="s">
        <v>47</v>
      </c>
      <c r="AC46" s="501" t="s">
        <v>609</v>
      </c>
      <c r="AD46" s="516"/>
      <c r="AE46" s="517"/>
      <c r="AF46" s="501"/>
      <c r="AG46" s="501"/>
      <c r="AH46" s="501"/>
      <c r="AI46" s="501"/>
      <c r="AJ46" s="501"/>
      <c r="AK46" s="501"/>
      <c r="AL46" s="501"/>
      <c r="AM46" s="1379"/>
      <c r="AN46" s="501"/>
      <c r="AO46" s="170"/>
      <c r="AP46" s="431"/>
      <c r="AQ46" s="1771"/>
      <c r="AR46" s="1771"/>
      <c r="AS46" s="1771"/>
      <c r="AT46" s="1771"/>
      <c r="AU46" s="1771"/>
      <c r="AV46" s="1771"/>
      <c r="AW46" s="1771"/>
      <c r="AX46" s="1771"/>
      <c r="AY46" s="1771"/>
      <c r="AZ46" s="1771"/>
      <c r="BA46" s="1771"/>
      <c r="BB46" s="1771"/>
      <c r="BC46" s="1771"/>
      <c r="BD46" s="1771"/>
      <c r="BE46" s="1771"/>
      <c r="BF46" s="1771"/>
      <c r="BG46" s="1771"/>
      <c r="BH46" s="1771"/>
      <c r="BI46" s="1771"/>
      <c r="BJ46" s="1771"/>
      <c r="BK46" s="1771"/>
      <c r="BL46" s="1771"/>
      <c r="BM46" s="1771"/>
      <c r="BN46" s="1771"/>
      <c r="BO46" s="1771"/>
      <c r="BP46" s="1771"/>
      <c r="BQ46" s="1771"/>
      <c r="BR46" s="2602"/>
    </row>
    <row r="47" spans="1:70" ht="14.1" customHeight="1">
      <c r="A47" s="620"/>
      <c r="B47" s="537"/>
      <c r="C47" s="1028"/>
      <c r="D47" s="620"/>
      <c r="E47" s="620"/>
      <c r="F47" s="620"/>
      <c r="G47" s="620"/>
      <c r="H47" s="620"/>
      <c r="I47" s="620"/>
      <c r="J47" s="620"/>
      <c r="K47" s="620"/>
      <c r="L47" s="620"/>
      <c r="M47" s="620"/>
      <c r="N47" s="620"/>
      <c r="O47" s="620"/>
      <c r="P47" s="620"/>
      <c r="Q47" s="620"/>
      <c r="R47" s="620"/>
      <c r="S47" s="620"/>
      <c r="T47" s="620"/>
      <c r="U47" s="620"/>
      <c r="V47" s="620"/>
      <c r="W47" s="620"/>
      <c r="X47" s="620"/>
      <c r="Y47" s="620"/>
      <c r="Z47" s="503"/>
      <c r="AA47" s="520"/>
      <c r="AB47" s="11"/>
      <c r="AC47" s="3026" t="s">
        <v>84</v>
      </c>
      <c r="AD47" s="1809" t="s">
        <v>1686</v>
      </c>
      <c r="AE47" s="3028"/>
      <c r="AF47" s="3028"/>
      <c r="AG47" s="3028"/>
      <c r="AH47" s="3028"/>
      <c r="AI47" s="3028"/>
      <c r="AJ47" s="3028"/>
      <c r="AK47" s="3028"/>
      <c r="AL47" s="3028"/>
      <c r="AM47" s="3029"/>
      <c r="AN47" s="1360"/>
      <c r="AO47" s="170"/>
      <c r="AP47" s="172"/>
      <c r="AQ47" s="2603"/>
      <c r="AR47" s="2603"/>
      <c r="AS47" s="2603"/>
      <c r="AT47" s="2603"/>
      <c r="AU47" s="2603"/>
      <c r="AV47" s="2603"/>
      <c r="AW47" s="2603"/>
      <c r="AX47" s="2603"/>
      <c r="AY47" s="2603"/>
      <c r="AZ47" s="2603"/>
      <c r="BA47" s="2603"/>
      <c r="BB47" s="2603"/>
      <c r="BC47" s="2603"/>
      <c r="BD47" s="2603"/>
      <c r="BE47" s="2603"/>
      <c r="BF47" s="2603"/>
      <c r="BG47" s="2603"/>
      <c r="BH47" s="2603"/>
      <c r="BI47" s="2603"/>
      <c r="BJ47" s="2603"/>
      <c r="BK47" s="2603"/>
      <c r="BL47" s="2603"/>
      <c r="BM47" s="2603"/>
      <c r="BN47" s="2603"/>
      <c r="BO47" s="2603"/>
      <c r="BP47" s="2603"/>
      <c r="BQ47" s="2603"/>
      <c r="BR47" s="2604"/>
    </row>
    <row r="48" spans="1:70" ht="14.1" customHeight="1">
      <c r="A48" s="620"/>
      <c r="B48" s="537"/>
      <c r="C48" s="1064"/>
      <c r="D48" s="3052" t="s">
        <v>637</v>
      </c>
      <c r="E48" s="3052"/>
      <c r="F48" s="3052"/>
      <c r="G48" s="3052"/>
      <c r="H48" s="3052"/>
      <c r="I48" s="3052"/>
      <c r="J48" s="3052"/>
      <c r="K48" s="3052"/>
      <c r="L48" s="3052"/>
      <c r="M48" s="3052"/>
      <c r="N48" s="3052"/>
      <c r="O48" s="3052"/>
      <c r="P48" s="3052"/>
      <c r="Q48" s="3052"/>
      <c r="R48" s="3052"/>
      <c r="S48" s="3052"/>
      <c r="T48" s="3052"/>
      <c r="U48" s="3052"/>
      <c r="V48" s="3052"/>
      <c r="W48" s="3052"/>
      <c r="X48" s="3052"/>
      <c r="Y48" s="3052"/>
      <c r="Z48" s="3052"/>
      <c r="AA48" s="3053"/>
      <c r="AB48" s="11"/>
      <c r="AC48" s="3027"/>
      <c r="AD48" s="3028"/>
      <c r="AE48" s="3028"/>
      <c r="AF48" s="3028"/>
      <c r="AG48" s="3028"/>
      <c r="AH48" s="3028"/>
      <c r="AI48" s="3028"/>
      <c r="AJ48" s="3028"/>
      <c r="AK48" s="3028"/>
      <c r="AL48" s="3028"/>
      <c r="AM48" s="3029"/>
      <c r="AN48" s="1360"/>
      <c r="AO48" s="1347"/>
      <c r="AP48" s="1344"/>
    </row>
    <row r="49" spans="1:70" ht="14.1" customHeight="1">
      <c r="A49" s="620"/>
      <c r="B49" s="537"/>
      <c r="C49" s="1064"/>
      <c r="D49" s="1065"/>
      <c r="E49" s="1065"/>
      <c r="F49" s="1065"/>
      <c r="G49" s="1065"/>
      <c r="H49" s="1065"/>
      <c r="I49" s="1065"/>
      <c r="J49" s="1065"/>
      <c r="K49" s="1065"/>
      <c r="L49" s="1065"/>
      <c r="M49" s="1065"/>
      <c r="N49" s="1065"/>
      <c r="O49" s="1065"/>
      <c r="P49" s="1065"/>
      <c r="Q49" s="1065"/>
      <c r="R49" s="1065"/>
      <c r="S49" s="1065"/>
      <c r="T49" s="1065"/>
      <c r="U49" s="1065"/>
      <c r="V49" s="1065"/>
      <c r="W49" s="1065"/>
      <c r="X49" s="1065"/>
      <c r="Y49" s="1065"/>
      <c r="Z49" s="1065"/>
      <c r="AA49" s="925"/>
      <c r="AB49" s="11"/>
      <c r="AC49" s="1364"/>
      <c r="AD49" s="1360"/>
      <c r="AE49" s="1360"/>
      <c r="AF49" s="1360"/>
      <c r="AG49" s="1360"/>
      <c r="AH49" s="1360"/>
      <c r="AI49" s="1360"/>
      <c r="AJ49" s="1360"/>
      <c r="AK49" s="1360"/>
      <c r="AL49" s="1360"/>
      <c r="AM49" s="1361"/>
      <c r="AN49" s="1360"/>
      <c r="AO49" s="619"/>
      <c r="BE49" s="130"/>
      <c r="BF49" s="371"/>
      <c r="BG49" s="371"/>
      <c r="BH49" s="371"/>
      <c r="BI49" s="371"/>
      <c r="BJ49" s="371"/>
      <c r="BK49" s="371"/>
      <c r="BL49" s="371"/>
      <c r="BM49" s="371"/>
      <c r="BN49" s="371"/>
      <c r="BO49" s="371"/>
      <c r="BP49" s="371"/>
      <c r="BQ49" s="371"/>
    </row>
    <row r="50" spans="1:70" ht="14.1" customHeight="1">
      <c r="A50" s="620"/>
      <c r="B50" s="537"/>
      <c r="C50" s="619"/>
      <c r="D50" s="620"/>
      <c r="E50" s="3025"/>
      <c r="F50" s="3025"/>
      <c r="G50" s="3025"/>
      <c r="H50" s="3025"/>
      <c r="I50" s="3025"/>
      <c r="J50" s="3025"/>
      <c r="K50" s="3025"/>
      <c r="L50" s="3025"/>
      <c r="M50" s="3025"/>
      <c r="N50" s="3025"/>
      <c r="O50" s="3025"/>
      <c r="P50" s="3025"/>
      <c r="Q50" s="3025"/>
      <c r="R50" s="3025"/>
      <c r="S50" s="3025"/>
      <c r="T50" s="3025"/>
      <c r="U50" s="3025"/>
      <c r="V50" s="3025"/>
      <c r="W50" s="3025"/>
      <c r="X50" s="3025"/>
      <c r="Y50" s="3025"/>
      <c r="Z50" s="3025"/>
      <c r="AA50" s="479"/>
      <c r="AB50" s="11"/>
      <c r="AC50" s="1335" t="s">
        <v>79</v>
      </c>
      <c r="AD50" s="501" t="s">
        <v>85</v>
      </c>
      <c r="AE50" s="501"/>
      <c r="AF50" s="501"/>
      <c r="AG50" s="501"/>
      <c r="AH50" s="501"/>
      <c r="AI50" s="501"/>
      <c r="AJ50" s="501"/>
      <c r="AK50" s="501"/>
      <c r="AL50" s="501"/>
      <c r="AM50" s="803"/>
      <c r="AN50" s="1395"/>
      <c r="AO50" s="619"/>
    </row>
    <row r="51" spans="1:70" ht="14.1" customHeight="1">
      <c r="A51" s="620"/>
      <c r="B51" s="537"/>
      <c r="C51" s="1028"/>
      <c r="D51" s="620"/>
      <c r="E51" s="3025"/>
      <c r="F51" s="3025"/>
      <c r="G51" s="3025"/>
      <c r="H51" s="3025"/>
      <c r="I51" s="3025"/>
      <c r="J51" s="3025"/>
      <c r="K51" s="3025"/>
      <c r="L51" s="3025"/>
      <c r="M51" s="3025"/>
      <c r="N51" s="3025"/>
      <c r="O51" s="3025"/>
      <c r="P51" s="3025"/>
      <c r="Q51" s="3025"/>
      <c r="R51" s="3025"/>
      <c r="S51" s="3025"/>
      <c r="T51" s="3025"/>
      <c r="U51" s="3025"/>
      <c r="V51" s="3025"/>
      <c r="W51" s="3025"/>
      <c r="X51" s="3025"/>
      <c r="Y51" s="3025"/>
      <c r="Z51" s="3025"/>
      <c r="AA51" s="479"/>
      <c r="AB51" s="11"/>
      <c r="AC51" s="3026" t="s">
        <v>86</v>
      </c>
      <c r="AD51" s="1809" t="s">
        <v>87</v>
      </c>
      <c r="AE51" s="3028"/>
      <c r="AF51" s="3028"/>
      <c r="AG51" s="3028"/>
      <c r="AH51" s="3028"/>
      <c r="AI51" s="3028"/>
      <c r="AJ51" s="3028"/>
      <c r="AK51" s="3028"/>
      <c r="AL51" s="3028"/>
      <c r="AM51" s="3029"/>
      <c r="AN51" s="1360"/>
      <c r="AO51" s="619"/>
    </row>
    <row r="52" spans="1:70" ht="14.1" customHeight="1">
      <c r="A52" s="620"/>
      <c r="B52" s="537"/>
      <c r="C52" s="1028"/>
      <c r="D52" s="922"/>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918"/>
      <c r="AB52" s="11"/>
      <c r="AC52" s="3026"/>
      <c r="AD52" s="1809"/>
      <c r="AE52" s="3028"/>
      <c r="AF52" s="3028"/>
      <c r="AG52" s="3028"/>
      <c r="AH52" s="3028"/>
      <c r="AI52" s="3028"/>
      <c r="AJ52" s="3028"/>
      <c r="AK52" s="3028"/>
      <c r="AL52" s="3028"/>
      <c r="AM52" s="3029"/>
      <c r="AN52" s="1360"/>
      <c r="AO52" s="619"/>
    </row>
    <row r="53" spans="1:70" ht="14.1" customHeight="1">
      <c r="A53" s="620"/>
      <c r="B53" s="537"/>
      <c r="C53" s="1028"/>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11"/>
      <c r="AC53" s="3027"/>
      <c r="AD53" s="3028"/>
      <c r="AE53" s="3028"/>
      <c r="AF53" s="3028"/>
      <c r="AG53" s="3028"/>
      <c r="AH53" s="3028"/>
      <c r="AI53" s="3028"/>
      <c r="AJ53" s="3028"/>
      <c r="AK53" s="3028"/>
      <c r="AL53" s="3028"/>
      <c r="AM53" s="3029"/>
      <c r="AN53" s="1360"/>
      <c r="AO53" s="619"/>
    </row>
    <row r="54" spans="1:70" ht="14.1" customHeight="1">
      <c r="A54" s="620"/>
      <c r="B54" s="537"/>
      <c r="C54" s="502" t="s">
        <v>672</v>
      </c>
      <c r="D54" s="714"/>
      <c r="E54" s="714"/>
      <c r="F54" s="714"/>
      <c r="G54" s="714"/>
      <c r="H54" s="714"/>
      <c r="I54" s="714"/>
      <c r="J54" s="714"/>
      <c r="K54" s="714"/>
      <c r="L54" s="1066"/>
      <c r="M54" s="1066"/>
      <c r="N54" s="1066"/>
      <c r="O54" s="1066"/>
      <c r="P54" s="1066"/>
      <c r="Q54" s="1066"/>
      <c r="R54" s="1066"/>
      <c r="S54" s="1066"/>
      <c r="T54" s="1066"/>
      <c r="U54" s="1066"/>
      <c r="V54" s="1066"/>
      <c r="W54" s="1056"/>
      <c r="X54" s="1056"/>
      <c r="Y54" s="1056"/>
      <c r="Z54" s="1056"/>
      <c r="AA54" s="479"/>
      <c r="AB54" s="129" t="s">
        <v>47</v>
      </c>
      <c r="AC54" s="501" t="s">
        <v>679</v>
      </c>
      <c r="AD54" s="1347"/>
      <c r="AE54" s="1347"/>
      <c r="AF54" s="1347"/>
      <c r="AG54" s="1347"/>
      <c r="AH54" s="1347"/>
      <c r="AI54" s="1347"/>
      <c r="AJ54" s="1347"/>
      <c r="AK54" s="1347"/>
      <c r="AL54" s="1347"/>
      <c r="AM54" s="29"/>
      <c r="AN54" s="1347"/>
      <c r="AO54" s="619"/>
    </row>
    <row r="55" spans="1:70" ht="14.1" customHeight="1">
      <c r="A55" s="620"/>
      <c r="B55" s="525"/>
      <c r="C55" s="502" t="s">
        <v>659</v>
      </c>
      <c r="D55" s="714"/>
      <c r="E55" s="714"/>
      <c r="F55" s="714"/>
      <c r="G55" s="714"/>
      <c r="H55" s="714"/>
      <c r="I55" s="714"/>
      <c r="J55" s="714"/>
      <c r="K55" s="714"/>
      <c r="L55" s="714"/>
      <c r="M55" s="714"/>
      <c r="N55" s="715"/>
      <c r="O55" s="714"/>
      <c r="P55" s="714"/>
      <c r="Q55" s="714"/>
      <c r="R55" s="714"/>
      <c r="S55" s="714"/>
      <c r="T55" s="714"/>
      <c r="U55" s="714"/>
      <c r="V55" s="714"/>
      <c r="W55" s="503"/>
      <c r="X55" s="503"/>
      <c r="Y55" s="503"/>
      <c r="Z55" s="503"/>
      <c r="AA55" s="479"/>
      <c r="AB55" s="236" t="s">
        <v>31</v>
      </c>
      <c r="AC55" s="2377" t="s">
        <v>1541</v>
      </c>
      <c r="AD55" s="2377"/>
      <c r="AE55" s="2377"/>
      <c r="AF55" s="2377"/>
      <c r="AG55" s="2377"/>
      <c r="AH55" s="2377"/>
      <c r="AI55" s="2377"/>
      <c r="AJ55" s="2377"/>
      <c r="AK55" s="2377"/>
      <c r="AL55" s="2377"/>
      <c r="AM55" s="2378"/>
      <c r="AN55" s="1340"/>
      <c r="AO55" s="619"/>
      <c r="BR55" s="342"/>
    </row>
    <row r="56" spans="1:70" ht="14.1" customHeight="1">
      <c r="A56" s="7"/>
      <c r="B56" s="525"/>
      <c r="C56" s="519"/>
      <c r="D56" s="519"/>
      <c r="E56" s="519"/>
      <c r="F56" s="519"/>
      <c r="G56" s="519"/>
      <c r="H56" s="519"/>
      <c r="I56" s="519"/>
      <c r="J56" s="519"/>
      <c r="K56" s="519"/>
      <c r="L56" s="519"/>
      <c r="M56" s="519"/>
      <c r="N56" s="519"/>
      <c r="O56" s="519"/>
      <c r="P56" s="519"/>
      <c r="Q56" s="519"/>
      <c r="R56" s="519"/>
      <c r="S56" s="519"/>
      <c r="T56" s="519"/>
      <c r="U56" s="519"/>
      <c r="V56" s="714"/>
      <c r="W56" s="503"/>
      <c r="X56" s="1348"/>
      <c r="Y56" s="1348"/>
      <c r="Z56" s="516"/>
      <c r="AA56" s="1382"/>
      <c r="AB56" s="129" t="s">
        <v>76</v>
      </c>
      <c r="AC56" s="1809" t="s">
        <v>1742</v>
      </c>
      <c r="AD56" s="1809"/>
      <c r="AE56" s="1809"/>
      <c r="AF56" s="1809"/>
      <c r="AG56" s="1809"/>
      <c r="AH56" s="1809"/>
      <c r="AI56" s="1809"/>
      <c r="AJ56" s="1809"/>
      <c r="AK56" s="1809"/>
      <c r="AL56" s="1809"/>
      <c r="AM56" s="1810"/>
      <c r="AN56" s="1331"/>
      <c r="AO56" s="619"/>
    </row>
    <row r="57" spans="1:70" ht="14.1" customHeight="1">
      <c r="A57" s="7"/>
      <c r="B57" s="525"/>
      <c r="C57" s="1347"/>
      <c r="D57" s="1865" t="s">
        <v>206</v>
      </c>
      <c r="E57" s="1866"/>
      <c r="F57" s="1866"/>
      <c r="G57" s="1866"/>
      <c r="H57" s="1866"/>
      <c r="I57" s="1866"/>
      <c r="J57" s="3015"/>
      <c r="K57" s="1866" t="s">
        <v>207</v>
      </c>
      <c r="L57" s="1866"/>
      <c r="M57" s="1866"/>
      <c r="N57" s="1866"/>
      <c r="O57" s="1867"/>
      <c r="P57" s="1865" t="s">
        <v>208</v>
      </c>
      <c r="Q57" s="1866"/>
      <c r="R57" s="1866"/>
      <c r="S57" s="1866"/>
      <c r="T57" s="1866"/>
      <c r="U57" s="3015"/>
      <c r="V57" s="1866" t="s">
        <v>207</v>
      </c>
      <c r="W57" s="1866"/>
      <c r="X57" s="1866"/>
      <c r="Y57" s="1866"/>
      <c r="Z57" s="1867"/>
      <c r="AA57" s="14"/>
      <c r="AB57" s="129"/>
      <c r="AC57" s="1809"/>
      <c r="AD57" s="1809"/>
      <c r="AE57" s="1809"/>
      <c r="AF57" s="1809"/>
      <c r="AG57" s="1809"/>
      <c r="AH57" s="1809"/>
      <c r="AI57" s="1809"/>
      <c r="AJ57" s="1809"/>
      <c r="AK57" s="1809"/>
      <c r="AL57" s="1809"/>
      <c r="AM57" s="1810"/>
      <c r="AN57" s="1331"/>
      <c r="AO57" s="619"/>
    </row>
    <row r="58" spans="1:70" ht="14.1" customHeight="1">
      <c r="A58" s="7"/>
      <c r="B58" s="525"/>
      <c r="C58" s="1347"/>
      <c r="D58" s="3010" t="s">
        <v>107</v>
      </c>
      <c r="E58" s="3011"/>
      <c r="F58" s="3011"/>
      <c r="G58" s="3011"/>
      <c r="H58" s="3011"/>
      <c r="I58" s="3011"/>
      <c r="J58" s="3012"/>
      <c r="K58" s="3019"/>
      <c r="L58" s="3020"/>
      <c r="M58" s="3020"/>
      <c r="N58" s="3020"/>
      <c r="O58" s="3021"/>
      <c r="P58" s="3016" t="s">
        <v>636</v>
      </c>
      <c r="Q58" s="3017"/>
      <c r="R58" s="3017"/>
      <c r="S58" s="3017"/>
      <c r="T58" s="3017"/>
      <c r="U58" s="3018"/>
      <c r="V58" s="3019"/>
      <c r="W58" s="3020"/>
      <c r="X58" s="3020"/>
      <c r="Y58" s="3020"/>
      <c r="Z58" s="3021"/>
      <c r="AA58" s="14"/>
      <c r="AB58" s="129"/>
      <c r="AC58" s="1809"/>
      <c r="AD58" s="1809"/>
      <c r="AE58" s="1809"/>
      <c r="AF58" s="1809"/>
      <c r="AG58" s="1809"/>
      <c r="AH58" s="1809"/>
      <c r="AI58" s="1809"/>
      <c r="AJ58" s="1809"/>
      <c r="AK58" s="1809"/>
      <c r="AL58" s="1809"/>
      <c r="AM58" s="1810"/>
      <c r="AN58" s="1331"/>
      <c r="AO58" s="619"/>
    </row>
    <row r="59" spans="1:70" ht="14.1" customHeight="1">
      <c r="A59" s="718"/>
      <c r="B59" s="525"/>
      <c r="C59" s="1347"/>
      <c r="D59" s="3013" t="s">
        <v>662</v>
      </c>
      <c r="E59" s="3013"/>
      <c r="F59" s="3013"/>
      <c r="G59" s="3013"/>
      <c r="H59" s="3013"/>
      <c r="I59" s="3013"/>
      <c r="J59" s="3014"/>
      <c r="K59" s="3019"/>
      <c r="L59" s="3020"/>
      <c r="M59" s="3020"/>
      <c r="N59" s="3020"/>
      <c r="O59" s="3021"/>
      <c r="P59" s="3054" t="s">
        <v>663</v>
      </c>
      <c r="Q59" s="3055"/>
      <c r="R59" s="3055"/>
      <c r="S59" s="3055"/>
      <c r="T59" s="3055"/>
      <c r="U59" s="3056"/>
      <c r="V59" s="3019"/>
      <c r="W59" s="3020"/>
      <c r="X59" s="3020"/>
      <c r="Y59" s="3020"/>
      <c r="Z59" s="3021"/>
      <c r="AA59" s="14"/>
      <c r="AB59" s="17"/>
      <c r="AC59" s="1809"/>
      <c r="AD59" s="1809"/>
      <c r="AE59" s="1809"/>
      <c r="AF59" s="1809"/>
      <c r="AG59" s="1809"/>
      <c r="AH59" s="1809"/>
      <c r="AI59" s="1809"/>
      <c r="AJ59" s="1809"/>
      <c r="AK59" s="1809"/>
      <c r="AL59" s="1809"/>
      <c r="AM59" s="1810"/>
      <c r="AN59" s="1331"/>
    </row>
    <row r="60" spans="1:70" ht="14.1" customHeight="1">
      <c r="A60" s="718"/>
      <c r="B60" s="525"/>
      <c r="C60" s="1347"/>
      <c r="D60" s="3046" t="s">
        <v>661</v>
      </c>
      <c r="E60" s="3047"/>
      <c r="F60" s="3047"/>
      <c r="G60" s="3047"/>
      <c r="H60" s="3047"/>
      <c r="I60" s="3047"/>
      <c r="J60" s="3048"/>
      <c r="K60" s="3019"/>
      <c r="L60" s="3020"/>
      <c r="M60" s="3020"/>
      <c r="N60" s="3020"/>
      <c r="O60" s="3021"/>
      <c r="P60" s="3043" t="s">
        <v>635</v>
      </c>
      <c r="Q60" s="3044"/>
      <c r="R60" s="3044"/>
      <c r="S60" s="3044"/>
      <c r="T60" s="3044"/>
      <c r="U60" s="3045"/>
      <c r="V60" s="3019"/>
      <c r="W60" s="3020"/>
      <c r="X60" s="3020"/>
      <c r="Y60" s="3020"/>
      <c r="Z60" s="3021"/>
      <c r="AA60" s="14"/>
      <c r="AB60" s="17"/>
      <c r="AC60" s="1809"/>
      <c r="AD60" s="1809"/>
      <c r="AE60" s="1809"/>
      <c r="AF60" s="1809"/>
      <c r="AG60" s="1809"/>
      <c r="AH60" s="1809"/>
      <c r="AI60" s="1809"/>
      <c r="AJ60" s="1809"/>
      <c r="AK60" s="1809"/>
      <c r="AL60" s="1809"/>
      <c r="AM60" s="1810"/>
      <c r="AN60" s="1331"/>
    </row>
    <row r="61" spans="1:70" ht="14.1" customHeight="1">
      <c r="A61" s="718"/>
      <c r="B61" s="425"/>
      <c r="C61" s="1347"/>
      <c r="D61" s="3037" t="s">
        <v>666</v>
      </c>
      <c r="E61" s="3038"/>
      <c r="F61" s="3038"/>
      <c r="G61" s="3038"/>
      <c r="H61" s="3038"/>
      <c r="I61" s="3038"/>
      <c r="J61" s="3039"/>
      <c r="K61" s="3019"/>
      <c r="L61" s="3020"/>
      <c r="M61" s="3020"/>
      <c r="N61" s="3020"/>
      <c r="O61" s="3021"/>
      <c r="P61" s="3040" t="s">
        <v>668</v>
      </c>
      <c r="Q61" s="3041"/>
      <c r="R61" s="3041"/>
      <c r="S61" s="3041"/>
      <c r="T61" s="3041"/>
      <c r="U61" s="3042"/>
      <c r="V61" s="3019"/>
      <c r="W61" s="3020"/>
      <c r="X61" s="3020"/>
      <c r="Y61" s="3020"/>
      <c r="Z61" s="3021"/>
      <c r="AA61" s="14"/>
      <c r="AB61" s="11"/>
      <c r="AC61" s="1809"/>
      <c r="AD61" s="1809"/>
      <c r="AE61" s="1809"/>
      <c r="AF61" s="1809"/>
      <c r="AG61" s="1809"/>
      <c r="AH61" s="1809"/>
      <c r="AI61" s="1809"/>
      <c r="AJ61" s="1809"/>
      <c r="AK61" s="1809"/>
      <c r="AL61" s="1809"/>
      <c r="AM61" s="1810"/>
      <c r="AN61" s="1331"/>
    </row>
    <row r="62" spans="1:70" ht="14.1" customHeight="1">
      <c r="A62" s="718"/>
      <c r="B62" s="425"/>
      <c r="C62" s="1347"/>
      <c r="D62" s="3035" t="s">
        <v>664</v>
      </c>
      <c r="E62" s="3036"/>
      <c r="F62" s="3036"/>
      <c r="G62" s="3033"/>
      <c r="H62" s="3033"/>
      <c r="I62" s="3033"/>
      <c r="J62" s="3033"/>
      <c r="K62" s="3033"/>
      <c r="L62" s="3033"/>
      <c r="M62" s="3033"/>
      <c r="N62" s="3033"/>
      <c r="O62" s="3033"/>
      <c r="P62" s="3033"/>
      <c r="Q62" s="3033"/>
      <c r="R62" s="3033"/>
      <c r="S62" s="3033"/>
      <c r="T62" s="3033"/>
      <c r="U62" s="805" t="s">
        <v>665</v>
      </c>
      <c r="V62" s="3032"/>
      <c r="W62" s="3033"/>
      <c r="X62" s="3033"/>
      <c r="Y62" s="3033"/>
      <c r="Z62" s="3034"/>
      <c r="AA62" s="14"/>
      <c r="AB62" s="17"/>
      <c r="AC62" s="1809"/>
      <c r="AD62" s="1809"/>
      <c r="AE62" s="1809"/>
      <c r="AF62" s="1809"/>
      <c r="AG62" s="1809"/>
      <c r="AH62" s="1809"/>
      <c r="AI62" s="1809"/>
      <c r="AJ62" s="1809"/>
      <c r="AK62" s="1809"/>
      <c r="AL62" s="1809"/>
      <c r="AM62" s="1810"/>
      <c r="AN62" s="1331"/>
    </row>
    <row r="63" spans="1:70" ht="14.1" customHeight="1">
      <c r="A63" s="718"/>
      <c r="B63" s="425"/>
      <c r="C63" s="1347"/>
      <c r="D63" s="1347"/>
      <c r="E63" s="1347"/>
      <c r="F63" s="1347"/>
      <c r="G63" s="1347"/>
      <c r="H63" s="1347"/>
      <c r="I63" s="1347"/>
      <c r="J63" s="1347"/>
      <c r="K63" s="1347"/>
      <c r="L63" s="1347"/>
      <c r="M63" s="1347"/>
      <c r="N63" s="1347"/>
      <c r="O63" s="1347"/>
      <c r="P63" s="1347"/>
      <c r="Q63" s="1347"/>
      <c r="R63" s="1347"/>
      <c r="S63" s="1347"/>
      <c r="T63" s="1347"/>
      <c r="U63" s="1347"/>
      <c r="V63" s="1347"/>
      <c r="W63" s="1347"/>
      <c r="X63" s="1347"/>
      <c r="Y63" s="1347"/>
      <c r="Z63" s="1347"/>
      <c r="AA63" s="14"/>
      <c r="AB63" s="17"/>
      <c r="AC63" s="1809"/>
      <c r="AD63" s="1809"/>
      <c r="AE63" s="1809"/>
      <c r="AF63" s="1809"/>
      <c r="AG63" s="1809"/>
      <c r="AH63" s="1809"/>
      <c r="AI63" s="1809"/>
      <c r="AJ63" s="1809"/>
      <c r="AK63" s="1809"/>
      <c r="AL63" s="1809"/>
      <c r="AM63" s="1810"/>
      <c r="AN63" s="1331"/>
    </row>
    <row r="64" spans="1:70">
      <c r="B64" s="425"/>
      <c r="C64" s="2226" t="s">
        <v>681</v>
      </c>
      <c r="D64" s="2226"/>
      <c r="E64" s="2226"/>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176"/>
      <c r="AB64" s="17"/>
      <c r="AC64" s="1809"/>
      <c r="AD64" s="1809"/>
      <c r="AE64" s="1809"/>
      <c r="AF64" s="1809"/>
      <c r="AG64" s="1809"/>
      <c r="AH64" s="1809"/>
      <c r="AI64" s="1809"/>
      <c r="AJ64" s="1809"/>
      <c r="AK64" s="1809"/>
      <c r="AL64" s="1809"/>
      <c r="AM64" s="1810"/>
      <c r="AN64" s="1331"/>
    </row>
    <row r="65" spans="2:40" ht="14.25" customHeight="1">
      <c r="B65" s="425"/>
      <c r="C65" s="1348"/>
      <c r="D65" s="1347" t="s">
        <v>669</v>
      </c>
      <c r="E65" s="1348"/>
      <c r="F65" s="1348"/>
      <c r="G65" s="1348"/>
      <c r="H65" s="1348"/>
      <c r="I65" s="1348"/>
      <c r="J65" s="1348"/>
      <c r="K65" s="1348"/>
      <c r="L65" s="1348"/>
      <c r="M65" s="1348"/>
      <c r="N65" s="1348"/>
      <c r="O65" s="1348"/>
      <c r="P65" s="1348"/>
      <c r="Q65" s="1348"/>
      <c r="R65" s="1348"/>
      <c r="S65" s="1348"/>
      <c r="T65" s="1348"/>
      <c r="U65" s="1348"/>
      <c r="V65" s="1348"/>
      <c r="W65" s="1348"/>
      <c r="X65" s="1348"/>
      <c r="Y65" s="1348"/>
      <c r="Z65" s="1348"/>
      <c r="AA65" s="1351"/>
      <c r="AB65" s="17"/>
      <c r="AC65" s="1809"/>
      <c r="AD65" s="1809"/>
      <c r="AE65" s="1809"/>
      <c r="AF65" s="1809"/>
      <c r="AG65" s="1809"/>
      <c r="AH65" s="1809"/>
      <c r="AI65" s="1809"/>
      <c r="AJ65" s="1809"/>
      <c r="AK65" s="1809"/>
      <c r="AL65" s="1809"/>
      <c r="AM65" s="1810"/>
      <c r="AN65" s="1331"/>
    </row>
    <row r="66" spans="2:40" ht="14.25" customHeight="1">
      <c r="B66" s="425"/>
      <c r="C66" s="1348"/>
      <c r="D66" s="1347"/>
      <c r="E66" s="1348"/>
      <c r="F66" s="1348"/>
      <c r="G66" s="1348"/>
      <c r="H66" s="1348"/>
      <c r="I66" s="1348"/>
      <c r="J66" s="1348"/>
      <c r="K66" s="1348"/>
      <c r="L66" s="1348"/>
      <c r="M66" s="1348"/>
      <c r="N66" s="1348"/>
      <c r="O66" s="1348"/>
      <c r="P66" s="1348"/>
      <c r="Q66" s="1348"/>
      <c r="R66" s="1348"/>
      <c r="S66" s="1348"/>
      <c r="T66" s="1348"/>
      <c r="U66" s="1348"/>
      <c r="V66" s="1348"/>
      <c r="W66" s="1348"/>
      <c r="X66" s="1348"/>
      <c r="Y66" s="1348"/>
      <c r="Z66" s="1348"/>
      <c r="AA66" s="1351"/>
      <c r="AB66" s="17"/>
      <c r="AC66" s="1809"/>
      <c r="AD66" s="1809"/>
      <c r="AE66" s="1809"/>
      <c r="AF66" s="1809"/>
      <c r="AG66" s="1809"/>
      <c r="AH66" s="1809"/>
      <c r="AI66" s="1809"/>
      <c r="AJ66" s="1809"/>
      <c r="AK66" s="1809"/>
      <c r="AL66" s="1809"/>
      <c r="AM66" s="1810"/>
      <c r="AN66" s="1331"/>
    </row>
    <row r="67" spans="2:40" ht="14.25" customHeight="1">
      <c r="B67" s="425"/>
      <c r="C67" s="1348"/>
      <c r="D67" s="1347"/>
      <c r="E67" s="1348"/>
      <c r="F67" s="1348"/>
      <c r="G67" s="1348"/>
      <c r="H67" s="1348"/>
      <c r="I67" s="1348"/>
      <c r="J67" s="1348"/>
      <c r="K67" s="1348"/>
      <c r="L67" s="1348"/>
      <c r="M67" s="1348"/>
      <c r="N67" s="1348"/>
      <c r="O67" s="1348"/>
      <c r="P67" s="1348"/>
      <c r="Q67" s="1348"/>
      <c r="R67" s="1348"/>
      <c r="S67" s="1348"/>
      <c r="T67" s="1348"/>
      <c r="U67" s="1348"/>
      <c r="V67" s="1348"/>
      <c r="W67" s="1348"/>
      <c r="X67" s="1348"/>
      <c r="Y67" s="1348"/>
      <c r="Z67" s="1348"/>
      <c r="AA67" s="1351"/>
      <c r="AB67" s="17"/>
      <c r="AC67" s="1809"/>
      <c r="AD67" s="1809"/>
      <c r="AE67" s="1809"/>
      <c r="AF67" s="1809"/>
      <c r="AG67" s="1809"/>
      <c r="AH67" s="1809"/>
      <c r="AI67" s="1809"/>
      <c r="AJ67" s="1809"/>
      <c r="AK67" s="1809"/>
      <c r="AL67" s="1809"/>
      <c r="AM67" s="1810"/>
      <c r="AN67" s="1331"/>
    </row>
    <row r="68" spans="2:40" ht="14.25" customHeight="1">
      <c r="B68" s="425"/>
      <c r="C68" s="1348"/>
      <c r="D68" s="1347"/>
      <c r="E68" s="1348"/>
      <c r="F68" s="1348"/>
      <c r="G68" s="1348"/>
      <c r="H68" s="1348"/>
      <c r="I68" s="1348"/>
      <c r="J68" s="1348"/>
      <c r="K68" s="1348"/>
      <c r="L68" s="1348"/>
      <c r="M68" s="1348"/>
      <c r="N68" s="1348"/>
      <c r="O68" s="1348"/>
      <c r="P68" s="1348"/>
      <c r="Q68" s="1348"/>
      <c r="R68" s="1348"/>
      <c r="S68" s="1348"/>
      <c r="T68" s="1348"/>
      <c r="U68" s="1348"/>
      <c r="V68" s="1348"/>
      <c r="W68" s="1348"/>
      <c r="X68" s="1348"/>
      <c r="Y68" s="1348"/>
      <c r="Z68" s="1348"/>
      <c r="AA68" s="1351"/>
      <c r="AB68" s="17"/>
      <c r="AC68" s="1809"/>
      <c r="AD68" s="1809"/>
      <c r="AE68" s="1809"/>
      <c r="AF68" s="1809"/>
      <c r="AG68" s="1809"/>
      <c r="AH68" s="1809"/>
      <c r="AI68" s="1809"/>
      <c r="AJ68" s="1809"/>
      <c r="AK68" s="1809"/>
      <c r="AL68" s="1809"/>
      <c r="AM68" s="1810"/>
      <c r="AN68" s="1331"/>
    </row>
    <row r="69" spans="2:40" ht="12.75" thickBot="1">
      <c r="B69" s="547"/>
      <c r="C69" s="434"/>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653"/>
      <c r="AB69" s="1391"/>
      <c r="AC69" s="3030"/>
      <c r="AD69" s="3030"/>
      <c r="AE69" s="3030"/>
      <c r="AF69" s="3030"/>
      <c r="AG69" s="3030"/>
      <c r="AH69" s="3030"/>
      <c r="AI69" s="3030"/>
      <c r="AJ69" s="3030"/>
      <c r="AK69" s="3030"/>
      <c r="AL69" s="3030"/>
      <c r="AM69" s="3031"/>
      <c r="AN69" s="1331"/>
    </row>
    <row r="97" spans="2:69">
      <c r="B97" s="619"/>
      <c r="C97" s="620"/>
      <c r="D97" s="619"/>
      <c r="E97" s="501"/>
      <c r="F97" s="619"/>
      <c r="G97" s="620"/>
      <c r="H97" s="620"/>
      <c r="I97" s="327"/>
      <c r="J97" s="327"/>
      <c r="K97" s="327"/>
      <c r="L97" s="327"/>
      <c r="M97" s="327"/>
      <c r="N97" s="327"/>
      <c r="O97" s="327"/>
      <c r="P97" s="327"/>
      <c r="Q97" s="327"/>
      <c r="R97" s="327"/>
      <c r="S97" s="327"/>
      <c r="T97" s="327"/>
      <c r="U97" s="327"/>
      <c r="V97" s="327"/>
      <c r="W97" s="327"/>
      <c r="X97" s="327"/>
      <c r="Y97" s="1034"/>
      <c r="Z97" s="619"/>
      <c r="AA97" s="619"/>
      <c r="AO97" s="619"/>
      <c r="AP97" s="656"/>
      <c r="AQ97" s="619"/>
      <c r="AR97" s="619"/>
      <c r="AS97" s="619"/>
      <c r="AT97" s="619"/>
      <c r="AU97" s="619"/>
      <c r="AV97" s="619"/>
      <c r="AW97" s="619"/>
      <c r="AX97" s="619"/>
      <c r="AY97" s="619"/>
      <c r="AZ97" s="619"/>
      <c r="BA97" s="619"/>
      <c r="BB97" s="619"/>
      <c r="BC97" s="619"/>
      <c r="BD97" s="619"/>
      <c r="BE97" s="619"/>
      <c r="BF97" s="619"/>
      <c r="BG97" s="619"/>
      <c r="BH97" s="619"/>
      <c r="BI97" s="619"/>
      <c r="BJ97" s="619"/>
      <c r="BK97" s="619"/>
      <c r="BL97" s="619"/>
      <c r="BM97" s="619"/>
      <c r="BN97" s="619"/>
      <c r="BO97" s="619"/>
      <c r="BP97" s="619"/>
      <c r="BQ97" s="619"/>
    </row>
    <row r="98" spans="2:69">
      <c r="AO98" s="619"/>
      <c r="AP98" s="656"/>
    </row>
    <row r="99" spans="2:69">
      <c r="AO99" s="619"/>
      <c r="AP99" s="656"/>
    </row>
    <row r="100" spans="2:69">
      <c r="AO100" s="619"/>
    </row>
    <row r="101" spans="2:69">
      <c r="AO101" s="619"/>
    </row>
    <row r="115" spans="14:40">
      <c r="N115" s="772"/>
      <c r="AM115" s="619"/>
      <c r="AN115" s="1347"/>
    </row>
    <row r="116" spans="14:40">
      <c r="N116" s="772"/>
      <c r="AM116" s="619"/>
      <c r="AN116" s="1347"/>
    </row>
    <row r="117" spans="14:40">
      <c r="N117" s="772"/>
      <c r="AM117" s="619"/>
      <c r="AN117" s="1347"/>
    </row>
    <row r="118" spans="14:40">
      <c r="N118" s="772"/>
      <c r="AM118" s="619"/>
      <c r="AN118" s="1347"/>
    </row>
    <row r="119" spans="14:40">
      <c r="N119" s="772"/>
      <c r="AM119" s="619"/>
      <c r="AN119" s="1347"/>
    </row>
    <row r="120" spans="14:40">
      <c r="N120" s="772"/>
      <c r="AM120" s="619"/>
      <c r="AN120" s="1347"/>
    </row>
    <row r="121" spans="14:40">
      <c r="AM121" s="619"/>
      <c r="AN121" s="1347"/>
    </row>
    <row r="122" spans="14:40">
      <c r="AM122" s="619"/>
      <c r="AN122" s="1347"/>
    </row>
    <row r="123" spans="14:40">
      <c r="AM123" s="619"/>
      <c r="AN123" s="1347"/>
    </row>
  </sheetData>
  <mergeCells count="49">
    <mergeCell ref="AC10:AM12"/>
    <mergeCell ref="M16:N16"/>
    <mergeCell ref="D24:N24"/>
    <mergeCell ref="O24:P24"/>
    <mergeCell ref="B4:AA4"/>
    <mergeCell ref="M10:N10"/>
    <mergeCell ref="O36:T36"/>
    <mergeCell ref="C35:AA35"/>
    <mergeCell ref="D48:AA48"/>
    <mergeCell ref="M33:N33"/>
    <mergeCell ref="K59:O59"/>
    <mergeCell ref="E50:Z51"/>
    <mergeCell ref="P59:U59"/>
    <mergeCell ref="V59:Z59"/>
    <mergeCell ref="C64:AA64"/>
    <mergeCell ref="V62:Z62"/>
    <mergeCell ref="D62:F62"/>
    <mergeCell ref="G62:T62"/>
    <mergeCell ref="K60:O60"/>
    <mergeCell ref="D61:J61"/>
    <mergeCell ref="K61:O61"/>
    <mergeCell ref="P61:U61"/>
    <mergeCell ref="V61:Z61"/>
    <mergeCell ref="P60:U60"/>
    <mergeCell ref="V60:Z60"/>
    <mergeCell ref="D60:J60"/>
    <mergeCell ref="AQ38:BR47"/>
    <mergeCell ref="AQ29:BR36"/>
    <mergeCell ref="AC51:AC53"/>
    <mergeCell ref="AD51:AM53"/>
    <mergeCell ref="AC56:AM69"/>
    <mergeCell ref="AD47:AM48"/>
    <mergeCell ref="AC55:AM55"/>
    <mergeCell ref="B1:AM1"/>
    <mergeCell ref="D58:J58"/>
    <mergeCell ref="D59:J59"/>
    <mergeCell ref="D57:J57"/>
    <mergeCell ref="K57:O57"/>
    <mergeCell ref="P58:U58"/>
    <mergeCell ref="P57:U57"/>
    <mergeCell ref="V57:Z57"/>
    <mergeCell ref="V58:Z58"/>
    <mergeCell ref="V33:W33"/>
    <mergeCell ref="AC28:AM28"/>
    <mergeCell ref="E42:Z45"/>
    <mergeCell ref="AC29:AM33"/>
    <mergeCell ref="AC47:AC48"/>
    <mergeCell ref="K58:O58"/>
    <mergeCell ref="AB4:AM4"/>
  </mergeCells>
  <phoneticPr fontId="6"/>
  <dataValidations count="1">
    <dataValidation type="list" allowBlank="1" showInputMessage="1" showErrorMessage="1" sqref="M10:N10 M16:N16 O24:P25">
      <formula1>"昭和,平成,令和"</formula1>
    </dataValidation>
  </dataValidations>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10</xdr:col>
                    <xdr:colOff>38100</xdr:colOff>
                    <xdr:row>58</xdr:row>
                    <xdr:rowOff>0</xdr:rowOff>
                  </from>
                  <to>
                    <xdr:col>12</xdr:col>
                    <xdr:colOff>0</xdr:colOff>
                    <xdr:row>59</xdr:row>
                    <xdr:rowOff>0</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12</xdr:col>
                    <xdr:colOff>76200</xdr:colOff>
                    <xdr:row>58</xdr:row>
                    <xdr:rowOff>0</xdr:rowOff>
                  </from>
                  <to>
                    <xdr:col>14</xdr:col>
                    <xdr:colOff>38100</xdr:colOff>
                    <xdr:row>59</xdr:row>
                    <xdr:rowOff>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21</xdr:col>
                    <xdr:colOff>38100</xdr:colOff>
                    <xdr:row>57</xdr:row>
                    <xdr:rowOff>0</xdr:rowOff>
                  </from>
                  <to>
                    <xdr:col>23</xdr:col>
                    <xdr:colOff>0</xdr:colOff>
                    <xdr:row>58</xdr:row>
                    <xdr:rowOff>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23</xdr:col>
                    <xdr:colOff>76200</xdr:colOff>
                    <xdr:row>57</xdr:row>
                    <xdr:rowOff>0</xdr:rowOff>
                  </from>
                  <to>
                    <xdr:col>25</xdr:col>
                    <xdr:colOff>38100</xdr:colOff>
                    <xdr:row>58</xdr:row>
                    <xdr:rowOff>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10</xdr:col>
                    <xdr:colOff>38100</xdr:colOff>
                    <xdr:row>59</xdr:row>
                    <xdr:rowOff>0</xdr:rowOff>
                  </from>
                  <to>
                    <xdr:col>12</xdr:col>
                    <xdr:colOff>0</xdr:colOff>
                    <xdr:row>60</xdr:row>
                    <xdr:rowOff>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12</xdr:col>
                    <xdr:colOff>76200</xdr:colOff>
                    <xdr:row>59</xdr:row>
                    <xdr:rowOff>0</xdr:rowOff>
                  </from>
                  <to>
                    <xdr:col>14</xdr:col>
                    <xdr:colOff>38100</xdr:colOff>
                    <xdr:row>60</xdr:row>
                    <xdr:rowOff>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10</xdr:col>
                    <xdr:colOff>38100</xdr:colOff>
                    <xdr:row>57</xdr:row>
                    <xdr:rowOff>0</xdr:rowOff>
                  </from>
                  <to>
                    <xdr:col>12</xdr:col>
                    <xdr:colOff>0</xdr:colOff>
                    <xdr:row>58</xdr:row>
                    <xdr:rowOff>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12</xdr:col>
                    <xdr:colOff>76200</xdr:colOff>
                    <xdr:row>57</xdr:row>
                    <xdr:rowOff>0</xdr:rowOff>
                  </from>
                  <to>
                    <xdr:col>14</xdr:col>
                    <xdr:colOff>38100</xdr:colOff>
                    <xdr:row>58</xdr:row>
                    <xdr:rowOff>0</xdr:rowOff>
                  </to>
                </anchor>
              </controlPr>
            </control>
          </mc:Choice>
        </mc:AlternateContent>
        <mc:AlternateContent xmlns:mc="http://schemas.openxmlformats.org/markup-compatibility/2006">
          <mc:Choice Requires="x14">
            <control shapeId="11375" r:id="rId12" name="Check Box 111">
              <controlPr defaultSize="0" autoFill="0" autoLine="0" autoPict="0">
                <anchor moveWithCells="1">
                  <from>
                    <xdr:col>19</xdr:col>
                    <xdr:colOff>0</xdr:colOff>
                    <xdr:row>46</xdr:row>
                    <xdr:rowOff>0</xdr:rowOff>
                  </from>
                  <to>
                    <xdr:col>24</xdr:col>
                    <xdr:colOff>9525</xdr:colOff>
                    <xdr:row>47</xdr:row>
                    <xdr:rowOff>28575</xdr:rowOff>
                  </to>
                </anchor>
              </controlPr>
            </control>
          </mc:Choice>
        </mc:AlternateContent>
        <mc:AlternateContent xmlns:mc="http://schemas.openxmlformats.org/markup-compatibility/2006">
          <mc:Choice Requires="x14">
            <control shapeId="11376" r:id="rId13" name="Check Box 112">
              <controlPr defaultSize="0" autoFill="0" autoLine="0" autoPict="0">
                <anchor moveWithCells="1">
                  <from>
                    <xdr:col>24</xdr:col>
                    <xdr:colOff>152400</xdr:colOff>
                    <xdr:row>46</xdr:row>
                    <xdr:rowOff>0</xdr:rowOff>
                  </from>
                  <to>
                    <xdr:col>27</xdr:col>
                    <xdr:colOff>0</xdr:colOff>
                    <xdr:row>47</xdr:row>
                    <xdr:rowOff>28575</xdr:rowOff>
                  </to>
                </anchor>
              </controlPr>
            </control>
          </mc:Choice>
        </mc:AlternateContent>
        <mc:AlternateContent xmlns:mc="http://schemas.openxmlformats.org/markup-compatibility/2006">
          <mc:Choice Requires="x14">
            <control shapeId="11379" r:id="rId14" name="Check Box 115">
              <controlPr defaultSize="0" autoFill="0" autoLine="0" autoPict="0">
                <anchor moveWithCells="1">
                  <from>
                    <xdr:col>21</xdr:col>
                    <xdr:colOff>38100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11380" r:id="rId15" name="Check Box 116">
              <controlPr defaultSize="0" autoFill="0" autoLine="0" autoPict="0">
                <anchor moveWithCells="1">
                  <from>
                    <xdr:col>23</xdr:col>
                    <xdr:colOff>76200</xdr:colOff>
                    <xdr:row>58</xdr:row>
                    <xdr:rowOff>0</xdr:rowOff>
                  </from>
                  <to>
                    <xdr:col>25</xdr:col>
                    <xdr:colOff>38100</xdr:colOff>
                    <xdr:row>59</xdr:row>
                    <xdr:rowOff>0</xdr:rowOff>
                  </to>
                </anchor>
              </controlPr>
            </control>
          </mc:Choice>
        </mc:AlternateContent>
        <mc:AlternateContent xmlns:mc="http://schemas.openxmlformats.org/markup-compatibility/2006">
          <mc:Choice Requires="x14">
            <control shapeId="11381" r:id="rId16" name="Check Box 117">
              <controlPr defaultSize="0" autoFill="0" autoLine="0" autoPict="0">
                <anchor moveWithCells="1">
                  <from>
                    <xdr:col>21</xdr:col>
                    <xdr:colOff>38100</xdr:colOff>
                    <xdr:row>59</xdr:row>
                    <xdr:rowOff>0</xdr:rowOff>
                  </from>
                  <to>
                    <xdr:col>23</xdr:col>
                    <xdr:colOff>0</xdr:colOff>
                    <xdr:row>60</xdr:row>
                    <xdr:rowOff>0</xdr:rowOff>
                  </to>
                </anchor>
              </controlPr>
            </control>
          </mc:Choice>
        </mc:AlternateContent>
        <mc:AlternateContent xmlns:mc="http://schemas.openxmlformats.org/markup-compatibility/2006">
          <mc:Choice Requires="x14">
            <control shapeId="11382" r:id="rId17" name="Check Box 118">
              <controlPr defaultSize="0" autoFill="0" autoLine="0" autoPict="0">
                <anchor moveWithCells="1">
                  <from>
                    <xdr:col>23</xdr:col>
                    <xdr:colOff>76200</xdr:colOff>
                    <xdr:row>59</xdr:row>
                    <xdr:rowOff>0</xdr:rowOff>
                  </from>
                  <to>
                    <xdr:col>25</xdr:col>
                    <xdr:colOff>38100</xdr:colOff>
                    <xdr:row>60</xdr:row>
                    <xdr:rowOff>0</xdr:rowOff>
                  </to>
                </anchor>
              </controlPr>
            </control>
          </mc:Choice>
        </mc:AlternateContent>
        <mc:AlternateContent xmlns:mc="http://schemas.openxmlformats.org/markup-compatibility/2006">
          <mc:Choice Requires="x14">
            <control shapeId="11411" r:id="rId18" name="Check Box 147">
              <controlPr defaultSize="0" autoFill="0" autoLine="0" autoPict="0">
                <anchor moveWithCells="1">
                  <from>
                    <xdr:col>5</xdr:col>
                    <xdr:colOff>0</xdr:colOff>
                    <xdr:row>35</xdr:row>
                    <xdr:rowOff>0</xdr:rowOff>
                  </from>
                  <to>
                    <xdr:col>8</xdr:col>
                    <xdr:colOff>123825</xdr:colOff>
                    <xdr:row>36</xdr:row>
                    <xdr:rowOff>9525</xdr:rowOff>
                  </to>
                </anchor>
              </controlPr>
            </control>
          </mc:Choice>
        </mc:AlternateContent>
        <mc:AlternateContent xmlns:mc="http://schemas.openxmlformats.org/markup-compatibility/2006">
          <mc:Choice Requires="x14">
            <control shapeId="11412" r:id="rId19" name="Check Box 148">
              <controlPr defaultSize="0" autoFill="0" autoLine="0" autoPict="0" altText="いない･">
                <anchor moveWithCells="1">
                  <from>
                    <xdr:col>21</xdr:col>
                    <xdr:colOff>57150</xdr:colOff>
                    <xdr:row>35</xdr:row>
                    <xdr:rowOff>0</xdr:rowOff>
                  </from>
                  <to>
                    <xdr:col>25</xdr:col>
                    <xdr:colOff>9525</xdr:colOff>
                    <xdr:row>36</xdr:row>
                    <xdr:rowOff>9525</xdr:rowOff>
                  </to>
                </anchor>
              </controlPr>
            </control>
          </mc:Choice>
        </mc:AlternateContent>
        <mc:AlternateContent xmlns:mc="http://schemas.openxmlformats.org/markup-compatibility/2006">
          <mc:Choice Requires="x14">
            <control shapeId="11419" r:id="rId20" name="Check Box 155">
              <controlPr defaultSize="0" autoFill="0" autoLine="0" autoPict="0">
                <anchor moveWithCells="1">
                  <from>
                    <xdr:col>19</xdr:col>
                    <xdr:colOff>9525</xdr:colOff>
                    <xdr:row>38</xdr:row>
                    <xdr:rowOff>19050</xdr:rowOff>
                  </from>
                  <to>
                    <xdr:col>24</xdr:col>
                    <xdr:colOff>19050</xdr:colOff>
                    <xdr:row>39</xdr:row>
                    <xdr:rowOff>0</xdr:rowOff>
                  </to>
                </anchor>
              </controlPr>
            </control>
          </mc:Choice>
        </mc:AlternateContent>
        <mc:AlternateContent xmlns:mc="http://schemas.openxmlformats.org/markup-compatibility/2006">
          <mc:Choice Requires="x14">
            <control shapeId="11420" r:id="rId21" name="Check Box 156">
              <controlPr defaultSize="0" autoFill="0" autoLine="0" autoPict="0">
                <anchor moveWithCells="1">
                  <from>
                    <xdr:col>24</xdr:col>
                    <xdr:colOff>161925</xdr:colOff>
                    <xdr:row>38</xdr:row>
                    <xdr:rowOff>19050</xdr:rowOff>
                  </from>
                  <to>
                    <xdr:col>27</xdr:col>
                    <xdr:colOff>9525</xdr:colOff>
                    <xdr:row>39</xdr:row>
                    <xdr:rowOff>0</xdr:rowOff>
                  </to>
                </anchor>
              </controlPr>
            </control>
          </mc:Choice>
        </mc:AlternateContent>
        <mc:AlternateContent xmlns:mc="http://schemas.openxmlformats.org/markup-compatibility/2006">
          <mc:Choice Requires="x14">
            <control shapeId="11425" r:id="rId22" name="Check Box 161">
              <controlPr defaultSize="0" autoFill="0" autoLine="0" autoPict="0">
                <anchor moveWithCells="1">
                  <from>
                    <xdr:col>10</xdr:col>
                    <xdr:colOff>38100</xdr:colOff>
                    <xdr:row>60</xdr:row>
                    <xdr:rowOff>0</xdr:rowOff>
                  </from>
                  <to>
                    <xdr:col>12</xdr:col>
                    <xdr:colOff>0</xdr:colOff>
                    <xdr:row>61</xdr:row>
                    <xdr:rowOff>0</xdr:rowOff>
                  </to>
                </anchor>
              </controlPr>
            </control>
          </mc:Choice>
        </mc:AlternateContent>
        <mc:AlternateContent xmlns:mc="http://schemas.openxmlformats.org/markup-compatibility/2006">
          <mc:Choice Requires="x14">
            <control shapeId="11426" r:id="rId23" name="Check Box 162">
              <controlPr defaultSize="0" autoFill="0" autoLine="0" autoPict="0">
                <anchor moveWithCells="1">
                  <from>
                    <xdr:col>12</xdr:col>
                    <xdr:colOff>76200</xdr:colOff>
                    <xdr:row>60</xdr:row>
                    <xdr:rowOff>0</xdr:rowOff>
                  </from>
                  <to>
                    <xdr:col>14</xdr:col>
                    <xdr:colOff>38100</xdr:colOff>
                    <xdr:row>61</xdr:row>
                    <xdr:rowOff>0</xdr:rowOff>
                  </to>
                </anchor>
              </controlPr>
            </control>
          </mc:Choice>
        </mc:AlternateContent>
        <mc:AlternateContent xmlns:mc="http://schemas.openxmlformats.org/markup-compatibility/2006">
          <mc:Choice Requires="x14">
            <control shapeId="11427" r:id="rId24" name="Check Box 163">
              <controlPr defaultSize="0" autoFill="0" autoLine="0" autoPict="0">
                <anchor moveWithCells="1">
                  <from>
                    <xdr:col>21</xdr:col>
                    <xdr:colOff>38100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11428" r:id="rId25" name="Check Box 164">
              <controlPr defaultSize="0" autoFill="0" autoLine="0" autoPict="0">
                <anchor moveWithCells="1">
                  <from>
                    <xdr:col>23</xdr:col>
                    <xdr:colOff>76200</xdr:colOff>
                    <xdr:row>60</xdr:row>
                    <xdr:rowOff>0</xdr:rowOff>
                  </from>
                  <to>
                    <xdr:col>25</xdr:col>
                    <xdr:colOff>38100</xdr:colOff>
                    <xdr:row>61</xdr:row>
                    <xdr:rowOff>0</xdr:rowOff>
                  </to>
                </anchor>
              </controlPr>
            </control>
          </mc:Choice>
        </mc:AlternateContent>
        <mc:AlternateContent xmlns:mc="http://schemas.openxmlformats.org/markup-compatibility/2006">
          <mc:Choice Requires="x14">
            <control shapeId="11431" r:id="rId26" name="Check Box 167">
              <controlPr defaultSize="0" autoFill="0" autoLine="0" autoPict="0">
                <anchor moveWithCells="1">
                  <from>
                    <xdr:col>21</xdr:col>
                    <xdr:colOff>38100</xdr:colOff>
                    <xdr:row>61</xdr:row>
                    <xdr:rowOff>0</xdr:rowOff>
                  </from>
                  <to>
                    <xdr:col>23</xdr:col>
                    <xdr:colOff>0</xdr:colOff>
                    <xdr:row>62</xdr:row>
                    <xdr:rowOff>0</xdr:rowOff>
                  </to>
                </anchor>
              </controlPr>
            </control>
          </mc:Choice>
        </mc:AlternateContent>
        <mc:AlternateContent xmlns:mc="http://schemas.openxmlformats.org/markup-compatibility/2006">
          <mc:Choice Requires="x14">
            <control shapeId="11432" r:id="rId27" name="Check Box 168">
              <controlPr defaultSize="0" autoFill="0" autoLine="0" autoPict="0">
                <anchor moveWithCells="1">
                  <from>
                    <xdr:col>23</xdr:col>
                    <xdr:colOff>76200</xdr:colOff>
                    <xdr:row>61</xdr:row>
                    <xdr:rowOff>0</xdr:rowOff>
                  </from>
                  <to>
                    <xdr:col>25</xdr:col>
                    <xdr:colOff>38100</xdr:colOff>
                    <xdr:row>62</xdr:row>
                    <xdr:rowOff>0</xdr:rowOff>
                  </to>
                </anchor>
              </controlPr>
            </control>
          </mc:Choice>
        </mc:AlternateContent>
        <mc:AlternateContent xmlns:mc="http://schemas.openxmlformats.org/markup-compatibility/2006">
          <mc:Choice Requires="x14">
            <control shapeId="11437" r:id="rId28" name="Check Box 173">
              <controlPr defaultSize="0" autoFill="0" autoLine="0" autoPict="0">
                <anchor moveWithCells="1">
                  <from>
                    <xdr:col>19</xdr:col>
                    <xdr:colOff>0</xdr:colOff>
                    <xdr:row>27</xdr:row>
                    <xdr:rowOff>0</xdr:rowOff>
                  </from>
                  <to>
                    <xdr:col>24</xdr:col>
                    <xdr:colOff>9525</xdr:colOff>
                    <xdr:row>28</xdr:row>
                    <xdr:rowOff>28575</xdr:rowOff>
                  </to>
                </anchor>
              </controlPr>
            </control>
          </mc:Choice>
        </mc:AlternateContent>
        <mc:AlternateContent xmlns:mc="http://schemas.openxmlformats.org/markup-compatibility/2006">
          <mc:Choice Requires="x14">
            <control shapeId="11438" r:id="rId29" name="Check Box 174">
              <controlPr defaultSize="0" autoFill="0" autoLine="0" autoPict="0">
                <anchor moveWithCells="1">
                  <from>
                    <xdr:col>24</xdr:col>
                    <xdr:colOff>152400</xdr:colOff>
                    <xdr:row>27</xdr:row>
                    <xdr:rowOff>0</xdr:rowOff>
                  </from>
                  <to>
                    <xdr:col>27</xdr:col>
                    <xdr:colOff>0</xdr:colOff>
                    <xdr:row>28</xdr:row>
                    <xdr:rowOff>28575</xdr:rowOff>
                  </to>
                </anchor>
              </controlPr>
            </control>
          </mc:Choice>
        </mc:AlternateContent>
        <mc:AlternateContent xmlns:mc="http://schemas.openxmlformats.org/markup-compatibility/2006">
          <mc:Choice Requires="x14">
            <control shapeId="11453" r:id="rId30" name="Check Box 189">
              <controlPr defaultSize="0" autoFill="0" autoLine="0" autoPict="0">
                <anchor moveWithCells="1">
                  <from>
                    <xdr:col>19</xdr:col>
                    <xdr:colOff>9525</xdr:colOff>
                    <xdr:row>29</xdr:row>
                    <xdr:rowOff>76200</xdr:rowOff>
                  </from>
                  <to>
                    <xdr:col>24</xdr:col>
                    <xdr:colOff>19050</xdr:colOff>
                    <xdr:row>31</xdr:row>
                    <xdr:rowOff>104775</xdr:rowOff>
                  </to>
                </anchor>
              </controlPr>
            </control>
          </mc:Choice>
        </mc:AlternateContent>
        <mc:AlternateContent xmlns:mc="http://schemas.openxmlformats.org/markup-compatibility/2006">
          <mc:Choice Requires="x14">
            <control shapeId="11454" r:id="rId31" name="Check Box 190">
              <controlPr defaultSize="0" autoFill="0" autoLine="0" autoPict="0">
                <anchor moveWithCells="1">
                  <from>
                    <xdr:col>24</xdr:col>
                    <xdr:colOff>161925</xdr:colOff>
                    <xdr:row>29</xdr:row>
                    <xdr:rowOff>76200</xdr:rowOff>
                  </from>
                  <to>
                    <xdr:col>27</xdr:col>
                    <xdr:colOff>9525</xdr:colOff>
                    <xdr:row>31</xdr:row>
                    <xdr:rowOff>104775</xdr:rowOff>
                  </to>
                </anchor>
              </controlPr>
            </control>
          </mc:Choice>
        </mc:AlternateContent>
        <mc:AlternateContent xmlns:mc="http://schemas.openxmlformats.org/markup-compatibility/2006">
          <mc:Choice Requires="x14">
            <control shapeId="11457" r:id="rId32" name="Check Box 193">
              <controlPr defaultSize="0" autoFill="0" autoLine="0" autoPict="0">
                <anchor moveWithCells="1">
                  <from>
                    <xdr:col>10</xdr:col>
                    <xdr:colOff>38100</xdr:colOff>
                    <xdr:row>58</xdr:row>
                    <xdr:rowOff>0</xdr:rowOff>
                  </from>
                  <to>
                    <xdr:col>12</xdr:col>
                    <xdr:colOff>0</xdr:colOff>
                    <xdr:row>59</xdr:row>
                    <xdr:rowOff>0</xdr:rowOff>
                  </to>
                </anchor>
              </controlPr>
            </control>
          </mc:Choice>
        </mc:AlternateContent>
        <mc:AlternateContent xmlns:mc="http://schemas.openxmlformats.org/markup-compatibility/2006">
          <mc:Choice Requires="x14">
            <control shapeId="11458" r:id="rId33" name="Check Box 194">
              <controlPr defaultSize="0" autoFill="0" autoLine="0" autoPict="0">
                <anchor moveWithCells="1">
                  <from>
                    <xdr:col>12</xdr:col>
                    <xdr:colOff>76200</xdr:colOff>
                    <xdr:row>58</xdr:row>
                    <xdr:rowOff>0</xdr:rowOff>
                  </from>
                  <to>
                    <xdr:col>14</xdr:col>
                    <xdr:colOff>38100</xdr:colOff>
                    <xdr:row>59</xdr:row>
                    <xdr:rowOff>0</xdr:rowOff>
                  </to>
                </anchor>
              </controlPr>
            </control>
          </mc:Choice>
        </mc:AlternateContent>
        <mc:AlternateContent xmlns:mc="http://schemas.openxmlformats.org/markup-compatibility/2006">
          <mc:Choice Requires="x14">
            <control shapeId="11459" r:id="rId34" name="Check Box 195">
              <controlPr defaultSize="0" autoFill="0" autoLine="0" autoPict="0">
                <anchor moveWithCells="1">
                  <from>
                    <xdr:col>21</xdr:col>
                    <xdr:colOff>38100</xdr:colOff>
                    <xdr:row>58</xdr:row>
                    <xdr:rowOff>0</xdr:rowOff>
                  </from>
                  <to>
                    <xdr:col>23</xdr:col>
                    <xdr:colOff>0</xdr:colOff>
                    <xdr:row>59</xdr:row>
                    <xdr:rowOff>0</xdr:rowOff>
                  </to>
                </anchor>
              </controlPr>
            </control>
          </mc:Choice>
        </mc:AlternateContent>
        <mc:AlternateContent xmlns:mc="http://schemas.openxmlformats.org/markup-compatibility/2006">
          <mc:Choice Requires="x14">
            <control shapeId="11460" r:id="rId35" name="Check Box 196">
              <controlPr defaultSize="0" autoFill="0" autoLine="0" autoPict="0">
                <anchor moveWithCells="1">
                  <from>
                    <xdr:col>23</xdr:col>
                    <xdr:colOff>76200</xdr:colOff>
                    <xdr:row>58</xdr:row>
                    <xdr:rowOff>0</xdr:rowOff>
                  </from>
                  <to>
                    <xdr:col>25</xdr:col>
                    <xdr:colOff>38100</xdr:colOff>
                    <xdr:row>59</xdr:row>
                    <xdr:rowOff>0</xdr:rowOff>
                  </to>
                </anchor>
              </controlPr>
            </control>
          </mc:Choice>
        </mc:AlternateContent>
        <mc:AlternateContent xmlns:mc="http://schemas.openxmlformats.org/markup-compatibility/2006">
          <mc:Choice Requires="x14">
            <control shapeId="11500" r:id="rId36" name="Check Box 236">
              <controlPr defaultSize="0" autoFill="0" autoLine="0" autoPict="0">
                <anchor moveWithCells="1">
                  <from>
                    <xdr:col>12</xdr:col>
                    <xdr:colOff>28575</xdr:colOff>
                    <xdr:row>31</xdr:row>
                    <xdr:rowOff>142875</xdr:rowOff>
                  </from>
                  <to>
                    <xdr:col>13</xdr:col>
                    <xdr:colOff>123825</xdr:colOff>
                    <xdr:row>33</xdr:row>
                    <xdr:rowOff>38100</xdr:rowOff>
                  </to>
                </anchor>
              </controlPr>
            </control>
          </mc:Choice>
        </mc:AlternateContent>
        <mc:AlternateContent xmlns:mc="http://schemas.openxmlformats.org/markup-compatibility/2006">
          <mc:Choice Requires="x14">
            <control shapeId="11501" r:id="rId37" name="Check Box 237">
              <controlPr defaultSize="0" autoFill="0" autoLine="0" autoPict="0">
                <anchor moveWithCells="1">
                  <from>
                    <xdr:col>12</xdr:col>
                    <xdr:colOff>28575</xdr:colOff>
                    <xdr:row>31</xdr:row>
                    <xdr:rowOff>142875</xdr:rowOff>
                  </from>
                  <to>
                    <xdr:col>13</xdr:col>
                    <xdr:colOff>123825</xdr:colOff>
                    <xdr:row>33</xdr:row>
                    <xdr:rowOff>38100</xdr:rowOff>
                  </to>
                </anchor>
              </controlPr>
            </control>
          </mc:Choice>
        </mc:AlternateContent>
        <mc:AlternateContent xmlns:mc="http://schemas.openxmlformats.org/markup-compatibility/2006">
          <mc:Choice Requires="x14">
            <control shapeId="11502" r:id="rId38" name="Check Box 238">
              <controlPr defaultSize="0" autoFill="0" autoLine="0" autoPict="0">
                <anchor moveWithCells="1">
                  <from>
                    <xdr:col>21</xdr:col>
                    <xdr:colOff>28575</xdr:colOff>
                    <xdr:row>31</xdr:row>
                    <xdr:rowOff>142875</xdr:rowOff>
                  </from>
                  <to>
                    <xdr:col>22</xdr:col>
                    <xdr:colOff>123825</xdr:colOff>
                    <xdr:row>33</xdr:row>
                    <xdr:rowOff>38100</xdr:rowOff>
                  </to>
                </anchor>
              </controlPr>
            </control>
          </mc:Choice>
        </mc:AlternateContent>
        <mc:AlternateContent xmlns:mc="http://schemas.openxmlformats.org/markup-compatibility/2006">
          <mc:Choice Requires="x14">
            <control shapeId="11503" r:id="rId39" name="Check Box 239">
              <controlPr defaultSize="0" autoFill="0" autoLine="0" autoPict="0">
                <anchor moveWithCells="1">
                  <from>
                    <xdr:col>21</xdr:col>
                    <xdr:colOff>28575</xdr:colOff>
                    <xdr:row>31</xdr:row>
                    <xdr:rowOff>142875</xdr:rowOff>
                  </from>
                  <to>
                    <xdr:col>22</xdr:col>
                    <xdr:colOff>123825</xdr:colOff>
                    <xdr:row>33</xdr:row>
                    <xdr:rowOff>38100</xdr:rowOff>
                  </to>
                </anchor>
              </controlPr>
            </control>
          </mc:Choice>
        </mc:AlternateContent>
        <mc:AlternateContent xmlns:mc="http://schemas.openxmlformats.org/markup-compatibility/2006">
          <mc:Choice Requires="x14">
            <control shapeId="11506" r:id="rId40" name="Check Box 242">
              <controlPr defaultSize="0" autoFill="0" autoLine="0" autoPict="0">
                <anchor moveWithCells="1">
                  <from>
                    <xdr:col>16</xdr:col>
                    <xdr:colOff>152400</xdr:colOff>
                    <xdr:row>6</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11507" r:id="rId41" name="Check Box 243">
              <controlPr defaultSize="0" autoFill="0" autoLine="0" autoPict="0">
                <anchor moveWithCells="1">
                  <from>
                    <xdr:col>21</xdr:col>
                    <xdr:colOff>19050</xdr:colOff>
                    <xdr:row>6</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11508" r:id="rId42" name="Check Box 244">
              <controlPr defaultSize="0" autoFill="0" autoLine="0" autoPict="0">
                <anchor moveWithCells="1">
                  <from>
                    <xdr:col>19</xdr:col>
                    <xdr:colOff>0</xdr:colOff>
                    <xdr:row>67</xdr:row>
                    <xdr:rowOff>0</xdr:rowOff>
                  </from>
                  <to>
                    <xdr:col>24</xdr:col>
                    <xdr:colOff>9525</xdr:colOff>
                    <xdr:row>68</xdr:row>
                    <xdr:rowOff>19050</xdr:rowOff>
                  </to>
                </anchor>
              </controlPr>
            </control>
          </mc:Choice>
        </mc:AlternateContent>
        <mc:AlternateContent xmlns:mc="http://schemas.openxmlformats.org/markup-compatibility/2006">
          <mc:Choice Requires="x14">
            <control shapeId="11509" r:id="rId43" name="Check Box 245">
              <controlPr defaultSize="0" autoFill="0" autoLine="0" autoPict="0">
                <anchor moveWithCells="1">
                  <from>
                    <xdr:col>24</xdr:col>
                    <xdr:colOff>152400</xdr:colOff>
                    <xdr:row>67</xdr:row>
                    <xdr:rowOff>0</xdr:rowOff>
                  </from>
                  <to>
                    <xdr:col>27</xdr:col>
                    <xdr:colOff>0</xdr:colOff>
                    <xdr:row>68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Blanks" priority="3" id="{40C3E4F7-2641-488B-8298-BE24D035D133}">
            <xm:f>LEN(TRIM('No11'!M37))=0</xm:f>
            <x14:dxf>
              <fill>
                <patternFill>
                  <bgColor theme="8" tint="0.79998168889431442"/>
                </patternFill>
              </fill>
            </x14:dxf>
          </x14:cfRule>
          <xm:sqref>M10:N10 M16:N16 O24:P24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CFF"/>
  </sheetPr>
  <dimension ref="A1:CB131"/>
  <sheetViews>
    <sheetView showGridLines="0" view="pageBreakPreview" zoomScaleNormal="85" zoomScaleSheetLayoutView="100" workbookViewId="0">
      <selection activeCell="AK64" sqref="AK64"/>
    </sheetView>
  </sheetViews>
  <sheetFormatPr defaultColWidth="8" defaultRowHeight="12"/>
  <cols>
    <col min="1" max="3" width="1.5" style="10" customWidth="1"/>
    <col min="4" max="15" width="2.375" style="10" customWidth="1"/>
    <col min="16" max="16" width="2.375" style="234" customWidth="1"/>
    <col min="17" max="28" width="2.375" style="10" customWidth="1"/>
    <col min="29" max="29" width="12.25" style="10" customWidth="1"/>
    <col min="30" max="32" width="2.375" style="10" customWidth="1"/>
    <col min="33" max="33" width="0.875" style="10" customWidth="1"/>
    <col min="34" max="39" width="2.375" style="10" customWidth="1"/>
    <col min="40" max="40" width="2.25" style="10" customWidth="1"/>
    <col min="41" max="41" width="2.375" style="10" hidden="1" customWidth="1"/>
    <col min="42" max="42" width="3.875" style="10" customWidth="1"/>
    <col min="43" max="95" width="2.375" style="10" customWidth="1"/>
    <col min="96" max="16384" width="8" style="10"/>
  </cols>
  <sheetData>
    <row r="1" spans="4:73" ht="14.1" customHeight="1">
      <c r="D1" s="1522" t="s">
        <v>1801</v>
      </c>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418"/>
    </row>
    <row r="2" spans="4:73" ht="5.0999999999999996" customHeight="1" thickBot="1"/>
    <row r="3" spans="4:73" ht="14.1" customHeight="1">
      <c r="D3" s="1828" t="s">
        <v>650</v>
      </c>
      <c r="E3" s="1829"/>
      <c r="F3" s="1829"/>
      <c r="G3" s="1829"/>
      <c r="H3" s="1829"/>
      <c r="I3" s="1829"/>
      <c r="J3" s="1829"/>
      <c r="K3" s="1829"/>
      <c r="L3" s="1829"/>
      <c r="M3" s="1829"/>
      <c r="N3" s="1829"/>
      <c r="O3" s="1829"/>
      <c r="P3" s="1829"/>
      <c r="Q3" s="1829"/>
      <c r="R3" s="1829"/>
      <c r="S3" s="1829"/>
      <c r="T3" s="1829"/>
      <c r="U3" s="1829"/>
      <c r="V3" s="1829"/>
      <c r="W3" s="1829"/>
      <c r="X3" s="1829"/>
      <c r="Y3" s="1829"/>
      <c r="Z3" s="1829"/>
      <c r="AA3" s="1829"/>
      <c r="AB3" s="1829"/>
      <c r="AC3" s="1829"/>
      <c r="AD3" s="1829" t="s">
        <v>258</v>
      </c>
      <c r="AE3" s="1829"/>
      <c r="AF3" s="1829"/>
      <c r="AG3" s="1829"/>
      <c r="AH3" s="1829"/>
      <c r="AI3" s="1829"/>
      <c r="AJ3" s="1829"/>
      <c r="AK3" s="1829"/>
      <c r="AL3" s="1829"/>
      <c r="AM3" s="1829"/>
      <c r="AN3" s="1829"/>
      <c r="AO3" s="1829"/>
      <c r="AP3" s="1831"/>
      <c r="AQ3" s="122"/>
      <c r="AR3" s="546"/>
    </row>
    <row r="4" spans="4:73" ht="14.1" customHeight="1">
      <c r="D4" s="425"/>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4"/>
      <c r="AD4" s="1394"/>
      <c r="AE4" s="162"/>
      <c r="AF4" s="162"/>
      <c r="AG4" s="162"/>
      <c r="AH4" s="162"/>
      <c r="AI4" s="162"/>
      <c r="AJ4" s="162"/>
      <c r="AK4" s="162"/>
      <c r="AL4" s="162"/>
      <c r="AM4" s="162"/>
      <c r="AN4" s="162"/>
      <c r="AO4" s="162"/>
      <c r="AP4" s="536"/>
      <c r="AQ4" s="122"/>
      <c r="AR4" s="546"/>
    </row>
    <row r="5" spans="4:73" ht="14.25" customHeight="1">
      <c r="D5" s="425"/>
      <c r="E5" s="1356" t="s">
        <v>1481</v>
      </c>
      <c r="F5" s="1356"/>
      <c r="G5" s="1356"/>
      <c r="H5" s="1356"/>
      <c r="I5" s="1356"/>
      <c r="J5" s="1356"/>
      <c r="K5" s="1356"/>
      <c r="L5" s="1356"/>
      <c r="M5" s="1356"/>
      <c r="N5" s="1356"/>
      <c r="O5" s="1356"/>
      <c r="P5" s="1356"/>
      <c r="Q5" s="1356"/>
      <c r="R5" s="1356"/>
      <c r="S5" s="1356"/>
      <c r="T5" s="1356"/>
      <c r="U5" s="1356"/>
      <c r="V5" s="1356"/>
      <c r="W5" s="1356"/>
      <c r="X5" s="1356"/>
      <c r="Y5" s="1356"/>
      <c r="Z5" s="1356"/>
      <c r="AA5" s="1356"/>
      <c r="AB5" s="1356"/>
      <c r="AC5" s="1357"/>
      <c r="AD5" s="129" t="s">
        <v>47</v>
      </c>
      <c r="AE5" s="1638" t="s">
        <v>680</v>
      </c>
      <c r="AF5" s="1638"/>
      <c r="AG5" s="1638"/>
      <c r="AH5" s="1638"/>
      <c r="AI5" s="1638"/>
      <c r="AJ5" s="1638"/>
      <c r="AK5" s="1638"/>
      <c r="AL5" s="1638"/>
      <c r="AM5" s="1638"/>
      <c r="AN5" s="1638"/>
      <c r="AO5" s="1638"/>
      <c r="AP5" s="1639"/>
    </row>
    <row r="6" spans="4:73">
      <c r="D6" s="425"/>
      <c r="E6" s="1347"/>
      <c r="F6" s="1328" t="s">
        <v>1482</v>
      </c>
      <c r="G6" s="1328"/>
      <c r="H6" s="1328"/>
      <c r="I6" s="1328"/>
      <c r="J6" s="1328"/>
      <c r="K6" s="1328"/>
      <c r="L6" s="1328"/>
      <c r="M6" s="1328"/>
      <c r="N6" s="1328"/>
      <c r="O6" s="1328"/>
      <c r="P6" s="1328"/>
      <c r="Q6" s="1328"/>
      <c r="R6" s="1328"/>
      <c r="S6" s="1328"/>
      <c r="T6" s="1328"/>
      <c r="U6" s="1328"/>
      <c r="V6" s="1328"/>
      <c r="W6" s="1328"/>
      <c r="X6" s="1328"/>
      <c r="Y6" s="1328"/>
      <c r="Z6" s="1328"/>
      <c r="AA6" s="1328"/>
      <c r="AB6" s="1328"/>
      <c r="AC6" s="1329"/>
      <c r="AD6" s="129"/>
      <c r="AE6" s="1638"/>
      <c r="AF6" s="1638"/>
      <c r="AG6" s="1638"/>
      <c r="AH6" s="1638"/>
      <c r="AI6" s="1638"/>
      <c r="AJ6" s="1638"/>
      <c r="AK6" s="1638"/>
      <c r="AL6" s="1638"/>
      <c r="AM6" s="1638"/>
      <c r="AN6" s="1638"/>
      <c r="AO6" s="1638"/>
      <c r="AP6" s="1639"/>
    </row>
    <row r="7" spans="4:73">
      <c r="D7" s="425"/>
      <c r="E7" s="1347"/>
      <c r="F7" s="1347"/>
      <c r="G7" s="1347"/>
      <c r="H7" s="1347"/>
      <c r="I7" s="1347"/>
      <c r="J7" s="1347"/>
      <c r="K7" s="1347"/>
      <c r="L7" s="1347"/>
      <c r="M7" s="1347"/>
      <c r="N7" s="1347"/>
      <c r="O7" s="1347"/>
      <c r="P7" s="1347"/>
      <c r="Q7" s="1347"/>
      <c r="R7" s="1347"/>
      <c r="S7" s="1347"/>
      <c r="T7" s="1347"/>
      <c r="U7" s="1347"/>
      <c r="V7" s="1347"/>
      <c r="W7" s="1347"/>
      <c r="X7" s="1347"/>
      <c r="Y7" s="1347"/>
      <c r="Z7" s="1347"/>
      <c r="AA7" s="1347"/>
      <c r="AB7" s="1347"/>
      <c r="AC7" s="14"/>
      <c r="AD7" s="17"/>
      <c r="AE7" s="1638"/>
      <c r="AF7" s="1638"/>
      <c r="AG7" s="1638"/>
      <c r="AH7" s="1638"/>
      <c r="AI7" s="1638"/>
      <c r="AJ7" s="1638"/>
      <c r="AK7" s="1638"/>
      <c r="AL7" s="1638"/>
      <c r="AM7" s="1638"/>
      <c r="AN7" s="1638"/>
      <c r="AO7" s="1638"/>
      <c r="AP7" s="1639"/>
    </row>
    <row r="8" spans="4:73" ht="12" customHeight="1">
      <c r="D8" s="425"/>
      <c r="E8" s="1347"/>
      <c r="F8" s="1347"/>
      <c r="G8" s="1347"/>
      <c r="H8" s="1347"/>
      <c r="I8" s="1347"/>
      <c r="J8" s="1347"/>
      <c r="K8" s="1347"/>
      <c r="L8" s="1347"/>
      <c r="M8" s="1347"/>
      <c r="N8" s="1347"/>
      <c r="O8" s="1347"/>
      <c r="P8" s="1347"/>
      <c r="Q8" s="1347"/>
      <c r="R8" s="1347"/>
      <c r="S8" s="1347"/>
      <c r="T8" s="1347"/>
      <c r="U8" s="1347"/>
      <c r="V8" s="1347"/>
      <c r="W8" s="1347"/>
      <c r="X8" s="1347"/>
      <c r="Y8" s="1347"/>
      <c r="Z8" s="1347"/>
      <c r="AA8" s="1347"/>
      <c r="AB8" s="1347"/>
      <c r="AC8" s="14"/>
      <c r="AD8" s="129" t="s">
        <v>76</v>
      </c>
      <c r="AE8" s="1638" t="s">
        <v>1744</v>
      </c>
      <c r="AF8" s="1638"/>
      <c r="AG8" s="1638"/>
      <c r="AH8" s="1638"/>
      <c r="AI8" s="1638"/>
      <c r="AJ8" s="1638"/>
      <c r="AK8" s="1638"/>
      <c r="AL8" s="1638"/>
      <c r="AM8" s="1638"/>
      <c r="AN8" s="1638"/>
      <c r="AO8" s="1638"/>
      <c r="AP8" s="1639"/>
    </row>
    <row r="9" spans="4:73" ht="13.5">
      <c r="D9" s="537"/>
      <c r="E9" s="1348" t="s">
        <v>673</v>
      </c>
      <c r="F9" s="1348"/>
      <c r="G9" s="1348"/>
      <c r="H9" s="1348"/>
      <c r="I9" s="1348"/>
      <c r="J9" s="1348"/>
      <c r="K9" s="1348"/>
      <c r="L9" s="1348"/>
      <c r="M9" s="1348"/>
      <c r="N9" s="1348"/>
      <c r="O9" s="1348"/>
      <c r="P9" s="1348"/>
      <c r="Q9" s="1348"/>
      <c r="R9" s="1348"/>
      <c r="S9" s="1348"/>
      <c r="T9" s="1348"/>
      <c r="U9" s="1348"/>
      <c r="V9" s="1348"/>
      <c r="W9" s="1348"/>
      <c r="X9" s="1348"/>
      <c r="Y9" s="1348"/>
      <c r="Z9" s="1348"/>
      <c r="AA9" s="1348"/>
      <c r="AB9" s="1347"/>
      <c r="AC9" s="14"/>
      <c r="AD9" s="1407"/>
      <c r="AE9" s="1638"/>
      <c r="AF9" s="1638"/>
      <c r="AG9" s="1638"/>
      <c r="AH9" s="1638"/>
      <c r="AI9" s="1638"/>
      <c r="AJ9" s="1638"/>
      <c r="AK9" s="1638"/>
      <c r="AL9" s="1638"/>
      <c r="AM9" s="1638"/>
      <c r="AN9" s="1638"/>
      <c r="AO9" s="1638"/>
      <c r="AP9" s="1639"/>
    </row>
    <row r="10" spans="4:73" ht="13.5">
      <c r="D10" s="537"/>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7"/>
      <c r="AC10" s="14"/>
      <c r="AD10" s="1407"/>
      <c r="AE10" s="1638"/>
      <c r="AF10" s="1638"/>
      <c r="AG10" s="1638"/>
      <c r="AH10" s="1638"/>
      <c r="AI10" s="1638"/>
      <c r="AJ10" s="1638"/>
      <c r="AK10" s="1638"/>
      <c r="AL10" s="1638"/>
      <c r="AM10" s="1638"/>
      <c r="AN10" s="1638"/>
      <c r="AO10" s="1638"/>
      <c r="AP10" s="1639"/>
    </row>
    <row r="11" spans="4:73" ht="13.5">
      <c r="D11" s="537"/>
      <c r="E11" s="102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7"/>
      <c r="AC11" s="14"/>
      <c r="AD11" s="1407"/>
      <c r="AE11" s="1638"/>
      <c r="AF11" s="1638"/>
      <c r="AG11" s="1638"/>
      <c r="AH11" s="1638"/>
      <c r="AI11" s="1638"/>
      <c r="AJ11" s="1638"/>
      <c r="AK11" s="1638"/>
      <c r="AL11" s="1638"/>
      <c r="AM11" s="1638"/>
      <c r="AN11" s="1638"/>
      <c r="AO11" s="1638"/>
      <c r="AP11" s="1639"/>
    </row>
    <row r="12" spans="4:73" ht="13.5">
      <c r="D12" s="537"/>
      <c r="E12" s="1347"/>
      <c r="F12" s="1348" t="s">
        <v>1085</v>
      </c>
      <c r="G12" s="1348"/>
      <c r="H12" s="1348"/>
      <c r="I12" s="1348"/>
      <c r="J12" s="1348"/>
      <c r="K12" s="1348"/>
      <c r="L12" s="1348"/>
      <c r="M12" s="1348"/>
      <c r="N12" s="1348"/>
      <c r="O12" s="1348"/>
      <c r="P12" s="1348"/>
      <c r="Q12" s="1348"/>
      <c r="R12" s="1348"/>
      <c r="S12" s="1348"/>
      <c r="T12" s="1348"/>
      <c r="U12" s="1348"/>
      <c r="V12" s="1348"/>
      <c r="W12" s="1348"/>
      <c r="X12" s="1348"/>
      <c r="Y12" s="1348"/>
      <c r="Z12" s="1348"/>
      <c r="AA12" s="1348"/>
      <c r="AB12" s="1347"/>
      <c r="AC12" s="14"/>
      <c r="AD12" s="1407"/>
      <c r="AE12" s="1638"/>
      <c r="AF12" s="1638"/>
      <c r="AG12" s="1638"/>
      <c r="AH12" s="1638"/>
      <c r="AI12" s="1638"/>
      <c r="AJ12" s="1638"/>
      <c r="AK12" s="1638"/>
      <c r="AL12" s="1638"/>
      <c r="AM12" s="1638"/>
      <c r="AN12" s="1638"/>
      <c r="AO12" s="1638"/>
      <c r="AP12" s="1639"/>
    </row>
    <row r="13" spans="4:73" ht="13.5">
      <c r="D13" s="537"/>
      <c r="E13" s="1028"/>
      <c r="F13" s="1348"/>
      <c r="G13" s="1348" t="s">
        <v>1084</v>
      </c>
      <c r="H13" s="1348"/>
      <c r="I13" s="1348"/>
      <c r="J13" s="1348"/>
      <c r="K13" s="1348"/>
      <c r="L13" s="1348"/>
      <c r="M13" s="1348"/>
      <c r="N13" s="1348"/>
      <c r="O13" s="1348"/>
      <c r="P13" s="1348"/>
      <c r="Q13" s="1348"/>
      <c r="R13" s="1348"/>
      <c r="S13" s="1348"/>
      <c r="T13" s="1348"/>
      <c r="U13" s="1348"/>
      <c r="V13" s="1348"/>
      <c r="W13" s="1348"/>
      <c r="X13" s="1348"/>
      <c r="Y13" s="1348"/>
      <c r="Z13" s="1348"/>
      <c r="AA13" s="1348"/>
      <c r="AB13" s="1347"/>
      <c r="AC13" s="14"/>
      <c r="AD13" s="129"/>
      <c r="AE13" s="1638"/>
      <c r="AF13" s="1638"/>
      <c r="AG13" s="1638"/>
      <c r="AH13" s="1638"/>
      <c r="AI13" s="1638"/>
      <c r="AJ13" s="1638"/>
      <c r="AK13" s="1638"/>
      <c r="AL13" s="1638"/>
      <c r="AM13" s="1638"/>
      <c r="AN13" s="1638"/>
      <c r="AO13" s="1638"/>
      <c r="AP13" s="1639"/>
    </row>
    <row r="14" spans="4:73" ht="13.5">
      <c r="D14" s="537"/>
      <c r="E14" s="1028"/>
      <c r="F14" s="1348"/>
      <c r="G14" s="1348"/>
      <c r="H14" s="1348"/>
      <c r="I14" s="1348"/>
      <c r="J14" s="1348"/>
      <c r="K14" s="1348"/>
      <c r="L14" s="1348"/>
      <c r="M14" s="1348"/>
      <c r="N14" s="1348"/>
      <c r="O14" s="1348"/>
      <c r="P14" s="1348"/>
      <c r="Q14" s="1348"/>
      <c r="R14" s="1348"/>
      <c r="S14" s="1348"/>
      <c r="T14" s="1348"/>
      <c r="U14" s="1348"/>
      <c r="V14" s="1348"/>
      <c r="W14" s="1348"/>
      <c r="X14" s="1348"/>
      <c r="Y14" s="1348"/>
      <c r="Z14" s="1348"/>
      <c r="AA14" s="1348"/>
      <c r="AB14" s="1347"/>
      <c r="AC14" s="14"/>
      <c r="AD14" s="129" t="s">
        <v>31</v>
      </c>
      <c r="AE14" s="688" t="s">
        <v>660</v>
      </c>
      <c r="AF14" s="688"/>
      <c r="AG14" s="688"/>
      <c r="AH14" s="688"/>
      <c r="AI14" s="688"/>
      <c r="AJ14" s="688"/>
      <c r="AK14" s="688"/>
      <c r="AL14" s="688"/>
      <c r="AM14" s="688"/>
      <c r="AN14" s="688"/>
      <c r="AO14" s="688"/>
      <c r="AP14" s="29"/>
      <c r="AS14" s="105"/>
      <c r="AT14" s="807" t="s">
        <v>628</v>
      </c>
      <c r="AU14" s="623"/>
      <c r="AV14" s="623"/>
      <c r="AW14" s="623"/>
      <c r="AX14" s="623"/>
      <c r="AY14" s="623"/>
      <c r="AZ14" s="623"/>
      <c r="BA14" s="623"/>
      <c r="BB14" s="623"/>
      <c r="BC14" s="623"/>
      <c r="BD14" s="623"/>
      <c r="BE14" s="623"/>
      <c r="BF14" s="623"/>
      <c r="BG14" s="623"/>
      <c r="BH14" s="623"/>
      <c r="BI14" s="623"/>
      <c r="BJ14" s="623"/>
      <c r="BK14" s="623"/>
      <c r="BL14" s="623"/>
      <c r="BM14" s="623"/>
      <c r="BN14" s="623"/>
      <c r="BO14" s="623"/>
      <c r="BP14" s="623"/>
      <c r="BQ14" s="623"/>
      <c r="BR14" s="623"/>
      <c r="BS14" s="623"/>
      <c r="BT14" s="623"/>
      <c r="BU14" s="19"/>
    </row>
    <row r="15" spans="4:73" ht="14.25">
      <c r="D15" s="537"/>
      <c r="E15" s="1348" t="s">
        <v>674</v>
      </c>
      <c r="F15" s="1347"/>
      <c r="G15" s="503"/>
      <c r="H15" s="503"/>
      <c r="I15" s="503"/>
      <c r="J15" s="503"/>
      <c r="K15" s="503"/>
      <c r="L15" s="503"/>
      <c r="M15" s="503"/>
      <c r="N15" s="503"/>
      <c r="O15" s="503"/>
      <c r="P15" s="503"/>
      <c r="Q15" s="503"/>
      <c r="R15" s="503"/>
      <c r="S15" s="503"/>
      <c r="T15" s="503"/>
      <c r="U15" s="503"/>
      <c r="V15" s="1347"/>
      <c r="W15" s="1347"/>
      <c r="X15" s="516"/>
      <c r="Y15" s="1347"/>
      <c r="Z15" s="1347"/>
      <c r="AA15" s="503"/>
      <c r="AB15" s="1347"/>
      <c r="AC15" s="14"/>
      <c r="AD15" s="129"/>
      <c r="AE15" s="688"/>
      <c r="AF15" s="688"/>
      <c r="AG15" s="688"/>
      <c r="AH15" s="688"/>
      <c r="AI15" s="688"/>
      <c r="AJ15" s="688"/>
      <c r="AK15" s="688"/>
      <c r="AL15" s="688"/>
      <c r="AM15" s="688"/>
      <c r="AN15" s="688"/>
      <c r="AO15" s="688"/>
      <c r="AP15" s="29"/>
      <c r="AS15" s="808" t="s">
        <v>47</v>
      </c>
      <c r="AT15" s="2198" t="s">
        <v>629</v>
      </c>
      <c r="AU15" s="2198"/>
      <c r="AV15" s="2198"/>
      <c r="AW15" s="2198"/>
      <c r="AX15" s="2198"/>
      <c r="AY15" s="2198"/>
      <c r="AZ15" s="2198"/>
      <c r="BA15" s="2198"/>
      <c r="BB15" s="2198"/>
      <c r="BC15" s="2198"/>
      <c r="BD15" s="2198"/>
      <c r="BE15" s="2198"/>
      <c r="BF15" s="2198"/>
      <c r="BG15" s="2198"/>
      <c r="BH15" s="2198"/>
      <c r="BI15" s="2198"/>
      <c r="BJ15" s="2198"/>
      <c r="BK15" s="2198"/>
      <c r="BL15" s="2198"/>
      <c r="BM15" s="2198"/>
      <c r="BN15" s="2198"/>
      <c r="BO15" s="2198"/>
      <c r="BP15" s="2198"/>
      <c r="BQ15" s="2198"/>
      <c r="BR15" s="2198"/>
      <c r="BS15" s="2198"/>
      <c r="BT15" s="2198"/>
      <c r="BU15" s="2597"/>
    </row>
    <row r="16" spans="4:73" ht="14.25">
      <c r="D16" s="537"/>
      <c r="E16" s="1348" t="s">
        <v>1249</v>
      </c>
      <c r="F16" s="1348"/>
      <c r="G16" s="1348"/>
      <c r="H16" s="1348"/>
      <c r="I16" s="1348"/>
      <c r="J16" s="1348"/>
      <c r="K16" s="1348"/>
      <c r="L16" s="503"/>
      <c r="M16" s="503"/>
      <c r="N16" s="503"/>
      <c r="O16" s="503"/>
      <c r="P16" s="503"/>
      <c r="Q16" s="503"/>
      <c r="R16" s="503"/>
      <c r="S16" s="1348"/>
      <c r="T16" s="1326"/>
      <c r="U16" s="1326"/>
      <c r="V16" s="517"/>
      <c r="W16" s="1355"/>
      <c r="X16" s="1355"/>
      <c r="Y16" s="1348"/>
      <c r="Z16" s="1348"/>
      <c r="AA16" s="1348"/>
      <c r="AB16" s="1347"/>
      <c r="AC16" s="14"/>
      <c r="AD16" s="11"/>
      <c r="AE16" s="688"/>
      <c r="AF16" s="688"/>
      <c r="AG16" s="688"/>
      <c r="AH16" s="688"/>
      <c r="AI16" s="688"/>
      <c r="AJ16" s="688"/>
      <c r="AK16" s="688"/>
      <c r="AL16" s="688"/>
      <c r="AM16" s="688"/>
      <c r="AN16" s="688"/>
      <c r="AO16" s="688"/>
      <c r="AP16" s="29"/>
      <c r="AS16" s="809"/>
      <c r="AT16" s="2198"/>
      <c r="AU16" s="2198"/>
      <c r="AV16" s="2198"/>
      <c r="AW16" s="2198"/>
      <c r="AX16" s="2198"/>
      <c r="AY16" s="2198"/>
      <c r="AZ16" s="2198"/>
      <c r="BA16" s="2198"/>
      <c r="BB16" s="2198"/>
      <c r="BC16" s="2198"/>
      <c r="BD16" s="2198"/>
      <c r="BE16" s="2198"/>
      <c r="BF16" s="2198"/>
      <c r="BG16" s="2198"/>
      <c r="BH16" s="2198"/>
      <c r="BI16" s="2198"/>
      <c r="BJ16" s="2198"/>
      <c r="BK16" s="2198"/>
      <c r="BL16" s="2198"/>
      <c r="BM16" s="2198"/>
      <c r="BN16" s="2198"/>
      <c r="BO16" s="2198"/>
      <c r="BP16" s="2198"/>
      <c r="BQ16" s="2198"/>
      <c r="BR16" s="2198"/>
      <c r="BS16" s="2198"/>
      <c r="BT16" s="2198"/>
      <c r="BU16" s="2597"/>
    </row>
    <row r="17" spans="1:73" ht="14.25">
      <c r="D17" s="537"/>
      <c r="E17" s="1348"/>
      <c r="F17" s="503"/>
      <c r="G17" s="503"/>
      <c r="H17" s="503"/>
      <c r="I17" s="503"/>
      <c r="J17" s="503"/>
      <c r="K17" s="503"/>
      <c r="L17" s="503"/>
      <c r="M17" s="503"/>
      <c r="N17" s="503"/>
      <c r="O17" s="503"/>
      <c r="P17" s="503"/>
      <c r="Q17" s="503"/>
      <c r="R17" s="503"/>
      <c r="S17" s="503"/>
      <c r="T17" s="503"/>
      <c r="U17" s="1347"/>
      <c r="V17" s="1347"/>
      <c r="W17" s="503"/>
      <c r="X17" s="1347"/>
      <c r="Y17" s="1347"/>
      <c r="Z17" s="1347"/>
      <c r="AA17" s="1348"/>
      <c r="AB17" s="1347"/>
      <c r="AC17" s="14"/>
      <c r="AD17" s="129" t="s">
        <v>80</v>
      </c>
      <c r="AE17" s="543" t="s">
        <v>615</v>
      </c>
      <c r="AF17" s="1341"/>
      <c r="AG17" s="1341"/>
      <c r="AH17" s="1341"/>
      <c r="AI17" s="1341"/>
      <c r="AJ17" s="1341"/>
      <c r="AK17" s="1341"/>
      <c r="AL17" s="1341"/>
      <c r="AM17" s="1341"/>
      <c r="AN17" s="1341"/>
      <c r="AO17" s="1341"/>
      <c r="AP17" s="29"/>
      <c r="AS17" s="808" t="s">
        <v>47</v>
      </c>
      <c r="AT17" s="2198" t="s">
        <v>630</v>
      </c>
      <c r="AU17" s="2198"/>
      <c r="AV17" s="2198"/>
      <c r="AW17" s="2198"/>
      <c r="AX17" s="2198"/>
      <c r="AY17" s="2198"/>
      <c r="AZ17" s="2198"/>
      <c r="BA17" s="2198"/>
      <c r="BB17" s="2198"/>
      <c r="BC17" s="2198"/>
      <c r="BD17" s="2198"/>
      <c r="BE17" s="2198"/>
      <c r="BF17" s="2198"/>
      <c r="BG17" s="2198"/>
      <c r="BH17" s="2198"/>
      <c r="BI17" s="2198"/>
      <c r="BJ17" s="2198"/>
      <c r="BK17" s="2198"/>
      <c r="BL17" s="2198"/>
      <c r="BM17" s="2198"/>
      <c r="BN17" s="2198"/>
      <c r="BO17" s="2198"/>
      <c r="BP17" s="2198"/>
      <c r="BQ17" s="2198"/>
      <c r="BR17" s="2198"/>
      <c r="BS17" s="2198"/>
      <c r="BT17" s="2198"/>
      <c r="BU17" s="2597"/>
    </row>
    <row r="18" spans="1:73" ht="13.5" customHeight="1">
      <c r="D18" s="537"/>
      <c r="E18" s="1348"/>
      <c r="F18" s="503"/>
      <c r="G18" s="503"/>
      <c r="H18" s="503"/>
      <c r="I18" s="503"/>
      <c r="J18" s="503"/>
      <c r="K18" s="503"/>
      <c r="L18" s="503"/>
      <c r="M18" s="503"/>
      <c r="N18" s="503"/>
      <c r="O18" s="503"/>
      <c r="P18" s="503"/>
      <c r="Q18" s="503"/>
      <c r="R18" s="503"/>
      <c r="S18" s="503"/>
      <c r="T18" s="503"/>
      <c r="U18" s="1347"/>
      <c r="V18" s="1347"/>
      <c r="W18" s="503"/>
      <c r="X18" s="1347"/>
      <c r="Y18" s="1347"/>
      <c r="Z18" s="1347"/>
      <c r="AA18" s="1348"/>
      <c r="AB18" s="1347"/>
      <c r="AC18" s="14"/>
      <c r="AD18" s="17"/>
      <c r="AE18" s="1809" t="s">
        <v>622</v>
      </c>
      <c r="AF18" s="1809"/>
      <c r="AG18" s="1809"/>
      <c r="AH18" s="1809"/>
      <c r="AI18" s="1809"/>
      <c r="AJ18" s="1809"/>
      <c r="AK18" s="1809"/>
      <c r="AL18" s="1809"/>
      <c r="AM18" s="1809"/>
      <c r="AN18" s="1809"/>
      <c r="AO18" s="1809"/>
      <c r="AP18" s="1810"/>
      <c r="AS18" s="810"/>
      <c r="AT18" s="3063"/>
      <c r="AU18" s="3063"/>
      <c r="AV18" s="3063"/>
      <c r="AW18" s="3063"/>
      <c r="AX18" s="3063"/>
      <c r="AY18" s="3063"/>
      <c r="AZ18" s="3063"/>
      <c r="BA18" s="3063"/>
      <c r="BB18" s="3063"/>
      <c r="BC18" s="3063"/>
      <c r="BD18" s="3063"/>
      <c r="BE18" s="3063"/>
      <c r="BF18" s="3063"/>
      <c r="BG18" s="3063"/>
      <c r="BH18" s="3063"/>
      <c r="BI18" s="3063"/>
      <c r="BJ18" s="3063"/>
      <c r="BK18" s="3063"/>
      <c r="BL18" s="3063"/>
      <c r="BM18" s="3063"/>
      <c r="BN18" s="3063"/>
      <c r="BO18" s="3063"/>
      <c r="BP18" s="3063"/>
      <c r="BQ18" s="3063"/>
      <c r="BR18" s="3063"/>
      <c r="BS18" s="3063"/>
      <c r="BT18" s="3063"/>
      <c r="BU18" s="3064"/>
    </row>
    <row r="19" spans="1:73" ht="13.5">
      <c r="D19" s="537"/>
      <c r="E19" s="1348"/>
      <c r="F19" s="1348" t="s">
        <v>1250</v>
      </c>
      <c r="G19" s="503"/>
      <c r="H19" s="1348"/>
      <c r="I19" s="1348"/>
      <c r="J19" s="1348"/>
      <c r="K19" s="1348"/>
      <c r="L19" s="503"/>
      <c r="M19" s="1347"/>
      <c r="N19" s="1347"/>
      <c r="O19" s="1336" t="s">
        <v>612</v>
      </c>
      <c r="P19" s="1327"/>
      <c r="Q19" s="1327"/>
      <c r="R19" s="1380" t="s">
        <v>613</v>
      </c>
      <c r="S19" s="1336"/>
      <c r="T19" s="1334"/>
      <c r="U19" s="1348" t="s">
        <v>614</v>
      </c>
      <c r="V19" s="1334"/>
      <c r="W19" s="1347"/>
      <c r="X19" s="1091"/>
      <c r="Y19" s="1091"/>
      <c r="Z19" s="1380" t="s">
        <v>92</v>
      </c>
      <c r="AA19" s="503"/>
      <c r="AB19" s="1347"/>
      <c r="AC19" s="14"/>
      <c r="AD19" s="17"/>
      <c r="AE19" s="1809"/>
      <c r="AF19" s="1809"/>
      <c r="AG19" s="1809"/>
      <c r="AH19" s="1809"/>
      <c r="AI19" s="1809"/>
      <c r="AJ19" s="1809"/>
      <c r="AK19" s="1809"/>
      <c r="AL19" s="1809"/>
      <c r="AM19" s="1809"/>
      <c r="AN19" s="1809"/>
      <c r="AO19" s="1809"/>
      <c r="AP19" s="1810"/>
    </row>
    <row r="20" spans="1:73">
      <c r="D20" s="425"/>
      <c r="E20" s="1348" t="s">
        <v>1798</v>
      </c>
      <c r="F20" s="1348"/>
      <c r="G20" s="1348"/>
      <c r="H20" s="1348"/>
      <c r="I20" s="1348"/>
      <c r="J20" s="1348"/>
      <c r="K20" s="1348"/>
      <c r="L20" s="1348"/>
      <c r="M20" s="1348"/>
      <c r="N20" s="1348"/>
      <c r="O20" s="1348"/>
      <c r="P20" s="1348"/>
      <c r="Q20" s="1348"/>
      <c r="R20" s="1348"/>
      <c r="S20" s="1348"/>
      <c r="T20" s="1348"/>
      <c r="U20" s="1348"/>
      <c r="V20" s="1348"/>
      <c r="W20" s="1348"/>
      <c r="X20" s="1348"/>
      <c r="Y20" s="503"/>
      <c r="Z20" s="503"/>
      <c r="AA20" s="1347"/>
      <c r="AB20" s="1347"/>
      <c r="AC20" s="1347"/>
      <c r="AD20" s="17"/>
      <c r="AE20" s="1809"/>
      <c r="AF20" s="1809"/>
      <c r="AG20" s="1809"/>
      <c r="AH20" s="1809"/>
      <c r="AI20" s="1809"/>
      <c r="AJ20" s="1809"/>
      <c r="AK20" s="1809"/>
      <c r="AL20" s="1809"/>
      <c r="AM20" s="1809"/>
      <c r="AN20" s="1809"/>
      <c r="AO20" s="1809"/>
      <c r="AP20" s="1810"/>
    </row>
    <row r="21" spans="1:73" ht="14.25">
      <c r="D21" s="525"/>
      <c r="E21" s="1347"/>
      <c r="F21" s="1348"/>
      <c r="G21" s="1348"/>
      <c r="H21" s="1348"/>
      <c r="I21" s="1348"/>
      <c r="J21" s="1348"/>
      <c r="K21" s="1348"/>
      <c r="L21" s="1348"/>
      <c r="M21" s="1348"/>
      <c r="N21" s="1348"/>
      <c r="O21" s="1348"/>
      <c r="P21" s="1348"/>
      <c r="Q21" s="1348"/>
      <c r="R21" s="1348"/>
      <c r="S21" s="1326"/>
      <c r="T21" s="1326"/>
      <c r="U21" s="517"/>
      <c r="V21" s="1355"/>
      <c r="W21" s="1355"/>
      <c r="X21" s="1348"/>
      <c r="Y21" s="1348"/>
      <c r="Z21" s="1348"/>
      <c r="AA21" s="1347"/>
      <c r="AB21" s="1347"/>
      <c r="AC21" s="500"/>
      <c r="AD21" s="129" t="s">
        <v>47</v>
      </c>
      <c r="AE21" s="1366" t="s">
        <v>83</v>
      </c>
      <c r="AF21" s="1341"/>
      <c r="AG21" s="1341"/>
      <c r="AH21" s="1341"/>
      <c r="AI21" s="1341"/>
      <c r="AJ21" s="1341"/>
      <c r="AK21" s="1341"/>
      <c r="AL21" s="1341"/>
      <c r="AM21" s="1341"/>
      <c r="AN21" s="1341"/>
      <c r="AO21" s="1347"/>
      <c r="AP21" s="29"/>
    </row>
    <row r="22" spans="1:73" ht="14.25" customHeight="1">
      <c r="D22" s="525"/>
      <c r="E22" s="1347" t="s">
        <v>1079</v>
      </c>
      <c r="F22" s="1347"/>
      <c r="G22" s="1348"/>
      <c r="H22" s="1348"/>
      <c r="I22" s="1348"/>
      <c r="J22" s="1348"/>
      <c r="K22" s="1348"/>
      <c r="L22" s="1348"/>
      <c r="M22" s="1348"/>
      <c r="N22" s="1348"/>
      <c r="O22" s="1348"/>
      <c r="P22" s="1348"/>
      <c r="Q22" s="1348"/>
      <c r="R22" s="1348"/>
      <c r="S22" s="1326"/>
      <c r="T22" s="1326"/>
      <c r="U22" s="517"/>
      <c r="V22" s="1355"/>
      <c r="W22" s="1355"/>
      <c r="X22" s="1348"/>
      <c r="Y22" s="1348"/>
      <c r="Z22" s="1348"/>
      <c r="AA22" s="1347"/>
      <c r="AB22" s="1347"/>
      <c r="AC22" s="500"/>
      <c r="AD22" s="11"/>
      <c r="AE22" s="1809" t="s">
        <v>1786</v>
      </c>
      <c r="AF22" s="1809"/>
      <c r="AG22" s="1809"/>
      <c r="AH22" s="1809"/>
      <c r="AI22" s="1809"/>
      <c r="AJ22" s="1809"/>
      <c r="AK22" s="1809"/>
      <c r="AL22" s="1809"/>
      <c r="AM22" s="1809"/>
      <c r="AN22" s="1809"/>
      <c r="AO22" s="1809"/>
      <c r="AP22" s="1810"/>
    </row>
    <row r="23" spans="1:73">
      <c r="D23" s="425"/>
      <c r="E23" s="1348" t="s">
        <v>676</v>
      </c>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503"/>
      <c r="AB23" s="1334"/>
      <c r="AC23" s="1347"/>
      <c r="AD23" s="944"/>
      <c r="AE23" s="1809"/>
      <c r="AF23" s="1809"/>
      <c r="AG23" s="1809"/>
      <c r="AH23" s="1809"/>
      <c r="AI23" s="1809"/>
      <c r="AJ23" s="1809"/>
      <c r="AK23" s="1809"/>
      <c r="AL23" s="1809"/>
      <c r="AM23" s="1809"/>
      <c r="AN23" s="1809"/>
      <c r="AO23" s="1809"/>
      <c r="AP23" s="1810"/>
    </row>
    <row r="24" spans="1:73" ht="12" customHeight="1">
      <c r="D24" s="928"/>
      <c r="E24" s="1348"/>
      <c r="F24" s="1365"/>
      <c r="G24" s="1365"/>
      <c r="H24" s="1365"/>
      <c r="I24" s="1365"/>
      <c r="J24" s="1365"/>
      <c r="K24" s="1365"/>
      <c r="L24" s="1365"/>
      <c r="M24" s="1365"/>
      <c r="N24" s="1365"/>
      <c r="O24" s="1365"/>
      <c r="P24" s="1365"/>
      <c r="Q24" s="1365"/>
      <c r="R24" s="1365"/>
      <c r="S24" s="1365"/>
      <c r="T24" s="1365"/>
      <c r="U24" s="1365"/>
      <c r="V24" s="1365"/>
      <c r="W24" s="1365"/>
      <c r="X24" s="1365"/>
      <c r="Y24" s="1365"/>
      <c r="Z24" s="1365"/>
      <c r="AA24" s="1365"/>
      <c r="AB24" s="1334"/>
      <c r="AC24" s="1347"/>
      <c r="AD24" s="11"/>
      <c r="AE24" s="1809" t="s">
        <v>1784</v>
      </c>
      <c r="AF24" s="1809"/>
      <c r="AG24" s="1809"/>
      <c r="AH24" s="1809"/>
      <c r="AI24" s="1809"/>
      <c r="AJ24" s="1809"/>
      <c r="AK24" s="1809"/>
      <c r="AL24" s="1809"/>
      <c r="AM24" s="1809"/>
      <c r="AN24" s="1809"/>
      <c r="AO24" s="1809"/>
      <c r="AP24" s="1810"/>
    </row>
    <row r="25" spans="1:73">
      <c r="D25" s="928"/>
      <c r="E25" s="1348"/>
      <c r="F25" s="1365"/>
      <c r="G25" s="1365"/>
      <c r="H25" s="1365"/>
      <c r="I25" s="1365"/>
      <c r="J25" s="1365"/>
      <c r="K25" s="1365"/>
      <c r="L25" s="1365"/>
      <c r="M25" s="1365"/>
      <c r="N25" s="1365"/>
      <c r="O25" s="1365"/>
      <c r="P25" s="1365"/>
      <c r="Q25" s="1365"/>
      <c r="R25" s="1365"/>
      <c r="S25" s="1365"/>
      <c r="T25" s="1365"/>
      <c r="U25" s="1365"/>
      <c r="V25" s="1365"/>
      <c r="W25" s="1365"/>
      <c r="X25" s="1365"/>
      <c r="Y25" s="1365"/>
      <c r="Z25" s="1365"/>
      <c r="AA25" s="1365"/>
      <c r="AB25" s="1334"/>
      <c r="AC25" s="1347"/>
      <c r="AD25" s="944"/>
      <c r="AE25" s="1331"/>
      <c r="AF25" s="1331"/>
      <c r="AG25" s="1331"/>
      <c r="AH25" s="1331"/>
      <c r="AI25" s="1331"/>
      <c r="AJ25" s="1331"/>
      <c r="AK25" s="1331"/>
      <c r="AL25" s="1331"/>
      <c r="AM25" s="1331"/>
      <c r="AN25" s="1331"/>
      <c r="AO25" s="1331"/>
      <c r="AP25" s="29"/>
    </row>
    <row r="26" spans="1:73">
      <c r="D26" s="928"/>
      <c r="E26" s="1348"/>
      <c r="F26" s="1365"/>
      <c r="G26" s="1365"/>
      <c r="H26" s="1365"/>
      <c r="I26" s="1365"/>
      <c r="J26" s="1365"/>
      <c r="K26" s="1365"/>
      <c r="L26" s="1365"/>
      <c r="M26" s="1365"/>
      <c r="N26" s="1365"/>
      <c r="O26" s="1365"/>
      <c r="P26" s="1365"/>
      <c r="Q26" s="1365"/>
      <c r="R26" s="1365"/>
      <c r="S26" s="1365"/>
      <c r="T26" s="1365"/>
      <c r="U26" s="1365"/>
      <c r="V26" s="1365"/>
      <c r="W26" s="1365"/>
      <c r="X26" s="1365"/>
      <c r="Y26" s="1365"/>
      <c r="Z26" s="1365"/>
      <c r="AA26" s="1365"/>
      <c r="AB26" s="1334"/>
      <c r="AC26" s="1347"/>
      <c r="AD26" s="11"/>
      <c r="AE26" s="1347"/>
      <c r="AF26" s="1347"/>
      <c r="AG26" s="1347"/>
      <c r="AH26" s="1347"/>
      <c r="AI26" s="1347"/>
      <c r="AJ26" s="1347"/>
      <c r="AK26" s="1347"/>
      <c r="AL26" s="1347"/>
      <c r="AM26" s="1347"/>
      <c r="AN26" s="1347"/>
      <c r="AO26" s="1347"/>
      <c r="AP26" s="29"/>
    </row>
    <row r="27" spans="1:73" ht="14.25">
      <c r="D27" s="525"/>
      <c r="E27" s="1348" t="s">
        <v>1251</v>
      </c>
      <c r="F27" s="1347"/>
      <c r="G27" s="1348"/>
      <c r="H27" s="1348"/>
      <c r="I27" s="1348"/>
      <c r="J27" s="1348"/>
      <c r="K27" s="1348"/>
      <c r="L27" s="1348"/>
      <c r="M27" s="1348"/>
      <c r="N27" s="1348"/>
      <c r="O27" s="1348"/>
      <c r="P27" s="1348"/>
      <c r="Q27" s="1348"/>
      <c r="R27" s="1348"/>
      <c r="S27" s="1326"/>
      <c r="T27" s="1326"/>
      <c r="U27" s="517"/>
      <c r="V27" s="1355"/>
      <c r="W27" s="1355"/>
      <c r="X27" s="1348"/>
      <c r="Y27" s="1348"/>
      <c r="Z27" s="1348"/>
      <c r="AA27" s="1347"/>
      <c r="AB27" s="1347"/>
      <c r="AC27" s="1347"/>
      <c r="AD27" s="11"/>
      <c r="AE27" s="1347"/>
      <c r="AF27" s="1347"/>
      <c r="AG27" s="1347"/>
      <c r="AH27" s="1347"/>
      <c r="AI27" s="1347"/>
      <c r="AJ27" s="1347"/>
      <c r="AK27" s="1347"/>
      <c r="AL27" s="1347"/>
      <c r="AM27" s="1347"/>
      <c r="AN27" s="1347"/>
      <c r="AO27" s="1347"/>
      <c r="AP27" s="29"/>
    </row>
    <row r="28" spans="1:73">
      <c r="D28" s="425"/>
      <c r="E28" s="1348" t="s">
        <v>1317</v>
      </c>
      <c r="F28" s="1347"/>
      <c r="G28" s="527"/>
      <c r="H28" s="527"/>
      <c r="I28" s="503"/>
      <c r="J28" s="503"/>
      <c r="K28" s="503"/>
      <c r="L28" s="503"/>
      <c r="M28" s="503"/>
      <c r="N28" s="503"/>
      <c r="O28" s="503"/>
      <c r="P28" s="503"/>
      <c r="Q28" s="503"/>
      <c r="R28" s="503"/>
      <c r="S28" s="1347"/>
      <c r="T28" s="1347"/>
      <c r="U28" s="1347"/>
      <c r="V28" s="1347"/>
      <c r="W28" s="1347"/>
      <c r="X28" s="1347"/>
      <c r="Y28" s="1347"/>
      <c r="Z28" s="1347"/>
      <c r="AA28" s="1347"/>
      <c r="AB28" s="1347"/>
      <c r="AC28" s="1347"/>
      <c r="AD28" s="11"/>
      <c r="AE28" s="1347"/>
      <c r="AF28" s="1347"/>
      <c r="AG28" s="1347"/>
      <c r="AH28" s="1347"/>
      <c r="AI28" s="1347"/>
      <c r="AJ28" s="1347"/>
      <c r="AK28" s="1347"/>
      <c r="AL28" s="1347"/>
      <c r="AM28" s="1347"/>
      <c r="AN28" s="1347"/>
      <c r="AO28" s="1347"/>
      <c r="AP28" s="29"/>
    </row>
    <row r="29" spans="1:73" ht="14.1" customHeight="1">
      <c r="A29" s="718"/>
      <c r="B29" s="718"/>
      <c r="C29" s="718"/>
      <c r="D29" s="724"/>
      <c r="E29" s="1347"/>
      <c r="F29" s="527"/>
      <c r="G29" s="527"/>
      <c r="H29" s="503"/>
      <c r="I29" s="503"/>
      <c r="J29" s="503"/>
      <c r="K29" s="503"/>
      <c r="L29" s="503"/>
      <c r="M29" s="503"/>
      <c r="N29" s="503"/>
      <c r="O29" s="503"/>
      <c r="P29" s="503"/>
      <c r="Q29" s="503"/>
      <c r="R29" s="1348"/>
      <c r="S29" s="1326"/>
      <c r="T29" s="1326"/>
      <c r="U29" s="517"/>
      <c r="V29" s="1355"/>
      <c r="W29" s="1355"/>
      <c r="X29" s="1348"/>
      <c r="Y29" s="1348"/>
      <c r="Z29" s="1348"/>
      <c r="AA29" s="1347"/>
      <c r="AB29" s="1347"/>
      <c r="AC29" s="1347"/>
      <c r="AD29" s="11"/>
      <c r="AE29" s="1347"/>
      <c r="AF29" s="1347"/>
      <c r="AG29" s="1347"/>
      <c r="AH29" s="1347"/>
      <c r="AI29" s="1347"/>
      <c r="AJ29" s="1347"/>
      <c r="AK29" s="1347"/>
      <c r="AL29" s="1347"/>
      <c r="AM29" s="1347"/>
      <c r="AN29" s="1347"/>
      <c r="AO29" s="1347"/>
      <c r="AP29" s="29"/>
    </row>
    <row r="30" spans="1:73" ht="14.1" customHeight="1">
      <c r="A30" s="718"/>
      <c r="B30" s="718"/>
      <c r="C30" s="718"/>
      <c r="D30" s="724"/>
      <c r="E30" s="1347" t="s">
        <v>1079</v>
      </c>
      <c r="F30" s="527"/>
      <c r="G30" s="527"/>
      <c r="H30" s="503"/>
      <c r="I30" s="503"/>
      <c r="J30" s="503"/>
      <c r="K30" s="503"/>
      <c r="L30" s="503"/>
      <c r="M30" s="503"/>
      <c r="N30" s="503"/>
      <c r="O30" s="503"/>
      <c r="P30" s="503"/>
      <c r="Q30" s="503"/>
      <c r="R30" s="1348"/>
      <c r="S30" s="1326"/>
      <c r="T30" s="1326"/>
      <c r="U30" s="517"/>
      <c r="V30" s="1355"/>
      <c r="W30" s="1355"/>
      <c r="X30" s="1348"/>
      <c r="Y30" s="1348"/>
      <c r="Z30" s="1348"/>
      <c r="AA30" s="1347"/>
      <c r="AB30" s="1347"/>
      <c r="AC30" s="1347"/>
      <c r="AD30" s="11"/>
      <c r="AE30" s="1347"/>
      <c r="AF30" s="1347"/>
      <c r="AG30" s="1347"/>
      <c r="AH30" s="1347"/>
      <c r="AI30" s="1347"/>
      <c r="AJ30" s="1347"/>
      <c r="AK30" s="1347"/>
      <c r="AL30" s="1347"/>
      <c r="AM30" s="1347"/>
      <c r="AN30" s="1347"/>
      <c r="AO30" s="1347"/>
      <c r="AP30" s="1332"/>
    </row>
    <row r="31" spans="1:73" ht="14.1" customHeight="1">
      <c r="A31" s="718"/>
      <c r="B31" s="718"/>
      <c r="C31" s="718"/>
      <c r="D31" s="525"/>
      <c r="E31" s="503" t="s">
        <v>616</v>
      </c>
      <c r="F31" s="527"/>
      <c r="G31" s="527"/>
      <c r="H31" s="503"/>
      <c r="I31" s="503"/>
      <c r="J31" s="503"/>
      <c r="K31" s="503"/>
      <c r="L31" s="503"/>
      <c r="M31" s="503"/>
      <c r="N31" s="503"/>
      <c r="O31" s="503"/>
      <c r="P31" s="503"/>
      <c r="Q31" s="503"/>
      <c r="R31" s="503"/>
      <c r="S31" s="503"/>
      <c r="T31" s="1347"/>
      <c r="U31" s="1347"/>
      <c r="V31" s="503"/>
      <c r="W31" s="1347"/>
      <c r="X31" s="1347"/>
      <c r="Y31" s="1347"/>
      <c r="Z31" s="1348"/>
      <c r="AA31" s="1347"/>
      <c r="AB31" s="1347"/>
      <c r="AC31" s="1347"/>
      <c r="AD31" s="11"/>
      <c r="AE31" s="1347"/>
      <c r="AF31" s="1347"/>
      <c r="AG31" s="1347"/>
      <c r="AH31" s="1347"/>
      <c r="AI31" s="1347"/>
      <c r="AJ31" s="1347"/>
      <c r="AK31" s="1347"/>
      <c r="AL31" s="1347"/>
      <c r="AM31" s="1347"/>
      <c r="AN31" s="1347"/>
      <c r="AO31" s="1347"/>
      <c r="AP31" s="29"/>
    </row>
    <row r="32" spans="1:73" ht="14.1" customHeight="1">
      <c r="A32" s="718"/>
      <c r="B32" s="718"/>
      <c r="C32" s="718"/>
      <c r="D32" s="425"/>
      <c r="E32" s="1348"/>
      <c r="F32" s="503"/>
      <c r="G32" s="543" t="s">
        <v>617</v>
      </c>
      <c r="H32" s="1366"/>
      <c r="I32" s="503"/>
      <c r="J32" s="503"/>
      <c r="K32" s="503"/>
      <c r="L32" s="503"/>
      <c r="M32" s="503"/>
      <c r="N32" s="503"/>
      <c r="O32" s="503"/>
      <c r="P32" s="503"/>
      <c r="Q32" s="503"/>
      <c r="R32" s="1347"/>
      <c r="S32" s="1380" t="s">
        <v>618</v>
      </c>
      <c r="T32" s="1380"/>
      <c r="U32" s="1342"/>
      <c r="V32" s="3059"/>
      <c r="W32" s="3059"/>
      <c r="X32" s="1342" t="s">
        <v>72</v>
      </c>
      <c r="Y32" s="1368"/>
      <c r="Z32" s="1342" t="s">
        <v>92</v>
      </c>
      <c r="AA32" s="1347"/>
      <c r="AB32" s="1347"/>
      <c r="AC32" s="1347"/>
      <c r="AD32" s="11"/>
      <c r="AE32" s="1347"/>
      <c r="AF32" s="1347"/>
      <c r="AG32" s="1347"/>
      <c r="AH32" s="1347"/>
      <c r="AI32" s="1347"/>
      <c r="AJ32" s="1347"/>
      <c r="AK32" s="1347"/>
      <c r="AL32" s="1347"/>
      <c r="AM32" s="1347"/>
      <c r="AN32" s="1347"/>
      <c r="AO32" s="1347"/>
      <c r="AP32" s="29"/>
    </row>
    <row r="33" spans="1:71" ht="14.1" customHeight="1">
      <c r="D33" s="425"/>
      <c r="E33" s="1348"/>
      <c r="F33" s="503"/>
      <c r="G33" s="543" t="s">
        <v>620</v>
      </c>
      <c r="H33" s="1366"/>
      <c r="I33" s="503"/>
      <c r="J33" s="503"/>
      <c r="K33" s="503"/>
      <c r="L33" s="503"/>
      <c r="M33" s="503"/>
      <c r="N33" s="503"/>
      <c r="O33" s="503"/>
      <c r="P33" s="503"/>
      <c r="Q33" s="503"/>
      <c r="R33" s="1347"/>
      <c r="S33" s="1375" t="s">
        <v>618</v>
      </c>
      <c r="T33" s="1375"/>
      <c r="U33" s="156"/>
      <c r="V33" s="3060"/>
      <c r="W33" s="3060"/>
      <c r="X33" s="156" t="s">
        <v>72</v>
      </c>
      <c r="Y33" s="1369"/>
      <c r="Z33" s="156" t="s">
        <v>92</v>
      </c>
      <c r="AA33" s="1347"/>
      <c r="AB33" s="1347"/>
      <c r="AC33" s="1347"/>
      <c r="AD33" s="129" t="s">
        <v>80</v>
      </c>
      <c r="AE33" s="501" t="s">
        <v>619</v>
      </c>
      <c r="AF33" s="1347"/>
      <c r="AG33" s="1347"/>
      <c r="AH33" s="1347"/>
      <c r="AI33" s="1347"/>
      <c r="AJ33" s="1347"/>
      <c r="AK33" s="1347"/>
      <c r="AL33" s="1347"/>
      <c r="AM33" s="1347"/>
      <c r="AN33" s="1347"/>
      <c r="AO33" s="1347"/>
      <c r="AP33" s="29"/>
    </row>
    <row r="34" spans="1:71" ht="14.1" customHeight="1">
      <c r="D34" s="928"/>
      <c r="E34" s="1347"/>
      <c r="F34" s="1347"/>
      <c r="G34" s="1347"/>
      <c r="H34" s="1347"/>
      <c r="I34" s="1347"/>
      <c r="J34" s="1347"/>
      <c r="K34" s="1347"/>
      <c r="L34" s="1347"/>
      <c r="M34" s="1347"/>
      <c r="N34" s="1347"/>
      <c r="O34" s="1347"/>
      <c r="P34" s="1347"/>
      <c r="Q34" s="1347"/>
      <c r="R34" s="1347"/>
      <c r="S34" s="1347"/>
      <c r="T34" s="1347"/>
      <c r="U34" s="1347"/>
      <c r="V34" s="1347"/>
      <c r="W34" s="1347"/>
      <c r="X34" s="1347"/>
      <c r="Y34" s="1347"/>
      <c r="Z34" s="1347"/>
      <c r="AA34" s="1347"/>
      <c r="AB34" s="1347"/>
      <c r="AC34" s="1347"/>
      <c r="AD34" s="129" t="s">
        <v>80</v>
      </c>
      <c r="AE34" s="501" t="s">
        <v>621</v>
      </c>
      <c r="AF34" s="1335"/>
      <c r="AG34" s="1335"/>
      <c r="AH34" s="543"/>
      <c r="AI34" s="543"/>
      <c r="AJ34" s="501"/>
      <c r="AK34" s="501"/>
      <c r="AL34" s="501"/>
      <c r="AM34" s="501"/>
      <c r="AN34" s="501"/>
      <c r="AO34" s="543"/>
      <c r="AP34" s="29"/>
    </row>
    <row r="35" spans="1:71" ht="14.1" customHeight="1">
      <c r="D35" s="928"/>
      <c r="E35" s="503" t="s">
        <v>623</v>
      </c>
      <c r="F35" s="503"/>
      <c r="G35" s="503"/>
      <c r="H35" s="503"/>
      <c r="I35" s="503"/>
      <c r="J35" s="503"/>
      <c r="K35" s="503"/>
      <c r="L35" s="503"/>
      <c r="M35" s="503"/>
      <c r="N35" s="1347"/>
      <c r="O35" s="1347"/>
      <c r="P35" s="1347"/>
      <c r="Q35" s="1347"/>
      <c r="R35" s="1060"/>
      <c r="S35" s="1060"/>
      <c r="T35" s="1060"/>
      <c r="U35" s="1060"/>
      <c r="V35" s="1060"/>
      <c r="W35" s="1347"/>
      <c r="X35" s="1347"/>
      <c r="Y35" s="1347"/>
      <c r="Z35" s="1347"/>
      <c r="AA35" s="1347"/>
      <c r="AB35" s="1347"/>
      <c r="AC35" s="1347"/>
      <c r="AD35" s="11"/>
      <c r="AE35" s="1335"/>
      <c r="AF35" s="1335"/>
      <c r="AG35" s="543"/>
      <c r="AH35" s="543"/>
      <c r="AI35" s="501"/>
      <c r="AJ35" s="501"/>
      <c r="AK35" s="501"/>
      <c r="AL35" s="501"/>
      <c r="AM35" s="501"/>
      <c r="AN35" s="501"/>
      <c r="AO35" s="543"/>
      <c r="AP35" s="29"/>
    </row>
    <row r="36" spans="1:71" ht="14.1" customHeight="1">
      <c r="D36" s="928"/>
      <c r="E36" s="1348"/>
      <c r="F36" s="3061"/>
      <c r="G36" s="3061"/>
      <c r="H36" s="3061"/>
      <c r="I36" s="3061"/>
      <c r="J36" s="3061"/>
      <c r="K36" s="3061"/>
      <c r="L36" s="3061"/>
      <c r="M36" s="3061"/>
      <c r="N36" s="3061"/>
      <c r="O36" s="3061"/>
      <c r="P36" s="3061"/>
      <c r="Q36" s="3061"/>
      <c r="R36" s="3061"/>
      <c r="S36" s="3061"/>
      <c r="T36" s="3061"/>
      <c r="U36" s="3061"/>
      <c r="V36" s="3061"/>
      <c r="W36" s="3061"/>
      <c r="X36" s="3061"/>
      <c r="Y36" s="3061"/>
      <c r="Z36" s="3061"/>
      <c r="AA36" s="3061"/>
      <c r="AB36" s="1347"/>
      <c r="AC36" s="1348"/>
      <c r="AD36" s="11"/>
      <c r="AE36" s="1347"/>
      <c r="AF36" s="1347"/>
      <c r="AG36" s="1347"/>
      <c r="AH36" s="1347"/>
      <c r="AI36" s="1347"/>
      <c r="AJ36" s="1347"/>
      <c r="AK36" s="1347"/>
      <c r="AL36" s="1347"/>
      <c r="AM36" s="1347"/>
      <c r="AN36" s="1347"/>
      <c r="AO36" s="1347"/>
      <c r="AP36" s="1332"/>
      <c r="BK36" s="77"/>
      <c r="BL36" s="77"/>
      <c r="BM36" s="77"/>
      <c r="BN36" s="77"/>
      <c r="BO36" s="77"/>
      <c r="BP36" s="77"/>
      <c r="BQ36" s="77"/>
      <c r="BR36" s="77"/>
      <c r="BS36" s="77"/>
    </row>
    <row r="37" spans="1:71" ht="14.1" customHeight="1">
      <c r="D37" s="928"/>
      <c r="E37" s="1348"/>
      <c r="F37" s="3061"/>
      <c r="G37" s="3061"/>
      <c r="H37" s="3061"/>
      <c r="I37" s="3061"/>
      <c r="J37" s="3061"/>
      <c r="K37" s="3061"/>
      <c r="L37" s="3061"/>
      <c r="M37" s="3061"/>
      <c r="N37" s="3061"/>
      <c r="O37" s="3061"/>
      <c r="P37" s="3061"/>
      <c r="Q37" s="3061"/>
      <c r="R37" s="3061"/>
      <c r="S37" s="3061"/>
      <c r="T37" s="3061"/>
      <c r="U37" s="3061"/>
      <c r="V37" s="3061"/>
      <c r="W37" s="3061"/>
      <c r="X37" s="3061"/>
      <c r="Y37" s="3061"/>
      <c r="Z37" s="3061"/>
      <c r="AA37" s="3061"/>
      <c r="AB37" s="1347"/>
      <c r="AC37" s="1348"/>
      <c r="AD37" s="947"/>
      <c r="AE37" s="946"/>
      <c r="AF37" s="946"/>
      <c r="AG37" s="946"/>
      <c r="AH37" s="946"/>
      <c r="AI37" s="946"/>
      <c r="AJ37" s="946"/>
      <c r="AK37" s="946"/>
      <c r="AL37" s="946"/>
      <c r="AM37" s="946"/>
      <c r="AN37" s="946"/>
      <c r="AO37" s="946"/>
      <c r="AP37" s="1332"/>
      <c r="BK37" s="77"/>
      <c r="BL37" s="77"/>
      <c r="BM37" s="77"/>
      <c r="BN37" s="77"/>
      <c r="BO37" s="77"/>
      <c r="BP37" s="77"/>
      <c r="BQ37" s="77"/>
      <c r="BR37" s="77"/>
      <c r="BS37" s="77"/>
    </row>
    <row r="38" spans="1:71" ht="14.1" customHeight="1">
      <c r="D38" s="928"/>
      <c r="E38" s="1347" t="s">
        <v>1080</v>
      </c>
      <c r="F38" s="1348"/>
      <c r="G38" s="1348"/>
      <c r="H38" s="1348"/>
      <c r="I38" s="1348"/>
      <c r="J38" s="1348"/>
      <c r="K38" s="1348"/>
      <c r="L38" s="1348"/>
      <c r="M38" s="1348"/>
      <c r="N38" s="1348"/>
      <c r="O38" s="1348"/>
      <c r="P38" s="1348"/>
      <c r="Q38" s="1348"/>
      <c r="R38" s="1348"/>
      <c r="S38" s="1348"/>
      <c r="T38" s="1348"/>
      <c r="U38" s="1348"/>
      <c r="V38" s="1348"/>
      <c r="W38" s="1348"/>
      <c r="X38" s="1348"/>
      <c r="Y38" s="1348"/>
      <c r="Z38" s="1348"/>
      <c r="AA38" s="1347"/>
      <c r="AB38" s="1347"/>
      <c r="AC38" s="1347"/>
      <c r="AD38" s="947"/>
      <c r="AE38" s="946"/>
      <c r="AF38" s="946"/>
      <c r="AG38" s="946"/>
      <c r="AH38" s="946"/>
      <c r="AI38" s="946"/>
      <c r="AJ38" s="946"/>
      <c r="AK38" s="946"/>
      <c r="AL38" s="946"/>
      <c r="AM38" s="946"/>
      <c r="AN38" s="946"/>
      <c r="AO38" s="946"/>
      <c r="AP38" s="1332"/>
      <c r="BK38" s="77"/>
      <c r="BL38" s="77"/>
      <c r="BM38" s="77"/>
      <c r="BN38" s="77"/>
      <c r="BO38" s="77"/>
      <c r="BP38" s="77"/>
      <c r="BQ38" s="77"/>
      <c r="BR38" s="77"/>
      <c r="BS38" s="77"/>
    </row>
    <row r="39" spans="1:71" ht="14.1" customHeight="1">
      <c r="D39" s="525"/>
      <c r="E39" s="794" t="s">
        <v>624</v>
      </c>
      <c r="F39" s="1348"/>
      <c r="G39" s="1348"/>
      <c r="H39" s="1348"/>
      <c r="I39" s="1348"/>
      <c r="J39" s="1348"/>
      <c r="K39" s="1348"/>
      <c r="L39" s="1348"/>
      <c r="M39" s="1348"/>
      <c r="N39" s="1348"/>
      <c r="O39" s="1348"/>
      <c r="P39" s="1348"/>
      <c r="Q39" s="1348"/>
      <c r="R39" s="1348"/>
      <c r="S39" s="1348"/>
      <c r="T39" s="1348"/>
      <c r="U39" s="1348"/>
      <c r="V39" s="1348"/>
      <c r="W39" s="1348"/>
      <c r="X39" s="1348"/>
      <c r="Y39" s="1348"/>
      <c r="Z39" s="1348"/>
      <c r="AA39" s="1347"/>
      <c r="AB39" s="1337"/>
      <c r="AC39" s="1337"/>
      <c r="AD39" s="947"/>
      <c r="AE39" s="946"/>
      <c r="AF39" s="946"/>
      <c r="AG39" s="946"/>
      <c r="AH39" s="946"/>
      <c r="AI39" s="946"/>
      <c r="AJ39" s="946"/>
      <c r="AK39" s="946"/>
      <c r="AL39" s="946"/>
      <c r="AM39" s="946"/>
      <c r="AN39" s="946"/>
      <c r="AO39" s="946"/>
      <c r="AP39" s="1332"/>
      <c r="BK39" s="77"/>
      <c r="BL39" s="77"/>
      <c r="BM39" s="77"/>
      <c r="BN39" s="77"/>
      <c r="BO39" s="77"/>
      <c r="BP39" s="77"/>
      <c r="BQ39" s="77"/>
      <c r="BR39" s="77"/>
      <c r="BS39" s="77"/>
    </row>
    <row r="40" spans="1:71" ht="14.1" customHeight="1">
      <c r="A40" s="7"/>
      <c r="B40" s="718"/>
      <c r="C40" s="718"/>
      <c r="D40" s="525"/>
      <c r="E40" s="794"/>
      <c r="F40" s="1348"/>
      <c r="G40" s="1348"/>
      <c r="H40" s="1348"/>
      <c r="I40" s="1348"/>
      <c r="J40" s="1348"/>
      <c r="K40" s="1348"/>
      <c r="L40" s="1348"/>
      <c r="M40" s="1348"/>
      <c r="N40" s="1348"/>
      <c r="O40" s="1348"/>
      <c r="P40" s="1348"/>
      <c r="Q40" s="1348"/>
      <c r="R40" s="1348"/>
      <c r="S40" s="1348"/>
      <c r="T40" s="1348"/>
      <c r="U40" s="1348"/>
      <c r="V40" s="1348"/>
      <c r="W40" s="1348"/>
      <c r="X40" s="1348"/>
      <c r="Y40" s="1348"/>
      <c r="Z40" s="1348"/>
      <c r="AA40" s="1347"/>
      <c r="AB40" s="1370"/>
      <c r="AC40" s="1370"/>
      <c r="AD40" s="1041"/>
      <c r="AE40" s="1337"/>
      <c r="AF40" s="1337"/>
      <c r="AG40" s="1337"/>
      <c r="AH40" s="1337"/>
      <c r="AI40" s="1337"/>
      <c r="AJ40" s="1337"/>
      <c r="AK40" s="1337"/>
      <c r="AL40" s="1337"/>
      <c r="AM40" s="1337"/>
      <c r="AN40" s="1337"/>
      <c r="AO40" s="946"/>
      <c r="AP40" s="1381"/>
      <c r="BK40" s="77"/>
      <c r="BL40" s="77"/>
      <c r="BM40" s="77"/>
      <c r="BN40" s="77"/>
      <c r="BO40" s="77"/>
      <c r="BP40" s="77"/>
      <c r="BQ40" s="77"/>
      <c r="BR40" s="77"/>
      <c r="BS40" s="77"/>
    </row>
    <row r="41" spans="1:71" ht="14.1" customHeight="1">
      <c r="A41" s="7"/>
      <c r="B41" s="718"/>
      <c r="C41" s="718"/>
      <c r="D41" s="425"/>
      <c r="E41" s="1028"/>
      <c r="F41" s="1044"/>
      <c r="G41" s="501" t="s">
        <v>625</v>
      </c>
      <c r="H41" s="1347"/>
      <c r="I41" s="1348"/>
      <c r="J41" s="1348"/>
      <c r="K41" s="1348"/>
      <c r="L41" s="1348"/>
      <c r="M41" s="1348"/>
      <c r="N41" s="1348"/>
      <c r="O41" s="1348"/>
      <c r="P41" s="1348"/>
      <c r="Q41" s="1044"/>
      <c r="R41" s="501" t="s">
        <v>626</v>
      </c>
      <c r="S41" s="1347"/>
      <c r="T41" s="1348"/>
      <c r="U41" s="1348"/>
      <c r="V41" s="1348"/>
      <c r="W41" s="1348"/>
      <c r="X41" s="1348"/>
      <c r="Y41" s="1347"/>
      <c r="Z41" s="1347"/>
      <c r="AA41" s="1347"/>
      <c r="AB41" s="1347"/>
      <c r="AC41" s="1347"/>
      <c r="AD41" s="1042"/>
      <c r="AE41" s="1370"/>
      <c r="AF41" s="1370"/>
      <c r="AG41" s="1370"/>
      <c r="AH41" s="1370"/>
      <c r="AI41" s="1370"/>
      <c r="AJ41" s="1370"/>
      <c r="AK41" s="1370"/>
      <c r="AL41" s="1370"/>
      <c r="AM41" s="1370"/>
      <c r="AN41" s="1370"/>
      <c r="AO41" s="946"/>
      <c r="AP41" s="1381"/>
      <c r="BK41" s="77"/>
      <c r="BL41" s="77"/>
      <c r="BM41" s="77"/>
      <c r="BN41" s="77"/>
      <c r="BO41" s="77"/>
      <c r="BP41" s="77"/>
      <c r="BQ41" s="77"/>
      <c r="BR41" s="77"/>
      <c r="BS41" s="77"/>
    </row>
    <row r="42" spans="1:71" ht="14.1" customHeight="1">
      <c r="A42" s="7"/>
      <c r="B42" s="718"/>
      <c r="C42" s="718"/>
      <c r="D42" s="425"/>
      <c r="E42" s="1028"/>
      <c r="F42" s="1044"/>
      <c r="G42" s="1333" t="s">
        <v>627</v>
      </c>
      <c r="H42" s="1362"/>
      <c r="I42" s="1362"/>
      <c r="J42" s="3062"/>
      <c r="K42" s="3062"/>
      <c r="L42" s="3062"/>
      <c r="M42" s="3062"/>
      <c r="N42" s="3062"/>
      <c r="O42" s="3062"/>
      <c r="P42" s="3062"/>
      <c r="Q42" s="3062"/>
      <c r="R42" s="3062"/>
      <c r="S42" s="3062"/>
      <c r="T42" s="3062"/>
      <c r="U42" s="3062"/>
      <c r="V42" s="3062"/>
      <c r="W42" s="1061" t="s">
        <v>386</v>
      </c>
      <c r="X42" s="1348"/>
      <c r="Y42" s="1333"/>
      <c r="Z42" s="1362"/>
      <c r="AA42" s="1362"/>
      <c r="AB42" s="1370"/>
      <c r="AC42" s="1370"/>
      <c r="AD42" s="11"/>
      <c r="AE42" s="1347"/>
      <c r="AF42" s="1347"/>
      <c r="AG42" s="1347"/>
      <c r="AH42" s="1347"/>
      <c r="AI42" s="1347"/>
      <c r="AJ42" s="1347"/>
      <c r="AK42" s="1347"/>
      <c r="AL42" s="1347"/>
      <c r="AM42" s="1347"/>
      <c r="AN42" s="1347"/>
      <c r="AO42" s="1347"/>
      <c r="AP42" s="1381"/>
    </row>
    <row r="43" spans="1:71" ht="14.1" customHeight="1">
      <c r="A43" s="1083"/>
      <c r="B43" s="1083"/>
      <c r="C43" s="1083"/>
      <c r="D43" s="425"/>
      <c r="E43" s="1028"/>
      <c r="F43" s="1348"/>
      <c r="G43" s="501"/>
      <c r="H43" s="1347"/>
      <c r="I43" s="1348"/>
      <c r="J43" s="1348"/>
      <c r="K43" s="1348"/>
      <c r="L43" s="1348"/>
      <c r="M43" s="1348"/>
      <c r="N43" s="1348"/>
      <c r="O43" s="1348"/>
      <c r="P43" s="1348"/>
      <c r="Q43" s="1028"/>
      <c r="R43" s="501"/>
      <c r="S43" s="1347"/>
      <c r="T43" s="1348"/>
      <c r="U43" s="1348"/>
      <c r="V43" s="1348"/>
      <c r="W43" s="1348"/>
      <c r="X43" s="1348"/>
      <c r="Y43" s="1333"/>
      <c r="Z43" s="1362"/>
      <c r="AA43" s="1362"/>
      <c r="AB43" s="1370"/>
      <c r="AC43" s="1370"/>
      <c r="AD43" s="1042"/>
      <c r="AE43" s="1370"/>
      <c r="AF43" s="1370"/>
      <c r="AG43" s="1370"/>
      <c r="AH43" s="1370"/>
      <c r="AI43" s="1370"/>
      <c r="AJ43" s="1370"/>
      <c r="AK43" s="1370"/>
      <c r="AL43" s="1370"/>
      <c r="AM43" s="1370"/>
      <c r="AN43" s="1370"/>
      <c r="AO43" s="1061"/>
      <c r="AP43" s="1381"/>
    </row>
    <row r="44" spans="1:71" ht="14.1" customHeight="1">
      <c r="A44" s="7"/>
      <c r="B44" s="718"/>
      <c r="C44" s="718"/>
      <c r="D44" s="425"/>
      <c r="E44" s="2677" t="s">
        <v>1542</v>
      </c>
      <c r="F44" s="2677"/>
      <c r="G44" s="2677"/>
      <c r="H44" s="2677"/>
      <c r="I44" s="2677"/>
      <c r="J44" s="2677"/>
      <c r="K44" s="2677"/>
      <c r="L44" s="2677"/>
      <c r="M44" s="2677"/>
      <c r="N44" s="2677"/>
      <c r="O44" s="2677"/>
      <c r="P44" s="2677"/>
      <c r="Q44" s="2677"/>
      <c r="R44" s="2677"/>
      <c r="S44" s="2677"/>
      <c r="T44" s="2677"/>
      <c r="U44" s="2677"/>
      <c r="V44" s="2677"/>
      <c r="W44" s="2677"/>
      <c r="X44" s="2677"/>
      <c r="Y44" s="2677"/>
      <c r="Z44" s="2677"/>
      <c r="AA44" s="2677"/>
      <c r="AB44" s="2677"/>
      <c r="AC44" s="2678"/>
      <c r="AD44" s="1042"/>
      <c r="AE44" s="1370"/>
      <c r="AF44" s="1370"/>
      <c r="AG44" s="1370"/>
      <c r="AH44" s="1370"/>
      <c r="AI44" s="1370"/>
      <c r="AJ44" s="1370"/>
      <c r="AK44" s="1370"/>
      <c r="AL44" s="1370"/>
      <c r="AM44" s="1370"/>
      <c r="AN44" s="1370"/>
      <c r="AO44" s="1061"/>
      <c r="AP44" s="1381"/>
    </row>
    <row r="45" spans="1:71" ht="14.1" customHeight="1">
      <c r="A45" s="7"/>
      <c r="B45" s="718"/>
      <c r="C45" s="718"/>
      <c r="D45" s="724"/>
      <c r="E45" s="1028"/>
      <c r="F45" s="1348"/>
      <c r="G45" s="1347"/>
      <c r="H45" s="1347"/>
      <c r="I45" s="1348"/>
      <c r="J45" s="1348"/>
      <c r="K45" s="1347"/>
      <c r="L45" s="1347"/>
      <c r="M45" s="1347"/>
      <c r="N45" s="1347"/>
      <c r="O45" s="1347"/>
      <c r="P45" s="1347"/>
      <c r="Q45" s="1347"/>
      <c r="R45" s="1347"/>
      <c r="S45" s="1347"/>
      <c r="T45" s="1347"/>
      <c r="U45" s="1347"/>
      <c r="V45" s="1347"/>
      <c r="W45" s="1347"/>
      <c r="X45" s="1347"/>
      <c r="Y45" s="1347"/>
      <c r="Z45" s="1347"/>
      <c r="AA45" s="1347"/>
      <c r="AB45" s="1347"/>
      <c r="AC45" s="1347"/>
      <c r="AD45" s="947"/>
      <c r="AE45" s="946"/>
      <c r="AF45" s="946"/>
      <c r="AG45" s="946"/>
      <c r="AH45" s="946"/>
      <c r="AI45" s="946"/>
      <c r="AJ45" s="946"/>
      <c r="AK45" s="946"/>
      <c r="AL45" s="946"/>
      <c r="AM45" s="946"/>
      <c r="AN45" s="946"/>
      <c r="AO45" s="946"/>
      <c r="AP45" s="1381"/>
    </row>
    <row r="46" spans="1:71" ht="14.1" customHeight="1">
      <c r="A46" s="7"/>
      <c r="B46" s="718"/>
      <c r="C46" s="718"/>
      <c r="D46" s="537"/>
      <c r="E46" s="1348" t="s">
        <v>675</v>
      </c>
      <c r="F46" s="1347"/>
      <c r="G46" s="1347"/>
      <c r="H46" s="501"/>
      <c r="I46" s="1347"/>
      <c r="J46" s="1348"/>
      <c r="K46" s="1348"/>
      <c r="L46" s="1358"/>
      <c r="M46" s="1358"/>
      <c r="N46" s="1358"/>
      <c r="O46" s="1358"/>
      <c r="P46" s="1358"/>
      <c r="Q46" s="1358"/>
      <c r="R46" s="1358"/>
      <c r="S46" s="1358"/>
      <c r="T46" s="1358"/>
      <c r="U46" s="1358"/>
      <c r="V46" s="1358"/>
      <c r="W46" s="1358"/>
      <c r="X46" s="1358"/>
      <c r="Y46" s="1358"/>
      <c r="Z46" s="1358"/>
      <c r="AA46" s="1358"/>
      <c r="AB46" s="1359"/>
      <c r="AC46" s="14"/>
      <c r="AD46" s="947"/>
      <c r="AE46" s="946"/>
      <c r="AF46" s="946"/>
      <c r="AG46" s="946"/>
      <c r="AH46" s="946"/>
      <c r="AI46" s="946"/>
      <c r="AJ46" s="946"/>
      <c r="AK46" s="946"/>
      <c r="AL46" s="946"/>
      <c r="AM46" s="946"/>
      <c r="AN46" s="946"/>
      <c r="AO46" s="946"/>
      <c r="AP46" s="1381"/>
    </row>
    <row r="47" spans="1:71" ht="14.1" customHeight="1">
      <c r="D47" s="537"/>
      <c r="E47" s="1348"/>
      <c r="F47" s="1347"/>
      <c r="G47" s="1347"/>
      <c r="H47" s="501"/>
      <c r="I47" s="1347"/>
      <c r="J47" s="1348"/>
      <c r="K47" s="1348"/>
      <c r="L47" s="1358"/>
      <c r="M47" s="1358"/>
      <c r="N47" s="1358"/>
      <c r="O47" s="1358"/>
      <c r="P47" s="1358"/>
      <c r="Q47" s="1358"/>
      <c r="R47" s="1358"/>
      <c r="S47" s="1358"/>
      <c r="T47" s="1358"/>
      <c r="U47" s="1358"/>
      <c r="V47" s="1358"/>
      <c r="W47" s="1358"/>
      <c r="X47" s="1358"/>
      <c r="Y47" s="1358"/>
      <c r="Z47" s="1358"/>
      <c r="AA47" s="1358"/>
      <c r="AB47" s="1359"/>
      <c r="AC47" s="14"/>
      <c r="AD47" s="11"/>
      <c r="AE47" s="946"/>
      <c r="AF47" s="946"/>
      <c r="AG47" s="946"/>
      <c r="AH47" s="946"/>
      <c r="AI47" s="946"/>
      <c r="AJ47" s="946"/>
      <c r="AK47" s="946"/>
      <c r="AL47" s="946"/>
      <c r="AM47" s="946"/>
      <c r="AN47" s="946"/>
      <c r="AO47" s="946"/>
      <c r="AP47" s="1381"/>
    </row>
    <row r="48" spans="1:71" ht="14.1" customHeight="1">
      <c r="D48" s="537"/>
      <c r="E48" s="1348" t="s">
        <v>651</v>
      </c>
      <c r="F48" s="1347"/>
      <c r="G48" s="1347"/>
      <c r="H48" s="1347"/>
      <c r="I48" s="1347"/>
      <c r="J48" s="1347"/>
      <c r="K48" s="1347"/>
      <c r="L48" s="1347"/>
      <c r="M48" s="1347"/>
      <c r="N48" s="1347"/>
      <c r="O48" s="1347"/>
      <c r="P48" s="1347"/>
      <c r="Q48" s="1347"/>
      <c r="R48" s="1347"/>
      <c r="S48" s="1347"/>
      <c r="T48" s="1347"/>
      <c r="U48" s="1347"/>
      <c r="V48" s="1347"/>
      <c r="W48" s="1347"/>
      <c r="X48" s="1347"/>
      <c r="Y48" s="1347"/>
      <c r="Z48" s="1347"/>
      <c r="AA48" s="1347"/>
      <c r="AB48" s="1347"/>
      <c r="AC48" s="14"/>
      <c r="AD48" s="11"/>
      <c r="AE48" s="946"/>
      <c r="AF48" s="946"/>
      <c r="AG48" s="946"/>
      <c r="AH48" s="946"/>
      <c r="AI48" s="946"/>
      <c r="AJ48" s="946"/>
      <c r="AK48" s="946"/>
      <c r="AL48" s="946"/>
      <c r="AM48" s="946"/>
      <c r="AN48" s="946"/>
      <c r="AO48" s="946"/>
      <c r="AP48" s="1381"/>
    </row>
    <row r="49" spans="1:71" ht="14.1" customHeight="1">
      <c r="D49" s="537"/>
      <c r="E49" s="1347"/>
      <c r="F49" s="1347" t="s">
        <v>652</v>
      </c>
      <c r="G49" s="1347"/>
      <c r="H49" s="1347"/>
      <c r="I49" s="1347"/>
      <c r="J49" s="1347"/>
      <c r="K49" s="1347"/>
      <c r="L49" s="1347"/>
      <c r="M49" s="1347"/>
      <c r="N49" s="1347"/>
      <c r="O49" s="1347"/>
      <c r="P49" s="1347"/>
      <c r="Q49" s="1347"/>
      <c r="R49" s="1347"/>
      <c r="S49" s="1347"/>
      <c r="T49" s="1347"/>
      <c r="U49" s="1347"/>
      <c r="V49" s="1347"/>
      <c r="W49" s="1347"/>
      <c r="X49" s="1347"/>
      <c r="Y49" s="1347"/>
      <c r="Z49" s="1347"/>
      <c r="AA49" s="1347"/>
      <c r="AB49" s="1347"/>
      <c r="AC49" s="14"/>
      <c r="AD49" s="174" t="s">
        <v>76</v>
      </c>
      <c r="AE49" s="1809" t="s">
        <v>640</v>
      </c>
      <c r="AF49" s="1809"/>
      <c r="AG49" s="1809"/>
      <c r="AH49" s="1809"/>
      <c r="AI49" s="1809"/>
      <c r="AJ49" s="1809"/>
      <c r="AK49" s="1809"/>
      <c r="AL49" s="1809"/>
      <c r="AM49" s="1809"/>
      <c r="AN49" s="1809"/>
      <c r="AO49" s="1809"/>
      <c r="AP49" s="1810"/>
    </row>
    <row r="50" spans="1:71" ht="14.1" customHeight="1">
      <c r="D50" s="425"/>
      <c r="E50" s="1044"/>
      <c r="F50" s="1044"/>
      <c r="G50" s="1045" t="s">
        <v>1640</v>
      </c>
      <c r="H50" s="1045"/>
      <c r="I50" s="519" t="s">
        <v>1628</v>
      </c>
      <c r="J50" s="519"/>
      <c r="K50" s="519"/>
      <c r="L50" s="519"/>
      <c r="M50" s="1046"/>
      <c r="N50" s="1046"/>
      <c r="O50" s="1046"/>
      <c r="P50" s="1046"/>
      <c r="Q50" s="714" t="s">
        <v>639</v>
      </c>
      <c r="R50" s="1347"/>
      <c r="S50" s="1044"/>
      <c r="T50" s="1047" t="s">
        <v>1746</v>
      </c>
      <c r="U50" s="1047"/>
      <c r="V50" s="1047"/>
      <c r="W50" s="1044"/>
      <c r="X50" s="1044"/>
      <c r="Y50" s="1047" t="s">
        <v>1630</v>
      </c>
      <c r="Z50" s="1047"/>
      <c r="AA50" s="694"/>
      <c r="AB50" s="519"/>
      <c r="AC50" s="14"/>
      <c r="AD50" s="34"/>
      <c r="AE50" s="1809"/>
      <c r="AF50" s="1809"/>
      <c r="AG50" s="1809"/>
      <c r="AH50" s="1809"/>
      <c r="AI50" s="1809"/>
      <c r="AJ50" s="1809"/>
      <c r="AK50" s="1809"/>
      <c r="AL50" s="1809"/>
      <c r="AM50" s="1809"/>
      <c r="AN50" s="1809"/>
      <c r="AO50" s="1809"/>
      <c r="AP50" s="1810"/>
    </row>
    <row r="51" spans="1:71" ht="14.1" customHeight="1">
      <c r="D51" s="425"/>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c r="AD51" s="11"/>
      <c r="AE51" s="1347"/>
      <c r="AF51" s="1347"/>
      <c r="AG51" s="1347"/>
      <c r="AH51" s="1347"/>
      <c r="AI51" s="1347"/>
      <c r="AJ51" s="1347"/>
      <c r="AK51" s="1347"/>
      <c r="AL51" s="1347"/>
      <c r="AM51" s="1347"/>
      <c r="AN51" s="1347"/>
      <c r="AO51" s="1347"/>
      <c r="AP51" s="1352"/>
      <c r="AR51" s="365"/>
    </row>
    <row r="52" spans="1:71" ht="14.1" customHeight="1">
      <c r="D52" s="425"/>
      <c r="E52" s="503" t="s">
        <v>653</v>
      </c>
      <c r="F52" s="1347"/>
      <c r="G52" s="527"/>
      <c r="H52" s="527"/>
      <c r="I52" s="503"/>
      <c r="J52" s="503"/>
      <c r="K52" s="503"/>
      <c r="L52" s="503"/>
      <c r="M52" s="503"/>
      <c r="N52" s="503"/>
      <c r="O52" s="503"/>
      <c r="P52" s="503"/>
      <c r="Q52" s="503"/>
      <c r="R52" s="503"/>
      <c r="S52" s="503"/>
      <c r="T52" s="503"/>
      <c r="U52" s="1347"/>
      <c r="V52" s="1347"/>
      <c r="W52" s="503"/>
      <c r="X52" s="1347"/>
      <c r="Y52" s="1347"/>
      <c r="Z52" s="1347"/>
      <c r="AA52" s="1348"/>
      <c r="AB52" s="1347"/>
      <c r="AC52" s="14"/>
      <c r="AD52" s="11"/>
      <c r="AE52" s="1347"/>
      <c r="AF52" s="1347"/>
      <c r="AG52" s="1347"/>
      <c r="AH52" s="1347"/>
      <c r="AI52" s="1347"/>
      <c r="AJ52" s="1347"/>
      <c r="AK52" s="1347"/>
      <c r="AL52" s="1347"/>
      <c r="AM52" s="1347"/>
      <c r="AN52" s="1347"/>
      <c r="AO52" s="1347"/>
      <c r="AP52" s="1352"/>
    </row>
    <row r="53" spans="1:71" ht="14.1" customHeight="1">
      <c r="D53" s="425"/>
      <c r="E53" s="1347"/>
      <c r="F53" s="503" t="s">
        <v>1081</v>
      </c>
      <c r="G53" s="527"/>
      <c r="H53" s="527"/>
      <c r="I53" s="503"/>
      <c r="J53" s="1347"/>
      <c r="K53" s="1347"/>
      <c r="L53" s="1347"/>
      <c r="M53" s="1347"/>
      <c r="N53" s="1347"/>
      <c r="O53" s="1347"/>
      <c r="P53" s="1347"/>
      <c r="Q53" s="1347"/>
      <c r="R53" s="1347"/>
      <c r="S53" s="1347"/>
      <c r="T53" s="1347"/>
      <c r="U53" s="1347"/>
      <c r="V53" s="1347"/>
      <c r="W53" s="1347"/>
      <c r="X53" s="1347"/>
      <c r="Y53" s="1347"/>
      <c r="Z53" s="1347"/>
      <c r="AA53" s="1347"/>
      <c r="AB53" s="1347"/>
      <c r="AC53" s="14"/>
      <c r="AD53" s="25"/>
      <c r="AE53" s="501"/>
      <c r="AF53" s="501"/>
      <c r="AG53" s="501"/>
      <c r="AH53" s="501"/>
      <c r="AI53" s="501"/>
      <c r="AJ53" s="501"/>
      <c r="AK53" s="501"/>
      <c r="AL53" s="501"/>
      <c r="AM53" s="501"/>
      <c r="AN53" s="501"/>
      <c r="AO53" s="501"/>
      <c r="AP53" s="1352"/>
    </row>
    <row r="54" spans="1:71" ht="14.1" customHeight="1">
      <c r="D54" s="425"/>
      <c r="E54" s="714"/>
      <c r="F54" s="1044"/>
      <c r="G54" s="1045" t="s">
        <v>1640</v>
      </c>
      <c r="H54" s="1045"/>
      <c r="I54" s="519" t="s">
        <v>1628</v>
      </c>
      <c r="J54" s="519"/>
      <c r="K54" s="519"/>
      <c r="L54" s="519"/>
      <c r="M54" s="1046"/>
      <c r="N54" s="1046"/>
      <c r="O54" s="1046"/>
      <c r="P54" s="1046"/>
      <c r="Q54" s="714" t="s">
        <v>639</v>
      </c>
      <c r="R54" s="1347"/>
      <c r="S54" s="1044"/>
      <c r="T54" s="1047" t="s">
        <v>1746</v>
      </c>
      <c r="U54" s="1047"/>
      <c r="V54" s="1047"/>
      <c r="W54" s="1044"/>
      <c r="X54" s="1044"/>
      <c r="Y54" s="1047" t="s">
        <v>1630</v>
      </c>
      <c r="Z54" s="1047"/>
      <c r="AA54" s="694"/>
      <c r="AB54" s="519"/>
      <c r="AC54" s="14"/>
      <c r="AD54" s="11"/>
      <c r="AE54" s="1347"/>
      <c r="AF54" s="1347"/>
      <c r="AG54" s="1347"/>
      <c r="AH54" s="1347"/>
      <c r="AI54" s="1347"/>
      <c r="AJ54" s="1347"/>
      <c r="AK54" s="1347"/>
      <c r="AL54" s="1347"/>
      <c r="AM54" s="1347"/>
      <c r="AN54" s="1347"/>
      <c r="AO54" s="1347"/>
      <c r="AP54" s="1352"/>
      <c r="AR54" s="406"/>
      <c r="BH54" s="371"/>
      <c r="BI54" s="371"/>
      <c r="BJ54" s="371"/>
      <c r="BK54" s="371"/>
      <c r="BL54" s="371"/>
      <c r="BM54" s="371"/>
      <c r="BN54" s="371"/>
      <c r="BO54" s="371"/>
      <c r="BP54" s="371"/>
      <c r="BQ54" s="371"/>
      <c r="BR54" s="371"/>
      <c r="BS54" s="371"/>
    </row>
    <row r="55" spans="1:71" ht="14.1" customHeight="1">
      <c r="D55" s="537"/>
      <c r="E55" s="503" t="s">
        <v>655</v>
      </c>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14"/>
      <c r="AD55" s="11"/>
      <c r="AE55" s="1347"/>
      <c r="AF55" s="1347"/>
      <c r="AG55" s="1347"/>
      <c r="AH55" s="1347"/>
      <c r="AI55" s="1347"/>
      <c r="AJ55" s="1347"/>
      <c r="AK55" s="1347"/>
      <c r="AL55" s="1347"/>
      <c r="AM55" s="1347"/>
      <c r="AN55" s="1347"/>
      <c r="AO55" s="1347"/>
      <c r="AP55" s="1352"/>
      <c r="AR55" s="365"/>
      <c r="BH55" s="371"/>
      <c r="BI55" s="371"/>
      <c r="BJ55" s="371"/>
      <c r="BK55" s="371"/>
      <c r="BL55" s="371"/>
      <c r="BM55" s="371"/>
      <c r="BN55" s="371"/>
      <c r="BO55" s="371"/>
      <c r="BP55" s="371"/>
      <c r="BQ55" s="371"/>
      <c r="BR55" s="371"/>
      <c r="BS55" s="371"/>
    </row>
    <row r="56" spans="1:71" ht="14.1" customHeight="1">
      <c r="D56" s="537"/>
      <c r="E56" s="619"/>
      <c r="F56" s="619" t="s">
        <v>654</v>
      </c>
      <c r="G56" s="619"/>
      <c r="H56" s="619"/>
      <c r="I56" s="619"/>
      <c r="J56" s="619"/>
      <c r="K56" s="619"/>
      <c r="L56" s="619"/>
      <c r="M56" s="619"/>
      <c r="N56" s="619"/>
      <c r="O56" s="619"/>
      <c r="P56" s="619"/>
      <c r="Q56" s="619"/>
      <c r="R56" s="619"/>
      <c r="S56" s="620"/>
      <c r="T56" s="446"/>
      <c r="U56" s="446"/>
      <c r="V56" s="517"/>
      <c r="W56" s="472"/>
      <c r="X56" s="472"/>
      <c r="Y56" s="620"/>
      <c r="Z56" s="620"/>
      <c r="AA56" s="620"/>
      <c r="AB56" s="619"/>
      <c r="AC56" s="14"/>
      <c r="AD56" s="25" t="s">
        <v>76</v>
      </c>
      <c r="AE56" s="1809" t="s">
        <v>657</v>
      </c>
      <c r="AF56" s="1809"/>
      <c r="AG56" s="1809"/>
      <c r="AH56" s="1809"/>
      <c r="AI56" s="1809"/>
      <c r="AJ56" s="1809"/>
      <c r="AK56" s="1809"/>
      <c r="AL56" s="1809"/>
      <c r="AM56" s="1809"/>
      <c r="AN56" s="1809"/>
      <c r="AO56" s="1809"/>
      <c r="AP56" s="1810"/>
      <c r="AR56" s="406"/>
      <c r="AS56" s="127"/>
      <c r="AT56" s="128"/>
      <c r="AU56" s="128"/>
      <c r="AV56" s="128"/>
      <c r="AW56" s="128"/>
      <c r="AX56" s="128"/>
      <c r="AY56" s="128"/>
      <c r="AZ56" s="128"/>
      <c r="BA56" s="128"/>
      <c r="BB56" s="128"/>
      <c r="BC56" s="128"/>
      <c r="BD56" s="128"/>
    </row>
    <row r="57" spans="1:71" ht="14.1" customHeight="1">
      <c r="D57" s="425"/>
      <c r="E57" s="619"/>
      <c r="F57" s="619"/>
      <c r="G57" s="619"/>
      <c r="H57" s="619"/>
      <c r="I57" s="619"/>
      <c r="J57" s="619"/>
      <c r="K57" s="619"/>
      <c r="L57" s="619"/>
      <c r="M57" s="619"/>
      <c r="N57" s="619"/>
      <c r="O57" s="619"/>
      <c r="P57" s="1048"/>
      <c r="Q57" s="619"/>
      <c r="R57" s="619"/>
      <c r="S57" s="619"/>
      <c r="T57" s="619"/>
      <c r="U57" s="619"/>
      <c r="V57" s="619"/>
      <c r="W57" s="619"/>
      <c r="X57" s="619"/>
      <c r="Y57" s="619"/>
      <c r="Z57" s="619"/>
      <c r="AA57" s="619"/>
      <c r="AB57" s="619"/>
      <c r="AC57" s="14"/>
      <c r="AD57" s="619"/>
      <c r="AE57" s="1809"/>
      <c r="AF57" s="1809"/>
      <c r="AG57" s="1809"/>
      <c r="AH57" s="1809"/>
      <c r="AI57" s="1809"/>
      <c r="AJ57" s="1809"/>
      <c r="AK57" s="1809"/>
      <c r="AL57" s="1809"/>
      <c r="AM57" s="1809"/>
      <c r="AN57" s="1809"/>
      <c r="AO57" s="1809"/>
      <c r="AP57" s="1810"/>
      <c r="AR57" s="77"/>
      <c r="AS57" s="128"/>
      <c r="AT57" s="128"/>
      <c r="AU57" s="128"/>
      <c r="AV57" s="128"/>
      <c r="AW57" s="128"/>
      <c r="AX57" s="128"/>
      <c r="AY57" s="128"/>
      <c r="AZ57" s="128"/>
      <c r="BA57" s="128"/>
      <c r="BB57" s="128"/>
      <c r="BC57" s="128"/>
      <c r="BD57" s="128"/>
    </row>
    <row r="58" spans="1:71" ht="14.1" customHeight="1">
      <c r="A58" s="619"/>
      <c r="B58" s="619"/>
      <c r="C58" s="619"/>
      <c r="D58" s="525"/>
      <c r="E58" s="620"/>
      <c r="F58" s="620"/>
      <c r="G58" s="620"/>
      <c r="H58" s="620"/>
      <c r="I58" s="620"/>
      <c r="J58" s="619"/>
      <c r="K58" s="619"/>
      <c r="L58" s="619"/>
      <c r="M58" s="619"/>
      <c r="N58" s="721" t="s">
        <v>1761</v>
      </c>
      <c r="O58" s="721"/>
      <c r="P58" s="721"/>
      <c r="Q58" s="721"/>
      <c r="R58" s="721"/>
      <c r="S58" s="1035"/>
      <c r="T58" s="1035"/>
      <c r="U58" s="1035"/>
      <c r="V58" s="459" t="s">
        <v>213</v>
      </c>
      <c r="W58" s="1036"/>
      <c r="X58" s="1036"/>
      <c r="Y58" s="478" t="s">
        <v>173</v>
      </c>
      <c r="Z58" s="1036"/>
      <c r="AA58" s="1036"/>
      <c r="AB58" s="478" t="s">
        <v>92</v>
      </c>
      <c r="AC58" s="15" t="s">
        <v>188</v>
      </c>
      <c r="AD58" s="619"/>
      <c r="AE58" s="1809"/>
      <c r="AF58" s="1809"/>
      <c r="AG58" s="1809"/>
      <c r="AH58" s="1809"/>
      <c r="AI58" s="1809"/>
      <c r="AJ58" s="1809"/>
      <c r="AK58" s="1809"/>
      <c r="AL58" s="1809"/>
      <c r="AM58" s="1809"/>
      <c r="AN58" s="1809"/>
      <c r="AO58" s="1809"/>
      <c r="AP58" s="1810"/>
      <c r="AQ58" s="619"/>
      <c r="AR58" s="619"/>
      <c r="AS58" s="128"/>
      <c r="AT58" s="128"/>
      <c r="AU58" s="128"/>
      <c r="AV58" s="128"/>
      <c r="AW58" s="128"/>
      <c r="AX58" s="128"/>
      <c r="AY58" s="128"/>
      <c r="AZ58" s="128"/>
      <c r="BA58" s="128"/>
      <c r="BB58" s="128"/>
      <c r="BC58" s="128"/>
      <c r="BD58" s="128"/>
      <c r="BE58" s="77"/>
      <c r="BF58" s="77"/>
      <c r="BG58" s="77"/>
      <c r="BH58" s="77"/>
      <c r="BI58" s="77"/>
      <c r="BJ58" s="77"/>
      <c r="BK58" s="77"/>
      <c r="BL58" s="77"/>
      <c r="BM58" s="77"/>
      <c r="BN58" s="77"/>
      <c r="BO58" s="77"/>
      <c r="BP58" s="77"/>
    </row>
    <row r="59" spans="1:71" ht="14.1" customHeight="1">
      <c r="A59" s="619"/>
      <c r="B59" s="619"/>
      <c r="C59" s="619"/>
      <c r="D59" s="525"/>
      <c r="E59" s="620"/>
      <c r="F59" s="619"/>
      <c r="G59" s="620"/>
      <c r="H59" s="620"/>
      <c r="I59" s="620"/>
      <c r="J59" s="620"/>
      <c r="K59" s="620"/>
      <c r="L59" s="620"/>
      <c r="M59" s="620"/>
      <c r="N59" s="620"/>
      <c r="O59" s="620"/>
      <c r="P59" s="620"/>
      <c r="Q59" s="620"/>
      <c r="R59" s="503"/>
      <c r="S59" s="503"/>
      <c r="T59" s="619"/>
      <c r="U59" s="619"/>
      <c r="V59" s="503"/>
      <c r="W59" s="619"/>
      <c r="X59" s="619"/>
      <c r="Y59" s="619"/>
      <c r="Z59" s="620"/>
      <c r="AA59" s="619"/>
      <c r="AB59" s="619"/>
      <c r="AC59" s="124"/>
      <c r="AD59" s="501"/>
      <c r="AE59" s="1809"/>
      <c r="AF59" s="1809"/>
      <c r="AG59" s="1809"/>
      <c r="AH59" s="1809"/>
      <c r="AI59" s="1809"/>
      <c r="AJ59" s="1809"/>
      <c r="AK59" s="1809"/>
      <c r="AL59" s="1809"/>
      <c r="AM59" s="1809"/>
      <c r="AN59" s="1809"/>
      <c r="AO59" s="1809"/>
      <c r="AP59" s="1810"/>
      <c r="AQ59" s="619"/>
      <c r="AR59" s="619"/>
      <c r="AS59" s="406"/>
      <c r="AT59" s="13"/>
      <c r="AU59" s="406"/>
      <c r="AV59" s="406"/>
      <c r="AW59" s="406"/>
      <c r="AX59" s="406"/>
      <c r="AY59" s="406"/>
      <c r="AZ59" s="406"/>
      <c r="BA59" s="406"/>
      <c r="BB59" s="406"/>
      <c r="BC59" s="406"/>
      <c r="BD59" s="406"/>
      <c r="BE59" s="77"/>
      <c r="BF59" s="77"/>
      <c r="BG59" s="77"/>
      <c r="BH59" s="77"/>
      <c r="BI59" s="77"/>
      <c r="BJ59" s="77"/>
      <c r="BK59" s="77"/>
      <c r="BL59" s="77"/>
      <c r="BM59" s="77"/>
      <c r="BN59" s="77"/>
      <c r="BO59" s="77"/>
      <c r="BP59" s="77"/>
    </row>
    <row r="60" spans="1:71" ht="14.1" customHeight="1">
      <c r="A60" s="619"/>
      <c r="B60" s="619"/>
      <c r="C60" s="619"/>
      <c r="D60" s="525"/>
      <c r="E60" s="620"/>
      <c r="F60" s="620" t="s">
        <v>1762</v>
      </c>
      <c r="G60" s="620"/>
      <c r="H60" s="620"/>
      <c r="I60" s="620"/>
      <c r="J60" s="620"/>
      <c r="K60" s="620"/>
      <c r="L60" s="620"/>
      <c r="M60" s="620"/>
      <c r="N60" s="620"/>
      <c r="O60" s="620"/>
      <c r="P60" s="620"/>
      <c r="Q60" s="620"/>
      <c r="R60" s="620"/>
      <c r="S60" s="620"/>
      <c r="T60" s="620"/>
      <c r="U60" s="620"/>
      <c r="V60" s="620"/>
      <c r="W60" s="620"/>
      <c r="X60" s="620"/>
      <c r="Y60" s="620"/>
      <c r="Z60" s="620"/>
      <c r="AA60" s="620"/>
      <c r="AB60" s="620"/>
      <c r="AC60" s="124"/>
      <c r="AD60" s="619"/>
      <c r="AE60" s="1809"/>
      <c r="AF60" s="1809"/>
      <c r="AG60" s="1809"/>
      <c r="AH60" s="1809"/>
      <c r="AI60" s="1809"/>
      <c r="AJ60" s="1809"/>
      <c r="AK60" s="1809"/>
      <c r="AL60" s="1809"/>
      <c r="AM60" s="1809"/>
      <c r="AN60" s="1809"/>
      <c r="AO60" s="1809"/>
      <c r="AP60" s="1810"/>
      <c r="AQ60" s="619"/>
      <c r="AS60" s="813"/>
      <c r="AT60" s="128"/>
      <c r="AU60" s="128"/>
      <c r="AV60" s="128"/>
      <c r="AW60" s="128"/>
      <c r="AX60" s="128"/>
      <c r="AY60" s="128"/>
      <c r="AZ60" s="128"/>
      <c r="BA60" s="128"/>
      <c r="BB60" s="128"/>
      <c r="BC60" s="128"/>
      <c r="BD60" s="128"/>
      <c r="BE60" s="77"/>
      <c r="BF60" s="77"/>
      <c r="BG60" s="77"/>
      <c r="BH60" s="77"/>
      <c r="BI60" s="77"/>
      <c r="BJ60" s="77"/>
      <c r="BK60" s="77"/>
      <c r="BL60" s="77"/>
      <c r="BM60" s="77"/>
      <c r="BN60" s="77"/>
      <c r="BO60" s="77"/>
      <c r="BP60" s="77"/>
    </row>
    <row r="61" spans="1:71" ht="14.1" customHeight="1">
      <c r="A61" s="619"/>
      <c r="B61" s="619"/>
      <c r="C61" s="619"/>
      <c r="D61" s="525"/>
      <c r="E61" s="620"/>
      <c r="F61" s="620"/>
      <c r="G61" s="620"/>
      <c r="H61" s="620"/>
      <c r="I61" s="620"/>
      <c r="J61" s="620"/>
      <c r="K61" s="620"/>
      <c r="L61" s="503"/>
      <c r="M61" s="503"/>
      <c r="N61" s="620"/>
      <c r="O61" s="620"/>
      <c r="P61" s="620"/>
      <c r="Q61" s="620"/>
      <c r="R61" s="620"/>
      <c r="S61" s="517"/>
      <c r="T61" s="503"/>
      <c r="U61" s="503"/>
      <c r="V61" s="620"/>
      <c r="W61" s="619"/>
      <c r="X61" s="619"/>
      <c r="Y61" s="619"/>
      <c r="Z61" s="619"/>
      <c r="AA61" s="620"/>
      <c r="AB61" s="620"/>
      <c r="AC61" s="124"/>
      <c r="AD61" s="619"/>
      <c r="AE61" s="945"/>
      <c r="AF61" s="945"/>
      <c r="AG61" s="945"/>
      <c r="AH61" s="945"/>
      <c r="AI61" s="945"/>
      <c r="AJ61" s="945"/>
      <c r="AK61" s="945"/>
      <c r="AL61" s="945"/>
      <c r="AM61" s="945"/>
      <c r="AN61" s="945"/>
      <c r="AO61" s="945"/>
      <c r="AP61" s="448"/>
      <c r="AQ61" s="619"/>
      <c r="AS61" s="128"/>
      <c r="AT61" s="128"/>
      <c r="AU61" s="128"/>
      <c r="AV61" s="128"/>
      <c r="AW61" s="128"/>
      <c r="AX61" s="128"/>
      <c r="AY61" s="128"/>
      <c r="AZ61" s="128"/>
      <c r="BA61" s="128"/>
      <c r="BB61" s="128"/>
      <c r="BC61" s="128"/>
      <c r="BD61" s="128"/>
      <c r="BE61" s="77"/>
      <c r="BF61" s="77"/>
      <c r="BG61" s="77"/>
      <c r="BH61" s="77"/>
      <c r="BI61" s="77"/>
      <c r="BJ61" s="77"/>
      <c r="BK61" s="77"/>
      <c r="BL61" s="77"/>
      <c r="BM61" s="77"/>
      <c r="BN61" s="77"/>
      <c r="BO61" s="77"/>
      <c r="BP61" s="77"/>
    </row>
    <row r="62" spans="1:71" ht="14.1" customHeight="1">
      <c r="A62" s="619"/>
      <c r="B62" s="619"/>
      <c r="C62" s="619"/>
      <c r="D62" s="525"/>
      <c r="E62" s="620"/>
      <c r="F62" s="620"/>
      <c r="G62" s="620"/>
      <c r="H62" s="620"/>
      <c r="I62" s="619"/>
      <c r="J62" s="620" t="s">
        <v>71</v>
      </c>
      <c r="K62" s="2777"/>
      <c r="L62" s="2777"/>
      <c r="M62" s="2777"/>
      <c r="N62" s="2777"/>
      <c r="O62" s="2777"/>
      <c r="P62" s="2777"/>
      <c r="Q62" s="2777"/>
      <c r="R62" s="2777"/>
      <c r="S62" s="2777"/>
      <c r="T62" s="2777"/>
      <c r="U62" s="2777"/>
      <c r="V62" s="2777"/>
      <c r="W62" s="2777"/>
      <c r="X62" s="2777"/>
      <c r="Y62" s="2777"/>
      <c r="Z62" s="620" t="s">
        <v>40</v>
      </c>
      <c r="AA62" s="620"/>
      <c r="AB62" s="620"/>
      <c r="AC62" s="124"/>
      <c r="AD62" s="619"/>
      <c r="AE62" s="945"/>
      <c r="AF62" s="945"/>
      <c r="AG62" s="945"/>
      <c r="AH62" s="945"/>
      <c r="AI62" s="945"/>
      <c r="AJ62" s="945"/>
      <c r="AK62" s="945"/>
      <c r="AL62" s="945"/>
      <c r="AM62" s="945"/>
      <c r="AN62" s="945"/>
      <c r="AO62" s="945"/>
      <c r="AP62" s="448"/>
      <c r="AQ62" s="619"/>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row>
    <row r="63" spans="1:71" ht="14.1" customHeight="1">
      <c r="D63" s="525"/>
      <c r="E63" s="1348"/>
      <c r="F63" s="1348"/>
      <c r="G63" s="1348"/>
      <c r="H63" s="1348"/>
      <c r="I63" s="1347"/>
      <c r="J63" s="1348"/>
      <c r="K63" s="1359"/>
      <c r="L63" s="1359"/>
      <c r="M63" s="1359"/>
      <c r="N63" s="1359"/>
      <c r="O63" s="1359"/>
      <c r="P63" s="1359"/>
      <c r="Q63" s="1359"/>
      <c r="R63" s="1359"/>
      <c r="S63" s="1359"/>
      <c r="T63" s="1359"/>
      <c r="U63" s="1359"/>
      <c r="V63" s="1359"/>
      <c r="W63" s="1359"/>
      <c r="X63" s="1359"/>
      <c r="Y63" s="1359"/>
      <c r="Z63" s="1348"/>
      <c r="AA63" s="1348"/>
      <c r="AB63" s="1348"/>
      <c r="AC63" s="124"/>
      <c r="AD63" s="619"/>
      <c r="AE63" s="945"/>
      <c r="AF63" s="945"/>
      <c r="AG63" s="945"/>
      <c r="AH63" s="945"/>
      <c r="AI63" s="945"/>
      <c r="AJ63" s="945"/>
      <c r="AK63" s="945"/>
      <c r="AL63" s="945"/>
      <c r="AM63" s="945"/>
      <c r="AN63" s="945"/>
      <c r="AO63" s="945"/>
      <c r="AP63" s="448"/>
      <c r="AQ63" s="619"/>
      <c r="AS63" s="619"/>
      <c r="AT63" s="619"/>
      <c r="AU63" s="619"/>
      <c r="AV63" s="619"/>
      <c r="AW63" s="619"/>
      <c r="AX63" s="619"/>
      <c r="AY63" s="619"/>
      <c r="AZ63" s="619"/>
    </row>
    <row r="64" spans="1:71" ht="14.1" customHeight="1">
      <c r="D64" s="525"/>
      <c r="E64" s="1348"/>
      <c r="F64" s="1348"/>
      <c r="G64" s="1348"/>
      <c r="H64" s="1348"/>
      <c r="I64" s="1347"/>
      <c r="J64" s="1348"/>
      <c r="K64" s="1359"/>
      <c r="L64" s="1359"/>
      <c r="M64" s="1359"/>
      <c r="N64" s="1359"/>
      <c r="O64" s="1359"/>
      <c r="P64" s="1359"/>
      <c r="Q64" s="1359"/>
      <c r="R64" s="1359"/>
      <c r="S64" s="1359"/>
      <c r="T64" s="1359"/>
      <c r="U64" s="1359"/>
      <c r="V64" s="1359"/>
      <c r="W64" s="1359"/>
      <c r="X64" s="1359"/>
      <c r="Y64" s="1359"/>
      <c r="Z64" s="1348"/>
      <c r="AA64" s="1348"/>
      <c r="AB64" s="1348"/>
      <c r="AC64" s="124"/>
      <c r="AD64" s="1347"/>
      <c r="AE64" s="945"/>
      <c r="AF64" s="945"/>
      <c r="AG64" s="945"/>
      <c r="AH64" s="945"/>
      <c r="AI64" s="945"/>
      <c r="AJ64" s="945"/>
      <c r="AK64" s="945"/>
      <c r="AL64" s="945"/>
      <c r="AM64" s="945"/>
      <c r="AN64" s="945"/>
      <c r="AO64" s="945"/>
      <c r="AP64" s="1332"/>
      <c r="AQ64" s="1347"/>
      <c r="AS64" s="619"/>
      <c r="AT64" s="619"/>
      <c r="AU64" s="619"/>
      <c r="AV64" s="619"/>
      <c r="AW64" s="619"/>
      <c r="AX64" s="619"/>
      <c r="AY64" s="619"/>
      <c r="AZ64" s="619"/>
    </row>
    <row r="65" spans="4:43" ht="14.1" customHeight="1">
      <c r="D65" s="525"/>
      <c r="E65" s="1348"/>
      <c r="F65" s="1348"/>
      <c r="G65" s="1348"/>
      <c r="H65" s="1348"/>
      <c r="I65" s="1347"/>
      <c r="J65" s="1348"/>
      <c r="K65" s="1359"/>
      <c r="L65" s="1359"/>
      <c r="M65" s="1359"/>
      <c r="N65" s="1359"/>
      <c r="O65" s="1359"/>
      <c r="P65" s="1359"/>
      <c r="Q65" s="1359"/>
      <c r="R65" s="1359"/>
      <c r="S65" s="1359"/>
      <c r="T65" s="1359"/>
      <c r="U65" s="1359"/>
      <c r="V65" s="1359"/>
      <c r="W65" s="1359"/>
      <c r="X65" s="1359"/>
      <c r="Y65" s="1359"/>
      <c r="Z65" s="1348"/>
      <c r="AA65" s="1348"/>
      <c r="AB65" s="1348"/>
      <c r="AC65" s="124"/>
      <c r="AD65" s="1347"/>
      <c r="AE65" s="945"/>
      <c r="AF65" s="945"/>
      <c r="AG65" s="945"/>
      <c r="AH65" s="945"/>
      <c r="AI65" s="945"/>
      <c r="AJ65" s="945"/>
      <c r="AK65" s="945"/>
      <c r="AL65" s="945"/>
      <c r="AM65" s="945"/>
      <c r="AN65" s="945"/>
      <c r="AO65" s="945"/>
      <c r="AP65" s="1332"/>
      <c r="AQ65" s="1347"/>
    </row>
    <row r="66" spans="4:43" ht="14.1" customHeight="1">
      <c r="D66" s="525"/>
      <c r="E66" s="1408"/>
      <c r="F66" s="1408"/>
      <c r="G66" s="1408"/>
      <c r="H66" s="1408"/>
      <c r="I66" s="1407"/>
      <c r="J66" s="1408"/>
      <c r="K66" s="1409"/>
      <c r="L66" s="1409"/>
      <c r="M66" s="1409"/>
      <c r="N66" s="1409"/>
      <c r="O66" s="1409"/>
      <c r="P66" s="1409"/>
      <c r="Q66" s="1409"/>
      <c r="R66" s="1409"/>
      <c r="S66" s="1409"/>
      <c r="T66" s="1409"/>
      <c r="U66" s="1409"/>
      <c r="V66" s="1409"/>
      <c r="W66" s="1409"/>
      <c r="X66" s="1409"/>
      <c r="Y66" s="1409"/>
      <c r="Z66" s="1408"/>
      <c r="AA66" s="1408"/>
      <c r="AB66" s="1408"/>
      <c r="AC66" s="124"/>
      <c r="AD66" s="1347"/>
      <c r="AE66" s="945"/>
      <c r="AF66" s="945"/>
      <c r="AG66" s="945"/>
      <c r="AH66" s="945"/>
      <c r="AI66" s="945"/>
      <c r="AJ66" s="945"/>
      <c r="AK66" s="945"/>
      <c r="AL66" s="945"/>
      <c r="AM66" s="945"/>
      <c r="AN66" s="945"/>
      <c r="AO66" s="945"/>
      <c r="AP66" s="1332"/>
      <c r="AQ66" s="1347"/>
    </row>
    <row r="67" spans="4:43" ht="14.1" customHeight="1" thickBot="1">
      <c r="D67" s="531"/>
      <c r="E67" s="1343"/>
      <c r="F67" s="434"/>
      <c r="G67" s="1343"/>
      <c r="H67" s="1343"/>
      <c r="I67" s="1343"/>
      <c r="J67" s="1343"/>
      <c r="K67" s="1343"/>
      <c r="L67" s="1343"/>
      <c r="M67" s="1343"/>
      <c r="N67" s="1343"/>
      <c r="O67" s="1343"/>
      <c r="P67" s="1343"/>
      <c r="Q67" s="1343"/>
      <c r="R67" s="1343"/>
      <c r="S67" s="1343"/>
      <c r="T67" s="1343"/>
      <c r="U67" s="963"/>
      <c r="V67" s="963"/>
      <c r="W67" s="1343"/>
      <c r="X67" s="963"/>
      <c r="Y67" s="963"/>
      <c r="Z67" s="1343"/>
      <c r="AA67" s="1343"/>
      <c r="AB67" s="1343"/>
      <c r="AC67" s="866"/>
      <c r="AD67" s="817"/>
      <c r="AE67" s="1393"/>
      <c r="AF67" s="1393"/>
      <c r="AG67" s="1393"/>
      <c r="AH67" s="1393"/>
      <c r="AI67" s="1393"/>
      <c r="AJ67" s="1393"/>
      <c r="AK67" s="1393"/>
      <c r="AL67" s="1393"/>
      <c r="AM67" s="1393"/>
      <c r="AN67" s="1393"/>
      <c r="AO67" s="1393"/>
      <c r="AP67" s="1367"/>
      <c r="AQ67" s="619"/>
    </row>
    <row r="95" spans="16:80">
      <c r="P95" s="10"/>
      <c r="AQ95" s="619"/>
      <c r="AR95" s="1371"/>
      <c r="BV95" s="1372"/>
      <c r="BW95" s="1372"/>
      <c r="BX95" s="1372"/>
      <c r="BY95" s="1372"/>
      <c r="BZ95" s="1372"/>
      <c r="CA95" s="1372"/>
      <c r="CB95" s="1372"/>
    </row>
    <row r="96" spans="16:80">
      <c r="P96" s="10"/>
      <c r="AQ96" s="619"/>
      <c r="AR96" s="1371"/>
      <c r="BV96" s="1372"/>
      <c r="BW96" s="1372"/>
      <c r="BX96" s="1372"/>
      <c r="BY96" s="1372"/>
      <c r="BZ96" s="1372"/>
      <c r="CA96" s="1372"/>
      <c r="CB96" s="1372"/>
    </row>
    <row r="97" spans="16:73" ht="12" customHeight="1">
      <c r="P97" s="10"/>
    </row>
    <row r="98" spans="16:73">
      <c r="P98" s="10"/>
    </row>
    <row r="99" spans="16:73">
      <c r="P99" s="10"/>
    </row>
    <row r="100" spans="16:73">
      <c r="P100" s="10"/>
      <c r="AS100" s="1371"/>
      <c r="AT100" s="1371"/>
      <c r="AU100" s="1371"/>
      <c r="AV100" s="1371"/>
      <c r="AW100" s="1371"/>
      <c r="AX100" s="1372"/>
      <c r="AY100" s="1372"/>
      <c r="AZ100" s="1372"/>
      <c r="BA100" s="1372"/>
      <c r="BB100" s="1372"/>
      <c r="BC100" s="1372"/>
      <c r="BD100" s="1372"/>
      <c r="BE100" s="1372"/>
      <c r="BF100" s="1372"/>
      <c r="BG100" s="1372"/>
      <c r="BH100" s="1372"/>
      <c r="BI100" s="1372"/>
      <c r="BJ100" s="1372"/>
      <c r="BK100" s="1372"/>
      <c r="BL100" s="1372"/>
      <c r="BM100" s="1372"/>
      <c r="BN100" s="1372"/>
      <c r="BO100" s="1372"/>
      <c r="BP100" s="1372"/>
      <c r="BQ100" s="1372"/>
      <c r="BR100" s="1372"/>
      <c r="BS100" s="1372"/>
      <c r="BT100" s="1372"/>
      <c r="BU100" s="1372"/>
    </row>
    <row r="101" spans="16:73">
      <c r="P101" s="10"/>
      <c r="AS101" s="1371"/>
      <c r="AT101" s="1371"/>
      <c r="AU101" s="1371"/>
      <c r="AV101" s="1371"/>
      <c r="AW101" s="1371"/>
      <c r="AX101" s="1372"/>
      <c r="AY101" s="1372"/>
      <c r="AZ101" s="1372"/>
      <c r="BA101" s="1372"/>
      <c r="BB101" s="1372"/>
      <c r="BC101" s="1372"/>
      <c r="BD101" s="1372"/>
      <c r="BE101" s="1372"/>
      <c r="BF101" s="1372"/>
      <c r="BG101" s="1372"/>
      <c r="BH101" s="1372"/>
      <c r="BI101" s="1372"/>
      <c r="BJ101" s="1372"/>
      <c r="BK101" s="1372"/>
      <c r="BL101" s="1372"/>
      <c r="BM101" s="1372"/>
      <c r="BN101" s="1372"/>
      <c r="BO101" s="1372"/>
      <c r="BP101" s="1372"/>
      <c r="BQ101" s="1372"/>
      <c r="BR101" s="1372"/>
      <c r="BS101" s="1372"/>
      <c r="BT101" s="1372"/>
      <c r="BU101" s="1372"/>
    </row>
    <row r="102" spans="16:73">
      <c r="P102" s="10"/>
    </row>
    <row r="103" spans="16:73">
      <c r="P103" s="10"/>
    </row>
    <row r="104" spans="16:73">
      <c r="P104" s="10"/>
      <c r="AQ104" s="619"/>
    </row>
    <row r="105" spans="16:73">
      <c r="P105" s="10"/>
      <c r="AP105" s="619"/>
      <c r="AQ105" s="619"/>
    </row>
    <row r="106" spans="16:73">
      <c r="P106" s="10"/>
      <c r="AP106" s="619"/>
      <c r="AQ106" s="619"/>
    </row>
    <row r="107" spans="16:73">
      <c r="P107" s="10"/>
      <c r="AP107" s="619"/>
      <c r="AQ107" s="619"/>
    </row>
    <row r="108" spans="16:73">
      <c r="P108" s="10"/>
      <c r="AP108" s="619"/>
      <c r="AQ108" s="619"/>
    </row>
    <row r="109" spans="16:73">
      <c r="P109" s="10"/>
      <c r="AP109" s="619"/>
      <c r="AQ109" s="619"/>
    </row>
    <row r="110" spans="16:73">
      <c r="P110" s="10"/>
      <c r="AQ110" s="619"/>
    </row>
    <row r="111" spans="16:73">
      <c r="P111" s="10"/>
      <c r="AQ111" s="619"/>
    </row>
    <row r="112" spans="16:73">
      <c r="P112" s="10"/>
      <c r="AQ112" s="619"/>
      <c r="AR112" s="619"/>
    </row>
    <row r="113" spans="4:52">
      <c r="P113" s="10"/>
      <c r="AQ113" s="619"/>
      <c r="AR113" s="619"/>
    </row>
    <row r="114" spans="4:52">
      <c r="P114" s="10"/>
      <c r="AQ114" s="619"/>
      <c r="AR114" s="619"/>
    </row>
    <row r="115" spans="4:52">
      <c r="P115" s="10"/>
    </row>
    <row r="116" spans="4:52">
      <c r="P116" s="10"/>
    </row>
    <row r="117" spans="4:52">
      <c r="P117" s="10"/>
      <c r="AS117" s="619"/>
      <c r="AT117" s="619"/>
      <c r="AU117" s="619"/>
      <c r="AV117" s="619"/>
      <c r="AW117" s="619"/>
      <c r="AX117" s="619"/>
      <c r="AY117" s="619"/>
      <c r="AZ117" s="619"/>
    </row>
    <row r="118" spans="4:52">
      <c r="P118" s="10"/>
      <c r="AS118" s="619"/>
      <c r="AT118" s="619"/>
      <c r="AU118" s="619"/>
      <c r="AV118" s="619"/>
      <c r="AW118" s="619"/>
      <c r="AX118" s="619"/>
      <c r="AY118" s="619"/>
      <c r="AZ118" s="619"/>
    </row>
    <row r="119" spans="4:52">
      <c r="P119" s="10"/>
      <c r="AS119" s="619"/>
      <c r="AT119" s="619"/>
      <c r="AU119" s="619"/>
      <c r="AV119" s="619"/>
      <c r="AW119" s="619"/>
      <c r="AX119" s="619"/>
      <c r="AY119" s="619"/>
      <c r="AZ119" s="619"/>
    </row>
    <row r="120" spans="4:52">
      <c r="P120" s="10"/>
    </row>
    <row r="121" spans="4:52">
      <c r="P121" s="10"/>
    </row>
    <row r="122" spans="4:52">
      <c r="P122" s="10"/>
    </row>
    <row r="123" spans="4:52">
      <c r="P123" s="10"/>
    </row>
    <row r="124" spans="4:52">
      <c r="D124" s="619"/>
      <c r="E124" s="619"/>
      <c r="F124" s="619"/>
      <c r="G124" s="619"/>
      <c r="H124" s="619"/>
      <c r="I124" s="619"/>
      <c r="J124" s="619"/>
      <c r="K124" s="619"/>
      <c r="L124" s="619"/>
      <c r="M124" s="619"/>
      <c r="N124" s="619"/>
      <c r="O124" s="619"/>
      <c r="P124" s="619"/>
      <c r="Q124" s="619"/>
      <c r="R124" s="619"/>
      <c r="S124" s="619"/>
      <c r="T124" s="619"/>
      <c r="U124" s="619"/>
      <c r="V124" s="619"/>
      <c r="W124" s="619"/>
      <c r="X124" s="619"/>
      <c r="Y124" s="619"/>
      <c r="Z124" s="619"/>
      <c r="AA124" s="619"/>
      <c r="AB124" s="619"/>
      <c r="AC124" s="619"/>
      <c r="AD124" s="619"/>
      <c r="AE124" s="619"/>
      <c r="AF124" s="619"/>
      <c r="AG124" s="619"/>
      <c r="AH124" s="619"/>
      <c r="AI124" s="619"/>
      <c r="AJ124" s="619"/>
      <c r="AK124" s="619"/>
      <c r="AL124" s="619"/>
      <c r="AM124" s="619"/>
      <c r="AN124" s="619"/>
      <c r="AO124" s="619"/>
    </row>
    <row r="125" spans="4:52">
      <c r="D125" s="619"/>
      <c r="E125" s="619"/>
      <c r="F125" s="619"/>
      <c r="G125" s="619"/>
      <c r="H125" s="619"/>
      <c r="I125" s="619"/>
      <c r="J125" s="619"/>
      <c r="K125" s="619"/>
      <c r="L125" s="619"/>
      <c r="M125" s="619"/>
      <c r="N125" s="619"/>
      <c r="O125" s="619"/>
      <c r="P125" s="619"/>
      <c r="Q125" s="619"/>
      <c r="R125" s="619"/>
      <c r="S125" s="619"/>
      <c r="T125" s="619"/>
      <c r="U125" s="619"/>
      <c r="V125" s="619"/>
      <c r="W125" s="619"/>
      <c r="X125" s="619"/>
      <c r="Y125" s="619"/>
      <c r="Z125" s="619"/>
      <c r="AA125" s="619"/>
      <c r="AB125" s="619"/>
      <c r="AC125" s="619"/>
      <c r="AD125" s="619"/>
      <c r="AE125" s="619"/>
      <c r="AF125" s="619"/>
      <c r="AG125" s="619"/>
      <c r="AH125" s="619"/>
      <c r="AI125" s="619"/>
      <c r="AJ125" s="619"/>
      <c r="AK125" s="619"/>
      <c r="AL125" s="619"/>
      <c r="AM125" s="619"/>
      <c r="AN125" s="619"/>
      <c r="AO125" s="619"/>
    </row>
    <row r="126" spans="4:52">
      <c r="D126" s="619"/>
      <c r="E126" s="619"/>
      <c r="F126" s="619"/>
      <c r="G126" s="619"/>
      <c r="H126" s="619"/>
      <c r="I126" s="619"/>
      <c r="J126" s="619"/>
      <c r="K126" s="619"/>
      <c r="L126" s="619"/>
      <c r="M126" s="619"/>
      <c r="N126" s="619"/>
      <c r="O126" s="619"/>
      <c r="P126" s="619"/>
      <c r="Q126" s="619"/>
      <c r="R126" s="619"/>
      <c r="S126" s="619"/>
      <c r="T126" s="619"/>
      <c r="U126" s="619"/>
      <c r="V126" s="619"/>
      <c r="W126" s="619"/>
      <c r="X126" s="619"/>
      <c r="Y126" s="619"/>
      <c r="Z126" s="619"/>
      <c r="AA126" s="619"/>
      <c r="AB126" s="518"/>
      <c r="AC126" s="518"/>
      <c r="AD126" s="518"/>
      <c r="AE126" s="518"/>
      <c r="AF126" s="518"/>
      <c r="AG126" s="518"/>
      <c r="AH126" s="518"/>
      <c r="AI126" s="518"/>
      <c r="AJ126" s="518"/>
      <c r="AK126" s="518"/>
      <c r="AL126" s="518"/>
      <c r="AM126" s="518"/>
      <c r="AN126" s="501"/>
      <c r="AO126" s="619"/>
    </row>
    <row r="127" spans="4:52">
      <c r="D127" s="619"/>
      <c r="E127" s="619"/>
      <c r="F127" s="619"/>
      <c r="G127" s="619"/>
      <c r="H127" s="619"/>
      <c r="I127" s="619"/>
      <c r="J127" s="619"/>
      <c r="K127" s="619"/>
      <c r="L127" s="619"/>
      <c r="M127" s="619"/>
      <c r="N127" s="619"/>
      <c r="O127" s="619"/>
      <c r="P127" s="1048"/>
      <c r="Q127" s="619"/>
      <c r="R127" s="619"/>
      <c r="S127" s="619"/>
      <c r="T127" s="619"/>
      <c r="U127" s="619"/>
      <c r="V127" s="619"/>
      <c r="W127" s="619"/>
      <c r="X127" s="619"/>
      <c r="Y127" s="619"/>
      <c r="Z127" s="619"/>
      <c r="AA127" s="619"/>
      <c r="AB127" s="619"/>
      <c r="AC127" s="619"/>
      <c r="AD127" s="619"/>
      <c r="AE127" s="619"/>
      <c r="AF127" s="619"/>
      <c r="AG127" s="619"/>
      <c r="AH127" s="619"/>
      <c r="AI127" s="619"/>
      <c r="AJ127" s="619"/>
      <c r="AK127" s="619"/>
      <c r="AL127" s="619"/>
      <c r="AM127" s="619"/>
      <c r="AN127" s="619"/>
      <c r="AO127" s="619"/>
    </row>
    <row r="128" spans="4:52">
      <c r="D128" s="619"/>
      <c r="E128" s="619"/>
      <c r="F128" s="619"/>
      <c r="G128" s="619"/>
      <c r="H128" s="619"/>
      <c r="I128" s="619"/>
      <c r="J128" s="619"/>
      <c r="K128" s="619"/>
      <c r="L128" s="619"/>
      <c r="M128" s="619"/>
      <c r="N128" s="619"/>
      <c r="O128" s="619"/>
      <c r="P128" s="1048"/>
      <c r="Q128" s="619"/>
      <c r="R128" s="619"/>
      <c r="S128" s="619"/>
      <c r="T128" s="619"/>
      <c r="U128" s="619"/>
      <c r="V128" s="619"/>
      <c r="W128" s="619"/>
      <c r="X128" s="619"/>
      <c r="Y128" s="619"/>
      <c r="Z128" s="619"/>
      <c r="AA128" s="619"/>
      <c r="AB128" s="619"/>
      <c r="AC128" s="619"/>
      <c r="AD128" s="619"/>
      <c r="AE128" s="619"/>
      <c r="AF128" s="619"/>
      <c r="AG128" s="619"/>
      <c r="AH128" s="619"/>
      <c r="AI128" s="619"/>
      <c r="AJ128" s="619"/>
      <c r="AK128" s="619"/>
      <c r="AL128" s="619"/>
      <c r="AM128" s="619"/>
      <c r="AN128" s="619"/>
      <c r="AO128" s="619"/>
    </row>
    <row r="131" spans="16:16">
      <c r="P131" s="10"/>
    </row>
  </sheetData>
  <mergeCells count="18">
    <mergeCell ref="AT15:BU16"/>
    <mergeCell ref="AT17:BU18"/>
    <mergeCell ref="AE18:AP20"/>
    <mergeCell ref="AE22:AP23"/>
    <mergeCell ref="AE24:AP24"/>
    <mergeCell ref="AE8:AP13"/>
    <mergeCell ref="AE5:AP7"/>
    <mergeCell ref="D1:AP1"/>
    <mergeCell ref="D3:AC3"/>
    <mergeCell ref="AD3:AP3"/>
    <mergeCell ref="AE56:AP60"/>
    <mergeCell ref="E44:AC44"/>
    <mergeCell ref="AE49:AP50"/>
    <mergeCell ref="K62:Y62"/>
    <mergeCell ref="V32:W32"/>
    <mergeCell ref="V33:W33"/>
    <mergeCell ref="F36:AA37"/>
    <mergeCell ref="J42:V42"/>
  </mergeCells>
  <phoneticPr fontId="3"/>
  <printOptions horizontalCentered="1"/>
  <pageMargins left="0.70866141732283472" right="0.31496062992125984" top="0.39370078740157483" bottom="0.39370078740157483" header="0.51181102362204722" footer="0.51181102362204722"/>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056" r:id="rId4" name="Check Box 280">
              <controlPr defaultSize="0" autoFill="0" autoLine="0" autoPict="0">
                <anchor moveWithCells="1">
                  <from>
                    <xdr:col>4</xdr:col>
                    <xdr:colOff>152400</xdr:colOff>
                    <xdr:row>48</xdr:row>
                    <xdr:rowOff>152400</xdr:rowOff>
                  </from>
                  <to>
                    <xdr:col>6</xdr:col>
                    <xdr:colOff>66675</xdr:colOff>
                    <xdr:row>50</xdr:row>
                    <xdr:rowOff>38100</xdr:rowOff>
                  </to>
                </anchor>
              </controlPr>
            </control>
          </mc:Choice>
        </mc:AlternateContent>
        <mc:AlternateContent xmlns:mc="http://schemas.openxmlformats.org/markup-compatibility/2006">
          <mc:Choice Requires="x14">
            <control shapeId="204057" r:id="rId5" name="Check Box 281">
              <controlPr defaultSize="0" autoFill="0" autoLine="0" autoPict="0">
                <anchor moveWithCells="1">
                  <from>
                    <xdr:col>17</xdr:col>
                    <xdr:colOff>152400</xdr:colOff>
                    <xdr:row>48</xdr:row>
                    <xdr:rowOff>152400</xdr:rowOff>
                  </from>
                  <to>
                    <xdr:col>19</xdr:col>
                    <xdr:colOff>66675</xdr:colOff>
                    <xdr:row>50</xdr:row>
                    <xdr:rowOff>38100</xdr:rowOff>
                  </to>
                </anchor>
              </controlPr>
            </control>
          </mc:Choice>
        </mc:AlternateContent>
        <mc:AlternateContent xmlns:mc="http://schemas.openxmlformats.org/markup-compatibility/2006">
          <mc:Choice Requires="x14">
            <control shapeId="204058" r:id="rId6" name="Check Box 282">
              <controlPr defaultSize="0" autoFill="0" autoLine="0" autoPict="0">
                <anchor moveWithCells="1">
                  <from>
                    <xdr:col>22</xdr:col>
                    <xdr:colOff>152400</xdr:colOff>
                    <xdr:row>48</xdr:row>
                    <xdr:rowOff>152400</xdr:rowOff>
                  </from>
                  <to>
                    <xdr:col>24</xdr:col>
                    <xdr:colOff>66675</xdr:colOff>
                    <xdr:row>50</xdr:row>
                    <xdr:rowOff>38100</xdr:rowOff>
                  </to>
                </anchor>
              </controlPr>
            </control>
          </mc:Choice>
        </mc:AlternateContent>
        <mc:AlternateContent xmlns:mc="http://schemas.openxmlformats.org/markup-compatibility/2006">
          <mc:Choice Requires="x14">
            <control shapeId="204059" r:id="rId7" name="Check Box 283">
              <controlPr defaultSize="0" autoFill="0" autoLine="0" autoPict="0">
                <anchor moveWithCells="1">
                  <from>
                    <xdr:col>4</xdr:col>
                    <xdr:colOff>152400</xdr:colOff>
                    <xdr:row>52</xdr:row>
                    <xdr:rowOff>152400</xdr:rowOff>
                  </from>
                  <to>
                    <xdr:col>6</xdr:col>
                    <xdr:colOff>66675</xdr:colOff>
                    <xdr:row>54</xdr:row>
                    <xdr:rowOff>38100</xdr:rowOff>
                  </to>
                </anchor>
              </controlPr>
            </control>
          </mc:Choice>
        </mc:AlternateContent>
        <mc:AlternateContent xmlns:mc="http://schemas.openxmlformats.org/markup-compatibility/2006">
          <mc:Choice Requires="x14">
            <control shapeId="204060" r:id="rId8" name="Check Box 284">
              <controlPr defaultSize="0" autoFill="0" autoLine="0" autoPict="0">
                <anchor moveWithCells="1">
                  <from>
                    <xdr:col>17</xdr:col>
                    <xdr:colOff>152400</xdr:colOff>
                    <xdr:row>52</xdr:row>
                    <xdr:rowOff>152400</xdr:rowOff>
                  </from>
                  <to>
                    <xdr:col>19</xdr:col>
                    <xdr:colOff>66675</xdr:colOff>
                    <xdr:row>54</xdr:row>
                    <xdr:rowOff>38100</xdr:rowOff>
                  </to>
                </anchor>
              </controlPr>
            </control>
          </mc:Choice>
        </mc:AlternateContent>
        <mc:AlternateContent xmlns:mc="http://schemas.openxmlformats.org/markup-compatibility/2006">
          <mc:Choice Requires="x14">
            <control shapeId="204061" r:id="rId9" name="Check Box 285">
              <controlPr defaultSize="0" autoFill="0" autoLine="0" autoPict="0">
                <anchor moveWithCells="1">
                  <from>
                    <xdr:col>22</xdr:col>
                    <xdr:colOff>152400</xdr:colOff>
                    <xdr:row>52</xdr:row>
                    <xdr:rowOff>152400</xdr:rowOff>
                  </from>
                  <to>
                    <xdr:col>24</xdr:col>
                    <xdr:colOff>66675</xdr:colOff>
                    <xdr:row>54</xdr:row>
                    <xdr:rowOff>38100</xdr:rowOff>
                  </to>
                </anchor>
              </controlPr>
            </control>
          </mc:Choice>
        </mc:AlternateContent>
        <mc:AlternateContent xmlns:mc="http://schemas.openxmlformats.org/markup-compatibility/2006">
          <mc:Choice Requires="x14">
            <control shapeId="204062" r:id="rId10" name="Check Box 286">
              <controlPr defaultSize="0" autoFill="0" autoLine="0" autoPict="0">
                <anchor moveWithCells="1">
                  <from>
                    <xdr:col>25</xdr:col>
                    <xdr:colOff>95250</xdr:colOff>
                    <xdr:row>55</xdr:row>
                    <xdr:rowOff>95250</xdr:rowOff>
                  </from>
                  <to>
                    <xdr:col>28</xdr:col>
                    <xdr:colOff>304800</xdr:colOff>
                    <xdr:row>56</xdr:row>
                    <xdr:rowOff>133350</xdr:rowOff>
                  </to>
                </anchor>
              </controlPr>
            </control>
          </mc:Choice>
        </mc:AlternateContent>
        <mc:AlternateContent xmlns:mc="http://schemas.openxmlformats.org/markup-compatibility/2006">
          <mc:Choice Requires="x14">
            <control shapeId="204063" r:id="rId11" name="Check Box 287">
              <controlPr defaultSize="0" autoFill="0" autoLine="0" autoPict="0">
                <anchor moveWithCells="1">
                  <from>
                    <xdr:col>22</xdr:col>
                    <xdr:colOff>47625</xdr:colOff>
                    <xdr:row>55</xdr:row>
                    <xdr:rowOff>95250</xdr:rowOff>
                  </from>
                  <to>
                    <xdr:col>25</xdr:col>
                    <xdr:colOff>95250</xdr:colOff>
                    <xdr:row>56</xdr:row>
                    <xdr:rowOff>133350</xdr:rowOff>
                  </to>
                </anchor>
              </controlPr>
            </control>
          </mc:Choice>
        </mc:AlternateContent>
        <mc:AlternateContent xmlns:mc="http://schemas.openxmlformats.org/markup-compatibility/2006">
          <mc:Choice Requires="x14">
            <control shapeId="204064" r:id="rId12" name="Check Box 288">
              <controlPr defaultSize="0" autoFill="0" autoLine="0" autoPict="0">
                <anchor moveWithCells="1">
                  <from>
                    <xdr:col>18</xdr:col>
                    <xdr:colOff>47625</xdr:colOff>
                    <xdr:row>55</xdr:row>
                    <xdr:rowOff>95250</xdr:rowOff>
                  </from>
                  <to>
                    <xdr:col>21</xdr:col>
                    <xdr:colOff>171450</xdr:colOff>
                    <xdr:row>56</xdr:row>
                    <xdr:rowOff>133350</xdr:rowOff>
                  </to>
                </anchor>
              </controlPr>
            </control>
          </mc:Choice>
        </mc:AlternateContent>
        <mc:AlternateContent xmlns:mc="http://schemas.openxmlformats.org/markup-compatibility/2006">
          <mc:Choice Requires="x14">
            <control shapeId="204065" r:id="rId13" name="Check Box 289">
              <controlPr defaultSize="0" autoFill="0" autoLine="0" autoPict="0">
                <anchor moveWithCells="1">
                  <from>
                    <xdr:col>5</xdr:col>
                    <xdr:colOff>19050</xdr:colOff>
                    <xdr:row>62</xdr:row>
                    <xdr:rowOff>9525</xdr:rowOff>
                  </from>
                  <to>
                    <xdr:col>8</xdr:col>
                    <xdr:colOff>19050</xdr:colOff>
                    <xdr:row>64</xdr:row>
                    <xdr:rowOff>104775</xdr:rowOff>
                  </to>
                </anchor>
              </controlPr>
            </control>
          </mc:Choice>
        </mc:AlternateContent>
        <mc:AlternateContent xmlns:mc="http://schemas.openxmlformats.org/markup-compatibility/2006">
          <mc:Choice Requires="x14">
            <control shapeId="204066" r:id="rId14" name="Check Box 290">
              <controlPr defaultSize="0" autoFill="0" autoLine="0" autoPict="0">
                <anchor moveWithCells="1">
                  <from>
                    <xdr:col>5</xdr:col>
                    <xdr:colOff>19050</xdr:colOff>
                    <xdr:row>60</xdr:row>
                    <xdr:rowOff>0</xdr:rowOff>
                  </from>
                  <to>
                    <xdr:col>10</xdr:col>
                    <xdr:colOff>38100</xdr:colOff>
                    <xdr:row>62</xdr:row>
                    <xdr:rowOff>95250</xdr:rowOff>
                  </to>
                </anchor>
              </controlPr>
            </control>
          </mc:Choice>
        </mc:AlternateContent>
        <mc:AlternateContent xmlns:mc="http://schemas.openxmlformats.org/markup-compatibility/2006">
          <mc:Choice Requires="x14">
            <control shapeId="204067" r:id="rId15" name="Check Box 291">
              <controlPr defaultSize="0" autoFill="0" autoLine="0" autoPict="0">
                <anchor moveWithCells="1">
                  <from>
                    <xdr:col>10</xdr:col>
                    <xdr:colOff>142875</xdr:colOff>
                    <xdr:row>60</xdr:row>
                    <xdr:rowOff>0</xdr:rowOff>
                  </from>
                  <to>
                    <xdr:col>15</xdr:col>
                    <xdr:colOff>161925</xdr:colOff>
                    <xdr:row>62</xdr:row>
                    <xdr:rowOff>95250</xdr:rowOff>
                  </to>
                </anchor>
              </controlPr>
            </control>
          </mc:Choice>
        </mc:AlternateContent>
        <mc:AlternateContent xmlns:mc="http://schemas.openxmlformats.org/markup-compatibility/2006">
          <mc:Choice Requires="x14">
            <control shapeId="204068" r:id="rId16" name="Check Box 292">
              <controlPr defaultSize="0" autoFill="0" autoLine="0" autoPict="0">
                <anchor moveWithCells="1">
                  <from>
                    <xdr:col>15</xdr:col>
                    <xdr:colOff>95250</xdr:colOff>
                    <xdr:row>60</xdr:row>
                    <xdr:rowOff>0</xdr:rowOff>
                  </from>
                  <to>
                    <xdr:col>20</xdr:col>
                    <xdr:colOff>114300</xdr:colOff>
                    <xdr:row>62</xdr:row>
                    <xdr:rowOff>95250</xdr:rowOff>
                  </to>
                </anchor>
              </controlPr>
            </control>
          </mc:Choice>
        </mc:AlternateContent>
        <mc:AlternateContent xmlns:mc="http://schemas.openxmlformats.org/markup-compatibility/2006">
          <mc:Choice Requires="x14">
            <control shapeId="204069" r:id="rId17" name="Check Box 293">
              <controlPr defaultSize="0" autoFill="0" autoLine="0" autoPict="0">
                <anchor moveWithCells="1">
                  <from>
                    <xdr:col>20</xdr:col>
                    <xdr:colOff>47625</xdr:colOff>
                    <xdr:row>60</xdr:row>
                    <xdr:rowOff>0</xdr:rowOff>
                  </from>
                  <to>
                    <xdr:col>25</xdr:col>
                    <xdr:colOff>66675</xdr:colOff>
                    <xdr:row>62</xdr:row>
                    <xdr:rowOff>95250</xdr:rowOff>
                  </to>
                </anchor>
              </controlPr>
            </control>
          </mc:Choice>
        </mc:AlternateContent>
        <mc:AlternateContent xmlns:mc="http://schemas.openxmlformats.org/markup-compatibility/2006">
          <mc:Choice Requires="x14">
            <control shapeId="204148" r:id="rId18" name="Check Box 372">
              <controlPr defaultSize="0" autoFill="0" autoLine="0" autoPict="0">
                <anchor moveWithCells="1">
                  <from>
                    <xdr:col>5</xdr:col>
                    <xdr:colOff>9525</xdr:colOff>
                    <xdr:row>30</xdr:row>
                    <xdr:rowOff>161925</xdr:rowOff>
                  </from>
                  <to>
                    <xdr:col>6</xdr:col>
                    <xdr:colOff>95250</xdr:colOff>
                    <xdr:row>32</xdr:row>
                    <xdr:rowOff>9525</xdr:rowOff>
                  </to>
                </anchor>
              </controlPr>
            </control>
          </mc:Choice>
        </mc:AlternateContent>
        <mc:AlternateContent xmlns:mc="http://schemas.openxmlformats.org/markup-compatibility/2006">
          <mc:Choice Requires="x14">
            <control shapeId="204149" r:id="rId19" name="Check Box 373">
              <controlPr defaultSize="0" autoFill="0" autoLine="0" autoPict="0">
                <anchor moveWithCells="1">
                  <from>
                    <xdr:col>5</xdr:col>
                    <xdr:colOff>9525</xdr:colOff>
                    <xdr:row>31</xdr:row>
                    <xdr:rowOff>152400</xdr:rowOff>
                  </from>
                  <to>
                    <xdr:col>6</xdr:col>
                    <xdr:colOff>133350</xdr:colOff>
                    <xdr:row>33</xdr:row>
                    <xdr:rowOff>19050</xdr:rowOff>
                  </to>
                </anchor>
              </controlPr>
            </control>
          </mc:Choice>
        </mc:AlternateContent>
        <mc:AlternateContent xmlns:mc="http://schemas.openxmlformats.org/markup-compatibility/2006">
          <mc:Choice Requires="x14">
            <control shapeId="204155" r:id="rId20" name="Check Box 379">
              <controlPr defaultSize="0" autoFill="0" autoLine="0" autoPict="0">
                <anchor moveWithCells="1">
                  <from>
                    <xdr:col>20</xdr:col>
                    <xdr:colOff>0</xdr:colOff>
                    <xdr:row>27</xdr:row>
                    <xdr:rowOff>0</xdr:rowOff>
                  </from>
                  <to>
                    <xdr:col>23</xdr:col>
                    <xdr:colOff>123825</xdr:colOff>
                    <xdr:row>28</xdr:row>
                    <xdr:rowOff>19050</xdr:rowOff>
                  </to>
                </anchor>
              </controlPr>
            </control>
          </mc:Choice>
        </mc:AlternateContent>
        <mc:AlternateContent xmlns:mc="http://schemas.openxmlformats.org/markup-compatibility/2006">
          <mc:Choice Requires="x14">
            <control shapeId="204156" r:id="rId21" name="Check Box 380">
              <controlPr defaultSize="0" autoFill="0" autoLine="0" autoPict="0">
                <anchor moveWithCells="1">
                  <from>
                    <xdr:col>24</xdr:col>
                    <xdr:colOff>0</xdr:colOff>
                    <xdr:row>27</xdr:row>
                    <xdr:rowOff>0</xdr:rowOff>
                  </from>
                  <to>
                    <xdr:col>27</xdr:col>
                    <xdr:colOff>133350</xdr:colOff>
                    <xdr:row>28</xdr:row>
                    <xdr:rowOff>19050</xdr:rowOff>
                  </to>
                </anchor>
              </controlPr>
            </control>
          </mc:Choice>
        </mc:AlternateContent>
        <mc:AlternateContent xmlns:mc="http://schemas.openxmlformats.org/markup-compatibility/2006">
          <mc:Choice Requires="x14">
            <control shapeId="204171" r:id="rId22" name="Check Box 395">
              <controlPr defaultSize="0" autoFill="0" autoLine="0" autoPict="0">
                <anchor moveWithCells="1">
                  <from>
                    <xdr:col>4</xdr:col>
                    <xdr:colOff>152400</xdr:colOff>
                    <xdr:row>39</xdr:row>
                    <xdr:rowOff>152400</xdr:rowOff>
                  </from>
                  <to>
                    <xdr:col>6</xdr:col>
                    <xdr:colOff>66675</xdr:colOff>
                    <xdr:row>41</xdr:row>
                    <xdr:rowOff>38100</xdr:rowOff>
                  </to>
                </anchor>
              </controlPr>
            </control>
          </mc:Choice>
        </mc:AlternateContent>
        <mc:AlternateContent xmlns:mc="http://schemas.openxmlformats.org/markup-compatibility/2006">
          <mc:Choice Requires="x14">
            <control shapeId="204172" r:id="rId23" name="Check Box 396">
              <controlPr defaultSize="0" autoFill="0" autoLine="0" autoPict="0">
                <anchor moveWithCells="1">
                  <from>
                    <xdr:col>15</xdr:col>
                    <xdr:colOff>152400</xdr:colOff>
                    <xdr:row>39</xdr:row>
                    <xdr:rowOff>152400</xdr:rowOff>
                  </from>
                  <to>
                    <xdr:col>17</xdr:col>
                    <xdr:colOff>66675</xdr:colOff>
                    <xdr:row>41</xdr:row>
                    <xdr:rowOff>38100</xdr:rowOff>
                  </to>
                </anchor>
              </controlPr>
            </control>
          </mc:Choice>
        </mc:AlternateContent>
        <mc:AlternateContent xmlns:mc="http://schemas.openxmlformats.org/markup-compatibility/2006">
          <mc:Choice Requires="x14">
            <control shapeId="204173" r:id="rId24" name="Check Box 397">
              <controlPr defaultSize="0" autoFill="0" autoLine="0" autoPict="0">
                <anchor moveWithCells="1">
                  <from>
                    <xdr:col>4</xdr:col>
                    <xdr:colOff>152400</xdr:colOff>
                    <xdr:row>40</xdr:row>
                    <xdr:rowOff>152400</xdr:rowOff>
                  </from>
                  <to>
                    <xdr:col>6</xdr:col>
                    <xdr:colOff>66675</xdr:colOff>
                    <xdr:row>42</xdr:row>
                    <xdr:rowOff>38100</xdr:rowOff>
                  </to>
                </anchor>
              </controlPr>
            </control>
          </mc:Choice>
        </mc:AlternateContent>
        <mc:AlternateContent xmlns:mc="http://schemas.openxmlformats.org/markup-compatibility/2006">
          <mc:Choice Requires="x14">
            <control shapeId="204180" r:id="rId25" name="Check Box 404">
              <controlPr defaultSize="0" autoFill="0" autoLine="0" autoPict="0">
                <anchor moveWithCells="1">
                  <from>
                    <xdr:col>21</xdr:col>
                    <xdr:colOff>0</xdr:colOff>
                    <xdr:row>16</xdr:row>
                    <xdr:rowOff>0</xdr:rowOff>
                  </from>
                  <to>
                    <xdr:col>26</xdr:col>
                    <xdr:colOff>104775</xdr:colOff>
                    <xdr:row>18</xdr:row>
                    <xdr:rowOff>38100</xdr:rowOff>
                  </to>
                </anchor>
              </controlPr>
            </control>
          </mc:Choice>
        </mc:AlternateContent>
        <mc:AlternateContent xmlns:mc="http://schemas.openxmlformats.org/markup-compatibility/2006">
          <mc:Choice Requires="x14">
            <control shapeId="204181" r:id="rId26" name="Check Box 405">
              <controlPr defaultSize="0" autoFill="0" autoLine="0" autoPict="0">
                <anchor moveWithCells="1">
                  <from>
                    <xdr:col>27</xdr:col>
                    <xdr:colOff>85725</xdr:colOff>
                    <xdr:row>16</xdr:row>
                    <xdr:rowOff>0</xdr:rowOff>
                  </from>
                  <to>
                    <xdr:col>29</xdr:col>
                    <xdr:colOff>0</xdr:colOff>
                    <xdr:row>18</xdr:row>
                    <xdr:rowOff>38100</xdr:rowOff>
                  </to>
                </anchor>
              </controlPr>
            </control>
          </mc:Choice>
        </mc:AlternateContent>
        <mc:AlternateContent xmlns:mc="http://schemas.openxmlformats.org/markup-compatibility/2006">
          <mc:Choice Requires="x14">
            <control shapeId="204182" r:id="rId27" name="Check Box 406">
              <controlPr defaultSize="0" autoFill="0" autoLine="0" autoPict="0">
                <anchor moveWithCells="1">
                  <from>
                    <xdr:col>20</xdr:col>
                    <xdr:colOff>0</xdr:colOff>
                    <xdr:row>20</xdr:row>
                    <xdr:rowOff>0</xdr:rowOff>
                  </from>
                  <to>
                    <xdr:col>23</xdr:col>
                    <xdr:colOff>123825</xdr:colOff>
                    <xdr:row>21</xdr:row>
                    <xdr:rowOff>0</xdr:rowOff>
                  </to>
                </anchor>
              </controlPr>
            </control>
          </mc:Choice>
        </mc:AlternateContent>
        <mc:AlternateContent xmlns:mc="http://schemas.openxmlformats.org/markup-compatibility/2006">
          <mc:Choice Requires="x14">
            <control shapeId="204183" r:id="rId28" name="Check Box 407">
              <controlPr defaultSize="0" autoFill="0" autoLine="0" autoPict="0">
                <anchor moveWithCells="1">
                  <from>
                    <xdr:col>24</xdr:col>
                    <xdr:colOff>0</xdr:colOff>
                    <xdr:row>20</xdr:row>
                    <xdr:rowOff>0</xdr:rowOff>
                  </from>
                  <to>
                    <xdr:col>27</xdr:col>
                    <xdr:colOff>133350</xdr:colOff>
                    <xdr:row>21</xdr:row>
                    <xdr:rowOff>0</xdr:rowOff>
                  </to>
                </anchor>
              </controlPr>
            </control>
          </mc:Choice>
        </mc:AlternateContent>
        <mc:AlternateContent xmlns:mc="http://schemas.openxmlformats.org/markup-compatibility/2006">
          <mc:Choice Requires="x14">
            <control shapeId="204184" r:id="rId29" name="Check Box 408">
              <controlPr defaultSize="0" autoFill="0" autoLine="0" autoPict="0">
                <anchor moveWithCells="1">
                  <from>
                    <xdr:col>20</xdr:col>
                    <xdr:colOff>0</xdr:colOff>
                    <xdr:row>26</xdr:row>
                    <xdr:rowOff>0</xdr:rowOff>
                  </from>
                  <to>
                    <xdr:col>23</xdr:col>
                    <xdr:colOff>123825</xdr:colOff>
                    <xdr:row>27</xdr:row>
                    <xdr:rowOff>0</xdr:rowOff>
                  </to>
                </anchor>
              </controlPr>
            </control>
          </mc:Choice>
        </mc:AlternateContent>
        <mc:AlternateContent xmlns:mc="http://schemas.openxmlformats.org/markup-compatibility/2006">
          <mc:Choice Requires="x14">
            <control shapeId="204185" r:id="rId30" name="Check Box 409">
              <controlPr defaultSize="0" autoFill="0" autoLine="0" autoPict="0">
                <anchor moveWithCells="1">
                  <from>
                    <xdr:col>24</xdr:col>
                    <xdr:colOff>0</xdr:colOff>
                    <xdr:row>26</xdr:row>
                    <xdr:rowOff>0</xdr:rowOff>
                  </from>
                  <to>
                    <xdr:col>27</xdr:col>
                    <xdr:colOff>133350</xdr:colOff>
                    <xdr:row>27</xdr:row>
                    <xdr:rowOff>0</xdr:rowOff>
                  </to>
                </anchor>
              </controlPr>
            </control>
          </mc:Choice>
        </mc:AlternateContent>
        <mc:AlternateContent xmlns:mc="http://schemas.openxmlformats.org/markup-compatibility/2006">
          <mc:Choice Requires="x14">
            <control shapeId="204186" r:id="rId31" name="Check Box 410">
              <controlPr defaultSize="0" autoFill="0" autoLine="0" autoPict="0">
                <anchor moveWithCells="1">
                  <from>
                    <xdr:col>21</xdr:col>
                    <xdr:colOff>9525</xdr:colOff>
                    <xdr:row>8</xdr:row>
                    <xdr:rowOff>114300</xdr:rowOff>
                  </from>
                  <to>
                    <xdr:col>26</xdr:col>
                    <xdr:colOff>123825</xdr:colOff>
                    <xdr:row>10</xdr:row>
                    <xdr:rowOff>142875</xdr:rowOff>
                  </to>
                </anchor>
              </controlPr>
            </control>
          </mc:Choice>
        </mc:AlternateContent>
        <mc:AlternateContent xmlns:mc="http://schemas.openxmlformats.org/markup-compatibility/2006">
          <mc:Choice Requires="x14">
            <control shapeId="204187" r:id="rId32" name="Check Box 411">
              <controlPr defaultSize="0" autoFill="0" autoLine="0" autoPict="0">
                <anchor moveWithCells="1">
                  <from>
                    <xdr:col>27</xdr:col>
                    <xdr:colOff>95250</xdr:colOff>
                    <xdr:row>8</xdr:row>
                    <xdr:rowOff>114300</xdr:rowOff>
                  </from>
                  <to>
                    <xdr:col>29</xdr:col>
                    <xdr:colOff>9525</xdr:colOff>
                    <xdr:row>10</xdr:row>
                    <xdr:rowOff>142875</xdr:rowOff>
                  </to>
                </anchor>
              </controlPr>
            </control>
          </mc:Choice>
        </mc:AlternateContent>
        <mc:AlternateContent xmlns:mc="http://schemas.openxmlformats.org/markup-compatibility/2006">
          <mc:Choice Requires="x14">
            <control shapeId="204188" r:id="rId33" name="Check Box 412">
              <controlPr defaultSize="0" autoFill="0" autoLine="0" autoPict="0">
                <anchor moveWithCells="1">
                  <from>
                    <xdr:col>21</xdr:col>
                    <xdr:colOff>19050</xdr:colOff>
                    <xdr:row>12</xdr:row>
                    <xdr:rowOff>47625</xdr:rowOff>
                  </from>
                  <to>
                    <xdr:col>26</xdr:col>
                    <xdr:colOff>133350</xdr:colOff>
                    <xdr:row>13</xdr:row>
                    <xdr:rowOff>19050</xdr:rowOff>
                  </to>
                </anchor>
              </controlPr>
            </control>
          </mc:Choice>
        </mc:AlternateContent>
        <mc:AlternateContent xmlns:mc="http://schemas.openxmlformats.org/markup-compatibility/2006">
          <mc:Choice Requires="x14">
            <control shapeId="204189" r:id="rId34" name="Check Box 413">
              <controlPr defaultSize="0" autoFill="0" autoLine="0" autoPict="0">
                <anchor moveWithCells="1">
                  <from>
                    <xdr:col>27</xdr:col>
                    <xdr:colOff>104775</xdr:colOff>
                    <xdr:row>12</xdr:row>
                    <xdr:rowOff>47625</xdr:rowOff>
                  </from>
                  <to>
                    <xdr:col>29</xdr:col>
                    <xdr:colOff>19050</xdr:colOff>
                    <xdr:row>13</xdr:row>
                    <xdr:rowOff>19050</xdr:rowOff>
                  </to>
                </anchor>
              </controlPr>
            </control>
          </mc:Choice>
        </mc:AlternateContent>
        <mc:AlternateContent xmlns:mc="http://schemas.openxmlformats.org/markup-compatibility/2006">
          <mc:Choice Requires="x14">
            <control shapeId="204192" r:id="rId35" name="Check Box 416">
              <controlPr defaultSize="0" autoFill="0" autoLine="0" autoPict="0">
                <anchor moveWithCells="1">
                  <from>
                    <xdr:col>21</xdr:col>
                    <xdr:colOff>9525</xdr:colOff>
                    <xdr:row>6</xdr:row>
                    <xdr:rowOff>142875</xdr:rowOff>
                  </from>
                  <to>
                    <xdr:col>26</xdr:col>
                    <xdr:colOff>123825</xdr:colOff>
                    <xdr:row>8</xdr:row>
                    <xdr:rowOff>9525</xdr:rowOff>
                  </to>
                </anchor>
              </controlPr>
            </control>
          </mc:Choice>
        </mc:AlternateContent>
        <mc:AlternateContent xmlns:mc="http://schemas.openxmlformats.org/markup-compatibility/2006">
          <mc:Choice Requires="x14">
            <control shapeId="204193" r:id="rId36" name="Check Box 417">
              <controlPr defaultSize="0" autoFill="0" autoLine="0" autoPict="0">
                <anchor moveWithCells="1">
                  <from>
                    <xdr:col>27</xdr:col>
                    <xdr:colOff>95250</xdr:colOff>
                    <xdr:row>6</xdr:row>
                    <xdr:rowOff>142875</xdr:rowOff>
                  </from>
                  <to>
                    <xdr:col>29</xdr:col>
                    <xdr:colOff>9525</xdr:colOff>
                    <xdr:row>8</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CE123"/>
  <sheetViews>
    <sheetView showGridLines="0" view="pageBreakPreview" topLeftCell="A22" zoomScaleNormal="85" zoomScaleSheetLayoutView="100" workbookViewId="0">
      <selection activeCell="AE23" sqref="AE23:AP31"/>
    </sheetView>
  </sheetViews>
  <sheetFormatPr defaultColWidth="8" defaultRowHeight="12"/>
  <cols>
    <col min="1" max="3" width="1.5" style="10" customWidth="1"/>
    <col min="4" max="15" width="2.375" style="10" customWidth="1"/>
    <col min="16" max="16" width="2.375" style="772" customWidth="1"/>
    <col min="17" max="28" width="2.375" style="10" customWidth="1"/>
    <col min="29" max="29" width="6.5" style="10" customWidth="1"/>
    <col min="30" max="32" width="2.375" style="10" customWidth="1"/>
    <col min="33" max="33" width="0.875" style="10" customWidth="1"/>
    <col min="34" max="95" width="2.375" style="10" customWidth="1"/>
    <col min="96" max="16384" width="8" style="10"/>
  </cols>
  <sheetData>
    <row r="1" spans="4:83" ht="14.1" customHeight="1">
      <c r="D1" s="1522" t="s">
        <v>1802</v>
      </c>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487"/>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BY1" s="318"/>
      <c r="BZ1" s="318"/>
      <c r="CA1" s="318"/>
      <c r="CB1" s="318"/>
      <c r="CC1" s="318"/>
      <c r="CD1" s="318"/>
      <c r="CE1" s="318"/>
    </row>
    <row r="2" spans="4:83" ht="5.0999999999999996" customHeight="1" thickBot="1">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row>
    <row r="3" spans="4:83" ht="14.1" customHeight="1">
      <c r="D3" s="1828" t="s">
        <v>649</v>
      </c>
      <c r="E3" s="1829"/>
      <c r="F3" s="1829"/>
      <c r="G3" s="1829"/>
      <c r="H3" s="1829"/>
      <c r="I3" s="1829"/>
      <c r="J3" s="1829"/>
      <c r="K3" s="1829"/>
      <c r="L3" s="1829"/>
      <c r="M3" s="1829"/>
      <c r="N3" s="1829"/>
      <c r="O3" s="1829"/>
      <c r="P3" s="1829"/>
      <c r="Q3" s="1829"/>
      <c r="R3" s="1829"/>
      <c r="S3" s="1829"/>
      <c r="T3" s="1829"/>
      <c r="U3" s="1829"/>
      <c r="V3" s="1829"/>
      <c r="W3" s="1829"/>
      <c r="X3" s="1829"/>
      <c r="Y3" s="1829"/>
      <c r="Z3" s="1829"/>
      <c r="AA3" s="1829"/>
      <c r="AB3" s="1829"/>
      <c r="AC3" s="1829"/>
      <c r="AD3" s="1829" t="s">
        <v>258</v>
      </c>
      <c r="AE3" s="1829"/>
      <c r="AF3" s="1829"/>
      <c r="AG3" s="1829"/>
      <c r="AH3" s="1829"/>
      <c r="AI3" s="1829"/>
      <c r="AJ3" s="1829"/>
      <c r="AK3" s="1829"/>
      <c r="AL3" s="1829"/>
      <c r="AM3" s="1829"/>
      <c r="AN3" s="1829"/>
      <c r="AO3" s="1829"/>
      <c r="AP3" s="1831"/>
      <c r="AQ3" s="122"/>
      <c r="AR3" s="546"/>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row>
    <row r="4" spans="4:83" ht="14.1" customHeight="1">
      <c r="D4" s="525"/>
      <c r="E4" s="619"/>
      <c r="F4" s="619"/>
      <c r="G4" s="619"/>
      <c r="H4" s="619"/>
      <c r="I4" s="619"/>
      <c r="J4" s="619"/>
      <c r="K4" s="619"/>
      <c r="L4" s="619"/>
      <c r="M4" s="619"/>
      <c r="N4" s="619"/>
      <c r="O4" s="619"/>
      <c r="P4" s="619"/>
      <c r="Q4" s="619"/>
      <c r="R4" s="619"/>
      <c r="S4" s="619"/>
      <c r="T4" s="619"/>
      <c r="U4" s="619"/>
      <c r="V4" s="619"/>
      <c r="W4" s="619"/>
      <c r="X4" s="619"/>
      <c r="Y4" s="619"/>
      <c r="Z4" s="619"/>
      <c r="AA4" s="517"/>
      <c r="AB4" s="517"/>
      <c r="AC4" s="124"/>
      <c r="AD4" s="501"/>
      <c r="AE4" s="945"/>
      <c r="AF4" s="945"/>
      <c r="AG4" s="945"/>
      <c r="AH4" s="945"/>
      <c r="AI4" s="945"/>
      <c r="AJ4" s="945"/>
      <c r="AK4" s="945"/>
      <c r="AL4" s="945"/>
      <c r="AM4" s="945"/>
      <c r="AN4" s="945"/>
      <c r="AO4" s="945"/>
      <c r="AP4" s="448"/>
      <c r="AQ4" s="619"/>
    </row>
    <row r="5" spans="4:83" ht="14.1" customHeight="1">
      <c r="D5" s="525"/>
      <c r="E5" s="620" t="s">
        <v>721</v>
      </c>
      <c r="F5" s="620"/>
      <c r="G5" s="619"/>
      <c r="H5" s="620"/>
      <c r="I5" s="620"/>
      <c r="J5" s="620"/>
      <c r="K5" s="620"/>
      <c r="L5" s="620"/>
      <c r="M5" s="620"/>
      <c r="N5" s="620"/>
      <c r="O5" s="620"/>
      <c r="P5" s="620"/>
      <c r="Q5" s="620"/>
      <c r="R5" s="620"/>
      <c r="S5" s="620"/>
      <c r="T5" s="620"/>
      <c r="U5" s="1040"/>
      <c r="V5" s="1049"/>
      <c r="W5" s="327"/>
      <c r="X5" s="620"/>
      <c r="Y5" s="327"/>
      <c r="Z5" s="327"/>
      <c r="AA5" s="620"/>
      <c r="AB5" s="619"/>
      <c r="AC5" s="14"/>
      <c r="AD5" s="11"/>
      <c r="AE5" s="945"/>
      <c r="AF5" s="945"/>
      <c r="AG5" s="945"/>
      <c r="AH5" s="945"/>
      <c r="AI5" s="945"/>
      <c r="AJ5" s="945"/>
      <c r="AK5" s="945"/>
      <c r="AL5" s="945"/>
      <c r="AM5" s="945"/>
      <c r="AN5" s="945"/>
      <c r="AO5" s="945"/>
      <c r="AP5" s="541"/>
      <c r="AQ5" s="619"/>
    </row>
    <row r="6" spans="4:83" ht="14.1" customHeight="1">
      <c r="D6" s="525"/>
      <c r="E6" s="922"/>
      <c r="F6" s="922"/>
      <c r="H6" s="922"/>
      <c r="I6" s="922"/>
      <c r="K6" s="922"/>
      <c r="L6" s="922"/>
      <c r="M6" s="922"/>
      <c r="O6" s="922"/>
      <c r="P6" s="922"/>
      <c r="Q6" s="922"/>
      <c r="R6" s="922"/>
      <c r="S6" s="922"/>
      <c r="T6" s="922"/>
      <c r="V6" s="1049"/>
      <c r="W6" s="1031"/>
      <c r="X6" s="922"/>
      <c r="Y6" s="1031"/>
      <c r="Z6" s="1031"/>
      <c r="AA6" s="922"/>
      <c r="AB6" s="921"/>
      <c r="AC6" s="14"/>
      <c r="AD6" s="921"/>
      <c r="AE6" s="945"/>
      <c r="AF6" s="945"/>
      <c r="AG6" s="945"/>
      <c r="AH6" s="945"/>
      <c r="AI6" s="945"/>
      <c r="AJ6" s="945"/>
      <c r="AK6" s="945"/>
      <c r="AL6" s="945"/>
      <c r="AM6" s="945"/>
      <c r="AN6" s="945"/>
      <c r="AO6" s="945"/>
      <c r="AP6" s="541"/>
      <c r="AQ6" s="921"/>
    </row>
    <row r="7" spans="4:83" ht="14.1" customHeight="1">
      <c r="D7" s="525"/>
      <c r="E7" s="620"/>
      <c r="F7" s="794"/>
      <c r="G7" s="921"/>
      <c r="H7" s="326" t="s">
        <v>1789</v>
      </c>
      <c r="I7" s="619"/>
      <c r="J7" s="922"/>
      <c r="K7" s="721" t="s">
        <v>1642</v>
      </c>
      <c r="L7" s="721"/>
      <c r="M7" s="721"/>
      <c r="N7" s="922"/>
      <c r="O7" s="620" t="s">
        <v>1643</v>
      </c>
      <c r="P7" s="620"/>
      <c r="Q7" s="620"/>
      <c r="R7" s="620"/>
      <c r="S7" s="620"/>
      <c r="T7" s="619" t="s">
        <v>272</v>
      </c>
      <c r="U7" s="1040"/>
      <c r="V7" s="620" t="s">
        <v>1641</v>
      </c>
      <c r="W7" s="1040"/>
      <c r="X7" s="620"/>
      <c r="Y7" s="327"/>
      <c r="Z7" s="327"/>
      <c r="AA7" s="620"/>
      <c r="AB7" s="619"/>
      <c r="AC7" s="14"/>
      <c r="AD7" s="619"/>
      <c r="AE7" s="945"/>
      <c r="AF7" s="945"/>
      <c r="AG7" s="945"/>
      <c r="AH7" s="945"/>
      <c r="AI7" s="945"/>
      <c r="AJ7" s="945"/>
      <c r="AK7" s="945"/>
      <c r="AL7" s="945"/>
      <c r="AM7" s="945"/>
      <c r="AN7" s="945"/>
      <c r="AO7" s="945"/>
      <c r="AP7" s="442"/>
      <c r="AQ7" s="619"/>
    </row>
    <row r="8" spans="4:83" ht="14.1" customHeight="1">
      <c r="D8" s="525"/>
      <c r="E8" s="620"/>
      <c r="F8" s="620"/>
      <c r="G8" s="619"/>
      <c r="H8" s="620"/>
      <c r="I8" s="620"/>
      <c r="J8" s="620"/>
      <c r="K8" s="620"/>
      <c r="L8" s="620"/>
      <c r="M8" s="620"/>
      <c r="N8" s="620"/>
      <c r="O8" s="620"/>
      <c r="P8" s="620"/>
      <c r="Q8" s="620"/>
      <c r="R8" s="620"/>
      <c r="S8" s="620"/>
      <c r="T8" s="620"/>
      <c r="U8" s="1040"/>
      <c r="V8" s="1049"/>
      <c r="W8" s="327"/>
      <c r="X8" s="620"/>
      <c r="Y8" s="327"/>
      <c r="Z8" s="327"/>
      <c r="AA8" s="620"/>
      <c r="AB8" s="619"/>
      <c r="AC8" s="14"/>
      <c r="AD8" s="619"/>
      <c r="AE8" s="945"/>
      <c r="AF8" s="945"/>
      <c r="AG8" s="945"/>
      <c r="AH8" s="945"/>
      <c r="AI8" s="945"/>
      <c r="AJ8" s="945"/>
      <c r="AK8" s="945"/>
      <c r="AL8" s="945"/>
      <c r="AM8" s="945"/>
      <c r="AN8" s="945"/>
      <c r="AO8" s="945"/>
      <c r="AP8" s="442"/>
      <c r="AQ8" s="619"/>
    </row>
    <row r="9" spans="4:83" ht="14.1" customHeight="1">
      <c r="D9" s="525"/>
      <c r="E9" s="620" t="s">
        <v>722</v>
      </c>
      <c r="F9" s="620"/>
      <c r="G9" s="620"/>
      <c r="H9" s="620"/>
      <c r="I9" s="620"/>
      <c r="J9" s="620"/>
      <c r="K9" s="620"/>
      <c r="L9" s="620"/>
      <c r="M9" s="620"/>
      <c r="N9" s="620"/>
      <c r="O9" s="620"/>
      <c r="P9" s="620"/>
      <c r="Q9" s="516"/>
      <c r="R9" s="619"/>
      <c r="S9" s="619"/>
      <c r="T9" s="503"/>
      <c r="U9" s="619"/>
      <c r="V9" s="619"/>
      <c r="W9" s="503"/>
      <c r="X9" s="619"/>
      <c r="Y9" s="619"/>
      <c r="Z9" s="619"/>
      <c r="AA9" s="503"/>
      <c r="AB9" s="619"/>
      <c r="AC9" s="14"/>
      <c r="AD9" s="619"/>
      <c r="AE9" s="524"/>
      <c r="AF9" s="524"/>
      <c r="AG9" s="524"/>
      <c r="AH9" s="524"/>
      <c r="AI9" s="524"/>
      <c r="AJ9" s="524"/>
      <c r="AK9" s="524"/>
      <c r="AL9" s="524"/>
      <c r="AM9" s="524"/>
      <c r="AN9" s="524"/>
      <c r="AO9" s="524"/>
      <c r="AP9" s="29"/>
      <c r="AQ9" s="619"/>
    </row>
    <row r="10" spans="4:83" ht="14.1" customHeight="1">
      <c r="D10" s="525"/>
      <c r="E10" s="922"/>
      <c r="F10" s="922"/>
      <c r="G10" s="922"/>
      <c r="H10" s="922"/>
      <c r="I10" s="922"/>
      <c r="J10" s="922"/>
      <c r="K10" s="922"/>
      <c r="L10" s="922"/>
      <c r="M10" s="922"/>
      <c r="N10" s="922"/>
      <c r="O10" s="922"/>
      <c r="P10" s="922"/>
      <c r="Q10" s="516"/>
      <c r="R10" s="921"/>
      <c r="S10" s="921"/>
      <c r="T10" s="503"/>
      <c r="V10" s="921"/>
      <c r="W10" s="503"/>
      <c r="X10" s="921"/>
      <c r="Z10" s="921"/>
      <c r="AA10" s="503"/>
      <c r="AB10" s="921"/>
      <c r="AC10" s="14"/>
      <c r="AD10" s="921"/>
      <c r="AE10" s="524"/>
      <c r="AF10" s="524"/>
      <c r="AG10" s="524"/>
      <c r="AH10" s="524"/>
      <c r="AI10" s="524"/>
      <c r="AJ10" s="524"/>
      <c r="AK10" s="524"/>
      <c r="AL10" s="524"/>
      <c r="AM10" s="524"/>
      <c r="AN10" s="524"/>
      <c r="AO10" s="524"/>
      <c r="AP10" s="29"/>
      <c r="AQ10" s="921"/>
    </row>
    <row r="11" spans="4:83" ht="14.1" customHeight="1">
      <c r="D11" s="425"/>
      <c r="E11" s="620"/>
      <c r="F11" s="620"/>
      <c r="G11" s="620"/>
      <c r="H11" s="620"/>
      <c r="I11" s="620"/>
      <c r="J11" s="620"/>
      <c r="K11" s="620"/>
      <c r="L11" s="620"/>
      <c r="M11" s="620"/>
      <c r="N11" s="620"/>
      <c r="O11" s="620"/>
      <c r="P11" s="620"/>
      <c r="Q11" s="620"/>
      <c r="R11" s="620"/>
      <c r="S11" s="446"/>
      <c r="T11" s="446"/>
      <c r="U11" s="921"/>
      <c r="V11" s="472" t="s">
        <v>1794</v>
      </c>
      <c r="W11" s="472"/>
      <c r="X11" s="620" t="s">
        <v>1795</v>
      </c>
      <c r="Y11" s="921"/>
      <c r="Z11" s="620" t="s">
        <v>1796</v>
      </c>
      <c r="AA11" s="619"/>
      <c r="AB11" s="619"/>
      <c r="AC11" s="14"/>
      <c r="AD11" s="619"/>
      <c r="AE11" s="524"/>
      <c r="AF11" s="524"/>
      <c r="AG11" s="524"/>
      <c r="AH11" s="524"/>
      <c r="AI11" s="524"/>
      <c r="AJ11" s="524"/>
      <c r="AK11" s="524"/>
      <c r="AL11" s="524"/>
      <c r="AM11" s="524"/>
      <c r="AN11" s="524"/>
      <c r="AO11" s="524"/>
      <c r="AP11" s="29"/>
      <c r="AQ11" s="619"/>
      <c r="AR11" s="453"/>
    </row>
    <row r="12" spans="4:83" ht="14.1" customHeight="1">
      <c r="D12" s="425"/>
      <c r="E12" s="620"/>
      <c r="F12" s="620" t="s">
        <v>677</v>
      </c>
      <c r="G12" s="503"/>
      <c r="H12" s="619"/>
      <c r="I12" s="620"/>
      <c r="J12" s="620"/>
      <c r="K12" s="620"/>
      <c r="L12" s="620"/>
      <c r="M12" s="620"/>
      <c r="N12" s="620"/>
      <c r="O12" s="620"/>
      <c r="P12" s="620"/>
      <c r="Q12" s="620"/>
      <c r="R12" s="503"/>
      <c r="S12" s="503"/>
      <c r="T12" s="619"/>
      <c r="U12" s="619"/>
      <c r="V12" s="503"/>
      <c r="W12" s="619"/>
      <c r="X12" s="619"/>
      <c r="Y12" s="619"/>
      <c r="Z12" s="620"/>
      <c r="AA12" s="619"/>
      <c r="AB12" s="619"/>
      <c r="AC12" s="14"/>
      <c r="AD12" s="619"/>
      <c r="AE12" s="524"/>
      <c r="AF12" s="524"/>
      <c r="AG12" s="524"/>
      <c r="AH12" s="524"/>
      <c r="AI12" s="524"/>
      <c r="AJ12" s="524"/>
      <c r="AK12" s="524"/>
      <c r="AL12" s="524"/>
      <c r="AM12" s="524"/>
      <c r="AN12" s="524"/>
      <c r="AO12" s="524"/>
      <c r="AP12" s="29"/>
      <c r="AQ12" s="619"/>
    </row>
    <row r="13" spans="4:83" ht="14.1" customHeight="1">
      <c r="D13" s="425"/>
      <c r="E13" s="620"/>
      <c r="F13" s="620"/>
      <c r="G13" s="620"/>
      <c r="H13" s="620"/>
      <c r="I13" s="620"/>
      <c r="J13" s="620"/>
      <c r="K13" s="620"/>
      <c r="L13" s="620"/>
      <c r="M13" s="620"/>
      <c r="N13" s="620"/>
      <c r="O13" s="499"/>
      <c r="P13" s="499"/>
      <c r="Q13" s="499"/>
      <c r="R13" s="620"/>
      <c r="S13" s="618"/>
      <c r="T13" s="917"/>
      <c r="U13" s="921"/>
      <c r="V13" s="926" t="s">
        <v>1794</v>
      </c>
      <c r="W13" s="926"/>
      <c r="X13" s="922" t="s">
        <v>1795</v>
      </c>
      <c r="Y13" s="921"/>
      <c r="Z13" s="922" t="s">
        <v>1796</v>
      </c>
      <c r="AA13" s="921"/>
      <c r="AB13" s="921"/>
      <c r="AC13" s="14"/>
      <c r="AD13" s="619"/>
      <c r="AE13" s="524"/>
      <c r="AF13" s="524"/>
      <c r="AG13" s="524"/>
      <c r="AH13" s="524"/>
      <c r="AI13" s="524"/>
      <c r="AJ13" s="524"/>
      <c r="AK13" s="524"/>
      <c r="AL13" s="524"/>
      <c r="AM13" s="524"/>
      <c r="AN13" s="524"/>
      <c r="AO13" s="524"/>
      <c r="AP13" s="29"/>
      <c r="AQ13" s="619"/>
    </row>
    <row r="14" spans="4:83" ht="14.1" customHeight="1">
      <c r="D14" s="425"/>
      <c r="E14" s="922"/>
      <c r="F14" s="922"/>
      <c r="G14" s="922"/>
      <c r="H14" s="922"/>
      <c r="I14" s="922"/>
      <c r="J14" s="922"/>
      <c r="K14" s="922"/>
      <c r="L14" s="922"/>
      <c r="M14" s="922"/>
      <c r="N14" s="922"/>
      <c r="O14" s="499"/>
      <c r="P14" s="499"/>
      <c r="Q14" s="499"/>
      <c r="R14" s="922"/>
      <c r="S14" s="920"/>
      <c r="T14" s="920"/>
      <c r="U14" s="503"/>
      <c r="V14" s="920"/>
      <c r="W14" s="920"/>
      <c r="X14" s="503"/>
      <c r="Y14" s="503"/>
      <c r="Z14" s="503"/>
      <c r="AA14" s="503"/>
      <c r="AB14" s="921"/>
      <c r="AC14" s="14"/>
      <c r="AD14" s="921"/>
      <c r="AE14" s="524"/>
      <c r="AF14" s="524"/>
      <c r="AG14" s="524"/>
      <c r="AH14" s="524"/>
      <c r="AI14" s="524"/>
      <c r="AJ14" s="524"/>
      <c r="AK14" s="524"/>
      <c r="AL14" s="524"/>
      <c r="AM14" s="524"/>
      <c r="AN14" s="524"/>
      <c r="AO14" s="524"/>
      <c r="AP14" s="29"/>
      <c r="AQ14" s="921"/>
    </row>
    <row r="15" spans="4:83" ht="14.1" customHeight="1">
      <c r="D15" s="537"/>
      <c r="E15" s="620" t="s">
        <v>723</v>
      </c>
      <c r="F15" s="619"/>
      <c r="G15" s="619"/>
      <c r="H15" s="619"/>
      <c r="I15" s="619"/>
      <c r="J15" s="619"/>
      <c r="K15" s="619"/>
      <c r="L15" s="619"/>
      <c r="M15" s="619"/>
      <c r="N15" s="619"/>
      <c r="O15" s="619"/>
      <c r="P15" s="619"/>
      <c r="Q15" s="619"/>
      <c r="R15" s="619"/>
      <c r="S15" s="619"/>
      <c r="T15" s="619"/>
      <c r="U15" s="619"/>
      <c r="V15" s="619"/>
      <c r="W15" s="619"/>
      <c r="X15" s="619"/>
      <c r="Y15" s="619"/>
      <c r="Z15" s="619"/>
      <c r="AA15" s="619"/>
      <c r="AB15" s="619"/>
      <c r="AC15" s="14"/>
      <c r="AD15" s="619"/>
      <c r="AE15" s="524"/>
      <c r="AF15" s="524"/>
      <c r="AG15" s="524"/>
      <c r="AH15" s="524"/>
      <c r="AI15" s="524"/>
      <c r="AJ15" s="524"/>
      <c r="AK15" s="524"/>
      <c r="AL15" s="524"/>
      <c r="AM15" s="524"/>
      <c r="AN15" s="524"/>
      <c r="AO15" s="524"/>
      <c r="AP15" s="29"/>
      <c r="AQ15" s="619"/>
      <c r="AR15" s="477"/>
    </row>
    <row r="16" spans="4:83" ht="14.1" customHeight="1">
      <c r="D16" s="537"/>
      <c r="E16" s="620" t="s">
        <v>1318</v>
      </c>
      <c r="F16" s="619"/>
      <c r="G16" s="619"/>
      <c r="H16" s="619"/>
      <c r="I16" s="619"/>
      <c r="J16" s="619"/>
      <c r="K16" s="619"/>
      <c r="L16" s="619"/>
      <c r="M16" s="619"/>
      <c r="N16" s="619"/>
      <c r="O16" s="619"/>
      <c r="P16" s="619"/>
      <c r="Q16" s="619"/>
      <c r="R16" s="619"/>
      <c r="S16" s="619"/>
      <c r="T16" s="619"/>
      <c r="U16" s="619"/>
      <c r="V16" s="619"/>
      <c r="W16" s="619"/>
      <c r="X16" s="619"/>
      <c r="Y16" s="619"/>
      <c r="Z16" s="619"/>
      <c r="AA16" s="619"/>
      <c r="AB16" s="619"/>
      <c r="AC16" s="14"/>
      <c r="AD16" s="619"/>
      <c r="AE16" s="524"/>
      <c r="AF16" s="524"/>
      <c r="AG16" s="524"/>
      <c r="AH16" s="524"/>
      <c r="AI16" s="524"/>
      <c r="AJ16" s="524"/>
      <c r="AK16" s="524"/>
      <c r="AL16" s="524"/>
      <c r="AM16" s="524"/>
      <c r="AN16" s="524"/>
      <c r="AO16" s="524"/>
      <c r="AP16" s="29"/>
      <c r="AQ16" s="619"/>
      <c r="AR16" s="453"/>
    </row>
    <row r="17" spans="4:83" ht="14.1" customHeight="1">
      <c r="D17" s="537"/>
      <c r="E17" s="619"/>
      <c r="F17" s="619" t="s">
        <v>725</v>
      </c>
      <c r="G17" s="619"/>
      <c r="H17" s="619"/>
      <c r="I17" s="619"/>
      <c r="J17" s="619"/>
      <c r="K17" s="619"/>
      <c r="L17" s="619"/>
      <c r="M17" s="619"/>
      <c r="N17" s="619"/>
      <c r="O17" s="619"/>
      <c r="P17" s="619"/>
      <c r="Q17" s="619"/>
      <c r="R17" s="619"/>
      <c r="S17" s="620"/>
      <c r="T17" s="446"/>
      <c r="U17" s="446"/>
      <c r="V17" s="517"/>
      <c r="W17" s="472"/>
      <c r="X17" s="472"/>
      <c r="Y17" s="620"/>
      <c r="Z17" s="620"/>
      <c r="AA17" s="620"/>
      <c r="AB17" s="619"/>
      <c r="AC17" s="14"/>
      <c r="AD17" s="129" t="s">
        <v>80</v>
      </c>
      <c r="AE17" s="619" t="s">
        <v>631</v>
      </c>
      <c r="AF17" s="619"/>
      <c r="AG17" s="619"/>
      <c r="AH17" s="619"/>
      <c r="AI17" s="619"/>
      <c r="AJ17" s="619"/>
      <c r="AK17" s="619"/>
      <c r="AL17" s="619"/>
      <c r="AM17" s="619"/>
      <c r="AN17" s="619"/>
      <c r="AO17" s="619"/>
      <c r="AP17" s="29"/>
      <c r="AQ17" s="619"/>
      <c r="AR17" s="477"/>
    </row>
    <row r="18" spans="4:83" ht="14.1" customHeight="1">
      <c r="D18" s="537"/>
      <c r="E18" s="921"/>
      <c r="F18" s="921"/>
      <c r="G18" s="921"/>
      <c r="H18" s="921"/>
      <c r="I18" s="921"/>
      <c r="J18" s="921"/>
      <c r="K18" s="921"/>
      <c r="L18" s="921"/>
      <c r="M18" s="921"/>
      <c r="N18" s="921"/>
      <c r="O18" s="921"/>
      <c r="P18" s="921"/>
      <c r="Q18" s="921"/>
      <c r="R18" s="921"/>
      <c r="S18" s="922"/>
      <c r="T18" s="917"/>
      <c r="U18" s="921"/>
      <c r="V18" s="926" t="s">
        <v>1794</v>
      </c>
      <c r="W18" s="926"/>
      <c r="X18" s="922" t="s">
        <v>1795</v>
      </c>
      <c r="Y18" s="921"/>
      <c r="Z18" s="922" t="s">
        <v>1796</v>
      </c>
      <c r="AA18" s="921"/>
      <c r="AB18" s="921"/>
      <c r="AC18" s="14"/>
      <c r="AD18" s="129"/>
      <c r="AE18" s="921"/>
      <c r="AF18" s="921"/>
      <c r="AG18" s="921"/>
      <c r="AH18" s="921"/>
      <c r="AI18" s="921"/>
      <c r="AJ18" s="921"/>
      <c r="AK18" s="921"/>
      <c r="AL18" s="921"/>
      <c r="AM18" s="921"/>
      <c r="AN18" s="921"/>
      <c r="AO18" s="921"/>
      <c r="AP18" s="29"/>
      <c r="AQ18" s="921"/>
      <c r="AR18" s="927"/>
    </row>
    <row r="19" spans="4:83" ht="14.1" customHeight="1">
      <c r="D19" s="425"/>
      <c r="E19" s="620" t="s">
        <v>632</v>
      </c>
      <c r="F19" s="619"/>
      <c r="G19" s="619"/>
      <c r="H19" s="619"/>
      <c r="I19" s="619"/>
      <c r="J19" s="619"/>
      <c r="K19" s="619"/>
      <c r="L19" s="619"/>
      <c r="M19" s="619"/>
      <c r="N19" s="619"/>
      <c r="O19" s="619"/>
      <c r="P19" s="619"/>
      <c r="Q19" s="619"/>
      <c r="R19" s="619"/>
      <c r="S19" s="619"/>
      <c r="T19" s="619"/>
      <c r="U19" s="619"/>
      <c r="V19" s="619"/>
      <c r="W19" s="619"/>
      <c r="X19" s="619"/>
      <c r="Y19" s="619"/>
      <c r="Z19" s="619"/>
      <c r="AA19" s="619"/>
      <c r="AB19" s="619"/>
      <c r="AC19" s="14"/>
      <c r="AD19" s="34"/>
      <c r="AE19" s="619"/>
      <c r="AF19" s="619"/>
      <c r="AG19" s="619"/>
      <c r="AH19" s="619"/>
      <c r="AI19" s="619"/>
      <c r="AJ19" s="619"/>
      <c r="AK19" s="619"/>
      <c r="AL19" s="619"/>
      <c r="AM19" s="619"/>
      <c r="AN19" s="619"/>
      <c r="AO19" s="619"/>
      <c r="AP19" s="29"/>
      <c r="AQ19" s="619"/>
      <c r="AR19" s="656"/>
    </row>
    <row r="20" spans="4:83" ht="14.1" customHeight="1">
      <c r="D20" s="425"/>
      <c r="E20" s="619"/>
      <c r="F20" s="619" t="s">
        <v>633</v>
      </c>
      <c r="G20" s="619"/>
      <c r="H20" s="619"/>
      <c r="I20" s="619"/>
      <c r="J20" s="619"/>
      <c r="K20" s="619"/>
      <c r="L20" s="619"/>
      <c r="M20" s="619"/>
      <c r="N20" s="619"/>
      <c r="O20" s="619"/>
      <c r="P20" s="619"/>
      <c r="Q20" s="619"/>
      <c r="R20" s="619"/>
      <c r="S20" s="619"/>
      <c r="T20" s="619"/>
      <c r="U20" s="619"/>
      <c r="V20" s="619"/>
      <c r="W20" s="619"/>
      <c r="X20" s="619"/>
      <c r="Y20" s="619"/>
      <c r="Z20" s="619"/>
      <c r="AA20" s="619"/>
      <c r="AB20" s="619"/>
      <c r="AC20" s="14"/>
      <c r="AD20" s="129"/>
      <c r="AE20" s="1068"/>
      <c r="AF20" s="1068"/>
      <c r="AG20" s="1068"/>
      <c r="AH20" s="1068"/>
      <c r="AI20" s="1068"/>
      <c r="AJ20" s="1068"/>
      <c r="AK20" s="619"/>
      <c r="AL20" s="619"/>
      <c r="AM20" s="619"/>
      <c r="AN20" s="619"/>
      <c r="AO20" s="619"/>
      <c r="AP20" s="29"/>
      <c r="AQ20" s="619"/>
      <c r="AR20" s="619"/>
    </row>
    <row r="21" spans="4:83" ht="14.1" customHeight="1">
      <c r="D21" s="525"/>
      <c r="E21" s="619"/>
      <c r="F21" s="619"/>
      <c r="G21" s="619"/>
      <c r="H21" s="619"/>
      <c r="I21" s="619"/>
      <c r="J21" s="619"/>
      <c r="K21" s="619"/>
      <c r="L21" s="619"/>
      <c r="M21" s="619"/>
      <c r="N21" s="619"/>
      <c r="O21" s="619"/>
      <c r="P21" s="619"/>
      <c r="Q21" s="619"/>
      <c r="R21" s="619"/>
      <c r="S21" s="619"/>
      <c r="T21" s="619"/>
      <c r="U21" s="921"/>
      <c r="V21" s="926" t="s">
        <v>1794</v>
      </c>
      <c r="W21" s="926"/>
      <c r="X21" s="922" t="s">
        <v>1795</v>
      </c>
      <c r="Y21" s="921"/>
      <c r="Z21" s="922" t="s">
        <v>1796</v>
      </c>
      <c r="AA21" s="921"/>
      <c r="AB21" s="921"/>
      <c r="AC21" s="14"/>
      <c r="AD21" s="81"/>
      <c r="AE21" s="543"/>
      <c r="AF21" s="646"/>
      <c r="AG21" s="646"/>
      <c r="AH21" s="646"/>
      <c r="AI21" s="646"/>
      <c r="AJ21" s="646"/>
      <c r="AK21" s="646"/>
      <c r="AL21" s="646"/>
      <c r="AM21" s="646"/>
      <c r="AN21" s="646"/>
      <c r="AO21" s="646"/>
      <c r="AP21" s="29"/>
      <c r="AQ21" s="619"/>
      <c r="AR21" s="797"/>
    </row>
    <row r="22" spans="4:83" ht="14.1" customHeight="1">
      <c r="D22" s="525"/>
      <c r="E22" s="921"/>
      <c r="F22" s="921"/>
      <c r="G22" s="921"/>
      <c r="H22" s="921"/>
      <c r="I22" s="921"/>
      <c r="J22" s="921"/>
      <c r="K22" s="921"/>
      <c r="L22" s="921"/>
      <c r="M22" s="921"/>
      <c r="N22" s="921"/>
      <c r="O22" s="921"/>
      <c r="P22" s="921"/>
      <c r="Q22" s="921"/>
      <c r="R22" s="921"/>
      <c r="S22" s="921"/>
      <c r="T22" s="921"/>
      <c r="U22" s="921"/>
      <c r="V22" s="926"/>
      <c r="W22" s="926"/>
      <c r="X22" s="922"/>
      <c r="Y22" s="921"/>
      <c r="Z22" s="922"/>
      <c r="AA22" s="921"/>
      <c r="AB22" s="921"/>
      <c r="AC22" s="14"/>
      <c r="AD22" s="81"/>
      <c r="AE22" s="543"/>
      <c r="AF22" s="919"/>
      <c r="AG22" s="919"/>
      <c r="AH22" s="919"/>
      <c r="AI22" s="919"/>
      <c r="AJ22" s="919"/>
      <c r="AK22" s="919"/>
      <c r="AL22" s="919"/>
      <c r="AM22" s="919"/>
      <c r="AN22" s="919"/>
      <c r="AO22" s="919"/>
      <c r="AP22" s="29"/>
      <c r="AQ22" s="921"/>
      <c r="AR22" s="924"/>
    </row>
    <row r="23" spans="4:83" ht="14.1" customHeight="1">
      <c r="D23" s="525"/>
      <c r="E23" s="1347" t="s">
        <v>724</v>
      </c>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1347"/>
      <c r="AB23" s="1347"/>
      <c r="AC23" s="14"/>
      <c r="AD23" s="129" t="s">
        <v>47</v>
      </c>
      <c r="AE23" s="1809" t="s">
        <v>1797</v>
      </c>
      <c r="AF23" s="1809"/>
      <c r="AG23" s="1809"/>
      <c r="AH23" s="1809"/>
      <c r="AI23" s="1809"/>
      <c r="AJ23" s="1809"/>
      <c r="AK23" s="1809"/>
      <c r="AL23" s="1809"/>
      <c r="AM23" s="1809"/>
      <c r="AN23" s="1809"/>
      <c r="AO23" s="1809"/>
      <c r="AP23" s="1810"/>
      <c r="AQ23" s="619"/>
      <c r="AR23" s="797"/>
    </row>
    <row r="24" spans="4:83" ht="13.5" customHeight="1">
      <c r="D24" s="525"/>
      <c r="E24" s="1348" t="s">
        <v>691</v>
      </c>
      <c r="F24" s="1348"/>
      <c r="G24" s="1347"/>
      <c r="H24" s="1348"/>
      <c r="I24" s="1348"/>
      <c r="J24" s="1348"/>
      <c r="K24" s="1348"/>
      <c r="L24" s="1348"/>
      <c r="M24" s="1348"/>
      <c r="N24" s="1348"/>
      <c r="O24" s="1348"/>
      <c r="P24" s="1348"/>
      <c r="Q24" s="1348"/>
      <c r="R24" s="1348"/>
      <c r="S24" s="1348"/>
      <c r="T24" s="1348"/>
      <c r="U24" s="1348"/>
      <c r="V24" s="1347"/>
      <c r="W24" s="1347"/>
      <c r="X24" s="1348"/>
      <c r="Y24" s="1347"/>
      <c r="Z24" s="1347"/>
      <c r="AA24" s="1348"/>
      <c r="AB24" s="1347"/>
      <c r="AC24" s="14"/>
      <c r="AD24" s="1378"/>
      <c r="AE24" s="1809"/>
      <c r="AF24" s="1809"/>
      <c r="AG24" s="1809"/>
      <c r="AH24" s="1809"/>
      <c r="AI24" s="1809"/>
      <c r="AJ24" s="1809"/>
      <c r="AK24" s="1809"/>
      <c r="AL24" s="1809"/>
      <c r="AM24" s="1809"/>
      <c r="AN24" s="1809"/>
      <c r="AO24" s="1809"/>
      <c r="AP24" s="1810"/>
      <c r="AQ24" s="619"/>
      <c r="AR24" s="1054"/>
    </row>
    <row r="25" spans="4:83" ht="13.5" customHeight="1">
      <c r="D25" s="525"/>
      <c r="E25" s="1348"/>
      <c r="F25" s="1348"/>
      <c r="G25" s="1347"/>
      <c r="H25" s="1348"/>
      <c r="I25" s="1348"/>
      <c r="J25" s="1348"/>
      <c r="K25" s="1348"/>
      <c r="L25" s="1348"/>
      <c r="M25" s="1348"/>
      <c r="N25" s="1348"/>
      <c r="O25" s="1348"/>
      <c r="P25" s="1348"/>
      <c r="Q25" s="1348"/>
      <c r="R25" s="1348"/>
      <c r="S25" s="1348"/>
      <c r="T25" s="1348"/>
      <c r="U25" s="1348"/>
      <c r="V25" s="1347"/>
      <c r="W25" s="1347"/>
      <c r="X25" s="1348"/>
      <c r="Y25" s="1347"/>
      <c r="Z25" s="1347"/>
      <c r="AA25" s="1348"/>
      <c r="AB25" s="1347"/>
      <c r="AC25" s="14"/>
      <c r="AD25" s="1378"/>
      <c r="AE25" s="1809"/>
      <c r="AF25" s="1809"/>
      <c r="AG25" s="1809"/>
      <c r="AH25" s="1809"/>
      <c r="AI25" s="1809"/>
      <c r="AJ25" s="1809"/>
      <c r="AK25" s="1809"/>
      <c r="AL25" s="1809"/>
      <c r="AM25" s="1809"/>
      <c r="AN25" s="1809"/>
      <c r="AO25" s="1809"/>
      <c r="AP25" s="1810"/>
      <c r="AQ25" s="921"/>
      <c r="AR25" s="1054"/>
    </row>
    <row r="26" spans="4:83" ht="14.25" customHeight="1">
      <c r="D26" s="525"/>
      <c r="E26" s="1348"/>
      <c r="F26" s="1348"/>
      <c r="G26" s="1348"/>
      <c r="H26" s="1348"/>
      <c r="I26" s="1348"/>
      <c r="J26" s="1348"/>
      <c r="K26" s="1348"/>
      <c r="L26" s="1347"/>
      <c r="M26" s="1348"/>
      <c r="N26" s="1348"/>
      <c r="O26" s="1348"/>
      <c r="P26" s="1348"/>
      <c r="Q26" s="1348"/>
      <c r="R26" s="1326"/>
      <c r="S26" s="1326"/>
      <c r="T26" s="517"/>
      <c r="U26" s="1355"/>
      <c r="V26" s="1355"/>
      <c r="W26" s="1348"/>
      <c r="X26" s="1348"/>
      <c r="Y26" s="1348"/>
      <c r="Z26" s="1347"/>
      <c r="AA26" s="1347"/>
      <c r="AB26" s="1347"/>
      <c r="AC26" s="14"/>
      <c r="AD26" s="17"/>
      <c r="AE26" s="1809"/>
      <c r="AF26" s="1809"/>
      <c r="AG26" s="1809"/>
      <c r="AH26" s="1809"/>
      <c r="AI26" s="1809"/>
      <c r="AJ26" s="1809"/>
      <c r="AK26" s="1809"/>
      <c r="AL26" s="1809"/>
      <c r="AM26" s="1809"/>
      <c r="AN26" s="1809"/>
      <c r="AO26" s="1809"/>
      <c r="AP26" s="1810"/>
      <c r="AQ26" s="619"/>
      <c r="AR26" s="1054"/>
    </row>
    <row r="27" spans="4:83" ht="13.5" customHeight="1">
      <c r="D27" s="525"/>
      <c r="E27" s="1348" t="s">
        <v>692</v>
      </c>
      <c r="F27" s="1348"/>
      <c r="G27" s="1348"/>
      <c r="H27" s="1348"/>
      <c r="I27" s="1348"/>
      <c r="J27" s="1348"/>
      <c r="K27" s="1348"/>
      <c r="L27" s="1348"/>
      <c r="M27" s="1348"/>
      <c r="N27" s="1348"/>
      <c r="O27" s="1348"/>
      <c r="P27" s="1348"/>
      <c r="Q27" s="1348"/>
      <c r="R27" s="1348"/>
      <c r="S27" s="1348"/>
      <c r="T27" s="1348"/>
      <c r="U27" s="1348"/>
      <c r="V27" s="1347"/>
      <c r="W27" s="1347"/>
      <c r="X27" s="503"/>
      <c r="Y27" s="1347"/>
      <c r="Z27" s="1347"/>
      <c r="AA27" s="521"/>
      <c r="AB27" s="1347"/>
      <c r="AC27" s="14"/>
      <c r="AD27" s="17"/>
      <c r="AE27" s="1809"/>
      <c r="AF27" s="1809"/>
      <c r="AG27" s="1809"/>
      <c r="AH27" s="1809"/>
      <c r="AI27" s="1809"/>
      <c r="AJ27" s="1809"/>
      <c r="AK27" s="1809"/>
      <c r="AL27" s="1809"/>
      <c r="AM27" s="1809"/>
      <c r="AN27" s="1809"/>
      <c r="AO27" s="1809"/>
      <c r="AP27" s="1810"/>
      <c r="AQ27" s="619"/>
      <c r="AR27" s="1054"/>
    </row>
    <row r="28" spans="4:83" ht="13.5" customHeight="1">
      <c r="D28" s="525"/>
      <c r="E28" s="1348"/>
      <c r="F28" s="1348"/>
      <c r="G28" s="1348"/>
      <c r="H28" s="1348"/>
      <c r="I28" s="1348"/>
      <c r="J28" s="1348"/>
      <c r="K28" s="1348"/>
      <c r="L28" s="1348"/>
      <c r="M28" s="1348"/>
      <c r="N28" s="1348"/>
      <c r="O28" s="1348"/>
      <c r="P28" s="1348"/>
      <c r="Q28" s="1348"/>
      <c r="R28" s="1348"/>
      <c r="S28" s="1348"/>
      <c r="T28" s="1348"/>
      <c r="U28" s="1348"/>
      <c r="V28" s="1347"/>
      <c r="W28" s="1347"/>
      <c r="X28" s="503"/>
      <c r="Y28" s="1347"/>
      <c r="Z28" s="1347"/>
      <c r="AA28" s="521"/>
      <c r="AB28" s="1347"/>
      <c r="AC28" s="14"/>
      <c r="AD28" s="543"/>
      <c r="AE28" s="1809"/>
      <c r="AF28" s="1809"/>
      <c r="AG28" s="1809"/>
      <c r="AH28" s="1809"/>
      <c r="AI28" s="1809"/>
      <c r="AJ28" s="1809"/>
      <c r="AK28" s="1809"/>
      <c r="AL28" s="1809"/>
      <c r="AM28" s="1809"/>
      <c r="AN28" s="1809"/>
      <c r="AO28" s="1809"/>
      <c r="AP28" s="1810"/>
      <c r="AQ28" s="921"/>
      <c r="AR28" s="1054"/>
    </row>
    <row r="29" spans="4:83" ht="13.5" customHeight="1">
      <c r="D29" s="525"/>
      <c r="E29" s="1347"/>
      <c r="F29" s="1348"/>
      <c r="G29" s="1348"/>
      <c r="H29" s="1348"/>
      <c r="I29" s="1348"/>
      <c r="J29" s="1348"/>
      <c r="K29" s="1348"/>
      <c r="L29" s="1348"/>
      <c r="M29" s="1348"/>
      <c r="N29" s="1348"/>
      <c r="O29" s="1348"/>
      <c r="P29" s="1348"/>
      <c r="Q29" s="1348"/>
      <c r="R29" s="1348"/>
      <c r="S29" s="1348"/>
      <c r="T29" s="1348"/>
      <c r="U29" s="1348"/>
      <c r="V29" s="1347"/>
      <c r="W29" s="1347"/>
      <c r="X29" s="503"/>
      <c r="Y29" s="1347"/>
      <c r="Z29" s="1347"/>
      <c r="AA29" s="521"/>
      <c r="AB29" s="1347"/>
      <c r="AC29" s="14"/>
      <c r="AD29" s="1347"/>
      <c r="AE29" s="1809"/>
      <c r="AF29" s="1809"/>
      <c r="AG29" s="1809"/>
      <c r="AH29" s="1809"/>
      <c r="AI29" s="1809"/>
      <c r="AJ29" s="1809"/>
      <c r="AK29" s="1809"/>
      <c r="AL29" s="1809"/>
      <c r="AM29" s="1809"/>
      <c r="AN29" s="1809"/>
      <c r="AO29" s="1809"/>
      <c r="AP29" s="1810"/>
      <c r="AQ29" s="619"/>
      <c r="AR29" s="1058"/>
    </row>
    <row r="30" spans="4:83" ht="14.25" customHeight="1">
      <c r="D30" s="525"/>
      <c r="E30" s="1348"/>
      <c r="F30" s="527"/>
      <c r="G30" s="527"/>
      <c r="H30" s="527"/>
      <c r="I30" s="503"/>
      <c r="J30" s="527"/>
      <c r="K30" s="527"/>
      <c r="L30" s="527"/>
      <c r="M30" s="527"/>
      <c r="N30" s="527"/>
      <c r="O30" s="527"/>
      <c r="P30" s="503"/>
      <c r="Q30" s="527"/>
      <c r="R30" s="527"/>
      <c r="S30" s="527"/>
      <c r="T30" s="527"/>
      <c r="U30" s="1348"/>
      <c r="V30" s="1347"/>
      <c r="W30" s="1347"/>
      <c r="X30" s="1348"/>
      <c r="Y30" s="1347"/>
      <c r="Z30" s="1347"/>
      <c r="AA30" s="1348"/>
      <c r="AB30" s="1347"/>
      <c r="AC30" s="14"/>
      <c r="AD30" s="1347"/>
      <c r="AE30" s="1809"/>
      <c r="AF30" s="1809"/>
      <c r="AG30" s="1809"/>
      <c r="AH30" s="1809"/>
      <c r="AI30" s="1809"/>
      <c r="AJ30" s="1809"/>
      <c r="AK30" s="1809"/>
      <c r="AL30" s="1809"/>
      <c r="AM30" s="1809"/>
      <c r="AN30" s="1809"/>
      <c r="AO30" s="1809"/>
      <c r="AP30" s="1810"/>
      <c r="AQ30" s="619"/>
      <c r="AR30" s="3081"/>
      <c r="AS30" s="3081"/>
      <c r="AT30" s="3081"/>
      <c r="AU30" s="3081"/>
      <c r="AV30" s="3081"/>
      <c r="AW30" s="3081"/>
      <c r="AX30" s="3075"/>
      <c r="AY30" s="3075"/>
      <c r="AZ30" s="3075"/>
      <c r="BA30" s="3075"/>
      <c r="BB30" s="3075"/>
      <c r="BC30" s="3075"/>
      <c r="BD30" s="3075"/>
      <c r="BE30" s="3075"/>
      <c r="BF30" s="3075"/>
      <c r="BG30" s="3075"/>
      <c r="BH30" s="3075"/>
      <c r="BI30" s="3075"/>
      <c r="BJ30" s="3075"/>
      <c r="BK30" s="3075"/>
      <c r="BL30" s="3075"/>
      <c r="BM30" s="3075"/>
      <c r="BN30" s="3075"/>
      <c r="BO30" s="3075"/>
      <c r="BP30" s="3075"/>
      <c r="BQ30" s="3075"/>
      <c r="BR30" s="3075"/>
      <c r="BS30" s="3075"/>
      <c r="BT30" s="3075"/>
      <c r="BU30" s="3075"/>
      <c r="BV30" s="3075"/>
      <c r="BW30" s="3075"/>
      <c r="BX30" s="3075"/>
      <c r="BY30" s="3075"/>
      <c r="BZ30" s="3075"/>
      <c r="CA30" s="3075"/>
      <c r="CB30" s="3075"/>
    </row>
    <row r="31" spans="4:83" ht="14.1" customHeight="1">
      <c r="D31" s="535"/>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144"/>
      <c r="AD31" s="511"/>
      <c r="AE31" s="1809"/>
      <c r="AF31" s="1809"/>
      <c r="AG31" s="1809"/>
      <c r="AH31" s="1809"/>
      <c r="AI31" s="1809"/>
      <c r="AJ31" s="1809"/>
      <c r="AK31" s="1809"/>
      <c r="AL31" s="1809"/>
      <c r="AM31" s="1809"/>
      <c r="AN31" s="1809"/>
      <c r="AO31" s="1809"/>
      <c r="AP31" s="1810"/>
      <c r="AQ31" s="122"/>
      <c r="AR31" s="546"/>
      <c r="AT31" s="318"/>
      <c r="AU31" s="318"/>
      <c r="AV31" s="318"/>
      <c r="AW31" s="318"/>
      <c r="AX31" s="318"/>
      <c r="AY31" s="318"/>
      <c r="AZ31" s="318"/>
      <c r="BA31" s="318"/>
      <c r="BB31" s="318"/>
      <c r="BC31" s="318"/>
      <c r="BD31" s="318"/>
      <c r="BE31" s="318"/>
      <c r="BF31" s="318"/>
      <c r="BG31" s="318"/>
      <c r="BH31" s="318"/>
      <c r="BI31" s="318"/>
      <c r="BJ31" s="318"/>
      <c r="BK31" s="318"/>
      <c r="BL31" s="318"/>
      <c r="BM31" s="318"/>
      <c r="BN31" s="318"/>
      <c r="BO31" s="318"/>
      <c r="BP31" s="318"/>
      <c r="BQ31" s="318"/>
      <c r="BR31" s="318"/>
      <c r="BS31" s="318"/>
      <c r="BT31" s="318"/>
      <c r="BU31" s="318"/>
      <c r="BV31" s="318"/>
      <c r="BW31" s="318"/>
      <c r="BX31" s="318"/>
      <c r="BY31" s="318"/>
      <c r="BZ31" s="318"/>
      <c r="CA31" s="318"/>
      <c r="CB31" s="318"/>
      <c r="CC31" s="318"/>
      <c r="CD31" s="318"/>
      <c r="CE31" s="318"/>
    </row>
    <row r="32" spans="4:83" ht="14.1" customHeight="1">
      <c r="D32" s="525"/>
      <c r="E32" s="921" t="s">
        <v>727</v>
      </c>
      <c r="F32" s="921"/>
      <c r="G32" s="921"/>
      <c r="H32" s="921"/>
      <c r="I32" s="921"/>
      <c r="J32" s="921"/>
      <c r="K32" s="921"/>
      <c r="L32" s="921"/>
      <c r="M32" s="921"/>
      <c r="N32" s="921"/>
      <c r="O32" s="921"/>
      <c r="P32" s="921"/>
      <c r="Q32" s="921"/>
      <c r="R32" s="921"/>
      <c r="S32" s="921"/>
      <c r="T32" s="921"/>
      <c r="U32" s="921"/>
      <c r="V32" s="921"/>
      <c r="W32" s="921"/>
      <c r="X32" s="921"/>
      <c r="Y32" s="921"/>
      <c r="Z32" s="921"/>
      <c r="AA32" s="921"/>
      <c r="AB32" s="921"/>
      <c r="AC32" s="14"/>
      <c r="AD32" s="921"/>
      <c r="AE32" s="524"/>
      <c r="AF32" s="524"/>
      <c r="AG32" s="524"/>
      <c r="AH32" s="524"/>
      <c r="AI32" s="524"/>
      <c r="AJ32" s="524"/>
      <c r="AK32" s="524"/>
      <c r="AL32" s="524"/>
      <c r="AM32" s="524"/>
      <c r="AN32" s="524"/>
      <c r="AO32" s="524"/>
      <c r="AP32" s="29"/>
      <c r="AQ32" s="122"/>
      <c r="AR32" s="546"/>
      <c r="AT32" s="10" t="s">
        <v>717</v>
      </c>
      <c r="AU32" s="318"/>
      <c r="AV32" s="318"/>
      <c r="AW32" s="318"/>
      <c r="AX32" s="318"/>
      <c r="AY32" s="318"/>
      <c r="AZ32" s="318"/>
      <c r="BA32" s="318"/>
      <c r="BB32" s="318"/>
      <c r="BC32" s="318"/>
      <c r="BD32" s="318"/>
      <c r="BE32" s="318"/>
      <c r="BF32" s="318"/>
      <c r="BG32" s="318"/>
      <c r="BH32" s="318"/>
      <c r="BI32" s="318"/>
      <c r="BJ32" s="318"/>
      <c r="BK32" s="318"/>
      <c r="BL32" s="318"/>
      <c r="BM32" s="318"/>
      <c r="BN32" s="318"/>
      <c r="BO32" s="318"/>
      <c r="BP32" s="318"/>
      <c r="BQ32" s="318"/>
      <c r="BR32" s="318"/>
      <c r="BS32" s="318"/>
      <c r="BT32" s="318"/>
      <c r="BU32" s="318"/>
      <c r="BV32" s="318"/>
      <c r="BW32" s="318"/>
      <c r="BX32" s="318"/>
      <c r="BY32" s="318"/>
      <c r="BZ32" s="318"/>
      <c r="CA32" s="318"/>
      <c r="CB32" s="318"/>
      <c r="CC32" s="318"/>
      <c r="CD32" s="318"/>
      <c r="CE32" s="318"/>
    </row>
    <row r="33" spans="1:83" ht="14.1" customHeight="1">
      <c r="A33" s="718"/>
      <c r="B33" s="718"/>
      <c r="C33" s="718"/>
      <c r="D33" s="525"/>
      <c r="E33" s="2226" t="s">
        <v>693</v>
      </c>
      <c r="F33" s="2226"/>
      <c r="G33" s="2226"/>
      <c r="H33" s="2226"/>
      <c r="I33" s="2226"/>
      <c r="J33" s="2226"/>
      <c r="K33" s="2226"/>
      <c r="L33" s="2226"/>
      <c r="M33" s="2226"/>
      <c r="N33" s="2226"/>
      <c r="O33" s="2226"/>
      <c r="P33" s="2226"/>
      <c r="Q33" s="2226"/>
      <c r="R33" s="2226"/>
      <c r="S33" s="2226"/>
      <c r="T33" s="2226"/>
      <c r="U33" s="2226"/>
      <c r="V33" s="2226"/>
      <c r="W33" s="2226"/>
      <c r="X33" s="2226"/>
      <c r="Y33" s="2226"/>
      <c r="Z33" s="2226"/>
      <c r="AA33" s="2226"/>
      <c r="AB33" s="921"/>
      <c r="AC33" s="14"/>
      <c r="AD33" s="129" t="s">
        <v>31</v>
      </c>
      <c r="AE33" s="1638" t="s">
        <v>689</v>
      </c>
      <c r="AF33" s="1638"/>
      <c r="AG33" s="1638"/>
      <c r="AH33" s="1638"/>
      <c r="AI33" s="1638"/>
      <c r="AJ33" s="1638"/>
      <c r="AK33" s="1638"/>
      <c r="AL33" s="1638"/>
      <c r="AM33" s="1638"/>
      <c r="AN33" s="1638"/>
      <c r="AO33" s="1638"/>
      <c r="AP33" s="1639"/>
      <c r="AR33" s="656"/>
      <c r="AT33" s="1822" t="s">
        <v>715</v>
      </c>
      <c r="AU33" s="1822"/>
      <c r="AV33" s="1822"/>
      <c r="AW33" s="1822"/>
      <c r="AX33" s="1822"/>
      <c r="AY33" s="1822"/>
      <c r="AZ33" s="1822"/>
      <c r="BA33" s="1822"/>
      <c r="BB33" s="1822"/>
      <c r="BC33" s="1822"/>
      <c r="BD33" s="1822"/>
      <c r="BE33" s="1822"/>
      <c r="BF33" s="1822"/>
      <c r="BG33" s="1822"/>
      <c r="BH33" s="1822"/>
      <c r="BI33" s="1822"/>
      <c r="BJ33" s="1822"/>
      <c r="BK33" s="1822"/>
      <c r="BL33" s="1822"/>
      <c r="BM33" s="1822"/>
      <c r="BN33" s="1822"/>
      <c r="BO33" s="1822"/>
      <c r="BP33" s="1822"/>
      <c r="BQ33" s="1822"/>
      <c r="BR33" s="1822"/>
      <c r="BS33" s="1822"/>
      <c r="BT33" s="1822"/>
      <c r="BU33" s="1822"/>
      <c r="BV33" s="1822"/>
      <c r="BW33" s="1822"/>
      <c r="BX33" s="1822"/>
      <c r="BY33" s="1822"/>
      <c r="BZ33" s="1822"/>
      <c r="CA33" s="1822"/>
      <c r="CB33" s="1822"/>
      <c r="CC33" s="1822"/>
      <c r="CD33" s="1822"/>
      <c r="CE33" s="318"/>
    </row>
    <row r="34" spans="1:83" ht="14.1" customHeight="1">
      <c r="A34" s="718"/>
      <c r="B34" s="718"/>
      <c r="C34" s="718"/>
      <c r="D34" s="525"/>
      <c r="E34" s="922"/>
      <c r="F34" s="503"/>
      <c r="G34" s="527"/>
      <c r="H34" s="527"/>
      <c r="I34" s="527"/>
      <c r="J34" s="527"/>
      <c r="K34" s="527"/>
      <c r="L34" s="527"/>
      <c r="M34" s="922"/>
      <c r="N34" s="922"/>
      <c r="O34" s="922"/>
      <c r="P34" s="922"/>
      <c r="Q34" s="922"/>
      <c r="R34" s="917"/>
      <c r="S34" s="917"/>
      <c r="T34" s="517"/>
      <c r="U34" s="926"/>
      <c r="V34" s="926"/>
      <c r="W34" s="922"/>
      <c r="X34" s="922"/>
      <c r="Y34" s="922"/>
      <c r="Z34" s="921"/>
      <c r="AA34" s="921"/>
      <c r="AB34" s="921"/>
      <c r="AC34" s="14"/>
      <c r="AD34" s="921"/>
      <c r="AE34" s="1638"/>
      <c r="AF34" s="1638"/>
      <c r="AG34" s="1638"/>
      <c r="AH34" s="1638"/>
      <c r="AI34" s="1638"/>
      <c r="AJ34" s="1638"/>
      <c r="AK34" s="1638"/>
      <c r="AL34" s="1638"/>
      <c r="AM34" s="1638"/>
      <c r="AN34" s="1638"/>
      <c r="AO34" s="1638"/>
      <c r="AP34" s="1639"/>
      <c r="AT34" s="1826"/>
      <c r="AU34" s="1826"/>
      <c r="AV34" s="1826"/>
      <c r="AW34" s="1826"/>
      <c r="AX34" s="1826"/>
      <c r="AY34" s="1826"/>
      <c r="AZ34" s="1826"/>
      <c r="BA34" s="1826"/>
      <c r="BB34" s="1826"/>
      <c r="BC34" s="1826"/>
      <c r="BD34" s="1826"/>
      <c r="BE34" s="1826"/>
      <c r="BF34" s="1826"/>
      <c r="BG34" s="1826"/>
      <c r="BH34" s="1826"/>
      <c r="BI34" s="1826"/>
      <c r="BJ34" s="1826"/>
      <c r="BK34" s="1826"/>
      <c r="BL34" s="1826"/>
      <c r="BM34" s="1826"/>
      <c r="BN34" s="1826"/>
      <c r="BO34" s="1826"/>
      <c r="BP34" s="1826"/>
      <c r="BQ34" s="1826"/>
      <c r="BR34" s="1826"/>
      <c r="BS34" s="1826"/>
      <c r="BT34" s="1826"/>
      <c r="BU34" s="1826"/>
      <c r="BV34" s="1826"/>
      <c r="BW34" s="1826"/>
      <c r="BX34" s="1826"/>
      <c r="BY34" s="1826"/>
      <c r="BZ34" s="1826"/>
      <c r="CA34" s="1826"/>
      <c r="CB34" s="1826"/>
      <c r="CC34" s="1826"/>
      <c r="CD34" s="1826"/>
      <c r="CE34" s="318"/>
    </row>
    <row r="35" spans="1:83" ht="14.1" customHeight="1">
      <c r="A35" s="923"/>
      <c r="B35" s="923"/>
      <c r="C35" s="923"/>
      <c r="D35" s="525"/>
      <c r="E35" s="922"/>
      <c r="F35" s="503"/>
      <c r="G35" s="527"/>
      <c r="H35" s="527"/>
      <c r="I35" s="527"/>
      <c r="J35" s="527"/>
      <c r="K35" s="527"/>
      <c r="L35" s="527"/>
      <c r="M35" s="922"/>
      <c r="N35" s="922"/>
      <c r="O35" s="922"/>
      <c r="P35" s="922"/>
      <c r="Q35" s="922"/>
      <c r="R35" s="917"/>
      <c r="S35" s="917"/>
      <c r="T35" s="517"/>
      <c r="U35" s="926"/>
      <c r="V35" s="926"/>
      <c r="W35" s="922"/>
      <c r="X35" s="922"/>
      <c r="Y35" s="922"/>
      <c r="Z35" s="921"/>
      <c r="AA35" s="921"/>
      <c r="AB35" s="921"/>
      <c r="AC35" s="14"/>
      <c r="AD35" s="921"/>
      <c r="AE35" s="1638"/>
      <c r="AF35" s="1638"/>
      <c r="AG35" s="1638"/>
      <c r="AH35" s="1638"/>
      <c r="AI35" s="1638"/>
      <c r="AJ35" s="1638"/>
      <c r="AK35" s="1638"/>
      <c r="AL35" s="1638"/>
      <c r="AM35" s="1638"/>
      <c r="AN35" s="1638"/>
      <c r="AO35" s="1638"/>
      <c r="AP35" s="1639"/>
      <c r="AT35" s="1197"/>
      <c r="AU35" s="1197"/>
      <c r="AV35" s="1197"/>
      <c r="AW35" s="1197"/>
      <c r="AX35" s="1197"/>
      <c r="AY35" s="1197"/>
      <c r="AZ35" s="1197"/>
      <c r="BA35" s="1197"/>
      <c r="BB35" s="1197"/>
      <c r="BC35" s="1197"/>
      <c r="BD35" s="1197"/>
      <c r="BE35" s="1197"/>
      <c r="BF35" s="1197"/>
      <c r="BG35" s="1197"/>
      <c r="BH35" s="1197"/>
      <c r="BI35" s="1197"/>
      <c r="BJ35" s="1197"/>
      <c r="BK35" s="1197"/>
      <c r="BL35" s="1197"/>
      <c r="BM35" s="1197"/>
      <c r="BN35" s="1197"/>
      <c r="BO35" s="1197"/>
      <c r="BP35" s="1197"/>
      <c r="BQ35" s="1197"/>
      <c r="BR35" s="1197"/>
      <c r="BS35" s="1197"/>
      <c r="BT35" s="1197"/>
      <c r="BU35" s="1197"/>
      <c r="BV35" s="1197"/>
      <c r="BW35" s="1197"/>
      <c r="BX35" s="1197"/>
      <c r="BY35" s="1197"/>
      <c r="BZ35" s="1197"/>
      <c r="CA35" s="1197"/>
      <c r="CB35" s="1197"/>
      <c r="CC35" s="1197"/>
      <c r="CD35" s="1197"/>
      <c r="CE35" s="318"/>
    </row>
    <row r="36" spans="1:83" ht="14.1" customHeight="1">
      <c r="A36" s="718"/>
      <c r="B36" s="718"/>
      <c r="C36" s="718"/>
      <c r="D36" s="525"/>
      <c r="E36" s="503" t="s">
        <v>694</v>
      </c>
      <c r="F36" s="921"/>
      <c r="G36" s="527"/>
      <c r="H36" s="503"/>
      <c r="I36" s="527"/>
      <c r="J36" s="527"/>
      <c r="K36" s="527"/>
      <c r="L36" s="527"/>
      <c r="M36" s="527"/>
      <c r="N36" s="527"/>
      <c r="O36" s="527"/>
      <c r="P36" s="527"/>
      <c r="Q36" s="527"/>
      <c r="R36" s="527"/>
      <c r="S36" s="922"/>
      <c r="T36" s="917"/>
      <c r="U36" s="917"/>
      <c r="V36" s="517"/>
      <c r="W36" s="926"/>
      <c r="X36" s="926"/>
      <c r="Y36" s="922"/>
      <c r="Z36" s="922"/>
      <c r="AA36" s="922"/>
      <c r="AB36" s="921"/>
      <c r="AC36" s="14"/>
      <c r="AD36" s="921"/>
      <c r="AE36" s="921"/>
      <c r="AF36" s="921"/>
      <c r="AG36" s="921"/>
      <c r="AH36" s="921"/>
      <c r="AI36" s="921"/>
      <c r="AJ36" s="921"/>
      <c r="AK36" s="921"/>
      <c r="AL36" s="921"/>
      <c r="AM36" s="921"/>
      <c r="AN36" s="921"/>
      <c r="AO36" s="921"/>
      <c r="AP36" s="29"/>
      <c r="AT36" s="3077" t="s">
        <v>695</v>
      </c>
      <c r="AU36" s="3078"/>
      <c r="AV36" s="3078"/>
      <c r="AW36" s="3078"/>
      <c r="AX36" s="3078"/>
      <c r="AY36" s="3079"/>
      <c r="AZ36" s="3065" t="s">
        <v>712</v>
      </c>
      <c r="BA36" s="3066"/>
      <c r="BB36" s="3066"/>
      <c r="BC36" s="3066"/>
      <c r="BD36" s="3066"/>
      <c r="BE36" s="3066"/>
      <c r="BF36" s="3066"/>
      <c r="BG36" s="3066"/>
      <c r="BH36" s="3066"/>
      <c r="BI36" s="3066"/>
      <c r="BJ36" s="3066"/>
      <c r="BK36" s="3066"/>
      <c r="BL36" s="3066"/>
      <c r="BM36" s="3066"/>
      <c r="BN36" s="3066"/>
      <c r="BO36" s="3066"/>
      <c r="BP36" s="3066"/>
      <c r="BQ36" s="3066"/>
      <c r="BR36" s="3066"/>
      <c r="BS36" s="3066"/>
      <c r="BT36" s="3066"/>
      <c r="BU36" s="3066"/>
      <c r="BV36" s="3066"/>
      <c r="BW36" s="3066"/>
      <c r="BX36" s="3066"/>
      <c r="BY36" s="3066"/>
      <c r="BZ36" s="3066"/>
      <c r="CA36" s="3066"/>
      <c r="CB36" s="3066"/>
      <c r="CC36" s="3066"/>
      <c r="CD36" s="3067"/>
      <c r="CE36" s="318"/>
    </row>
    <row r="37" spans="1:83" ht="14.1" customHeight="1">
      <c r="A37" s="923"/>
      <c r="B37" s="923"/>
      <c r="C37" s="923"/>
      <c r="D37" s="525"/>
      <c r="E37" s="503"/>
      <c r="F37" s="921"/>
      <c r="G37" s="527"/>
      <c r="H37" s="503"/>
      <c r="I37" s="527"/>
      <c r="J37" s="527"/>
      <c r="K37" s="527"/>
      <c r="L37" s="527"/>
      <c r="M37" s="527"/>
      <c r="N37" s="527"/>
      <c r="O37" s="527"/>
      <c r="P37" s="527"/>
      <c r="Q37" s="527"/>
      <c r="R37" s="527"/>
      <c r="S37" s="922"/>
      <c r="T37" s="917"/>
      <c r="U37" s="917"/>
      <c r="V37" s="517"/>
      <c r="W37" s="926"/>
      <c r="X37" s="926"/>
      <c r="Y37" s="922"/>
      <c r="Z37" s="922"/>
      <c r="AA37" s="922"/>
      <c r="AB37" s="921"/>
      <c r="AC37" s="14"/>
      <c r="AD37" s="921"/>
      <c r="AE37" s="921"/>
      <c r="AF37" s="921"/>
      <c r="AG37" s="921"/>
      <c r="AH37" s="921"/>
      <c r="AI37" s="921"/>
      <c r="AJ37" s="921"/>
      <c r="AK37" s="921"/>
      <c r="AL37" s="921"/>
      <c r="AM37" s="921"/>
      <c r="AN37" s="921"/>
      <c r="AO37" s="921"/>
      <c r="AP37" s="29"/>
      <c r="AT37" s="3080"/>
      <c r="AU37" s="3081"/>
      <c r="AV37" s="3081"/>
      <c r="AW37" s="3081"/>
      <c r="AX37" s="3081"/>
      <c r="AY37" s="3082"/>
      <c r="AZ37" s="3074"/>
      <c r="BA37" s="3075"/>
      <c r="BB37" s="3075"/>
      <c r="BC37" s="3075"/>
      <c r="BD37" s="3075"/>
      <c r="BE37" s="3075"/>
      <c r="BF37" s="3075"/>
      <c r="BG37" s="3075"/>
      <c r="BH37" s="3075"/>
      <c r="BI37" s="3075"/>
      <c r="BJ37" s="3075"/>
      <c r="BK37" s="3075"/>
      <c r="BL37" s="3075"/>
      <c r="BM37" s="3075"/>
      <c r="BN37" s="3075"/>
      <c r="BO37" s="3075"/>
      <c r="BP37" s="3075"/>
      <c r="BQ37" s="3075"/>
      <c r="BR37" s="3075"/>
      <c r="BS37" s="3075"/>
      <c r="BT37" s="3075"/>
      <c r="BU37" s="3075"/>
      <c r="BV37" s="3075"/>
      <c r="BW37" s="3075"/>
      <c r="BX37" s="3075"/>
      <c r="BY37" s="3075"/>
      <c r="BZ37" s="3075"/>
      <c r="CA37" s="3075"/>
      <c r="CB37" s="3075"/>
      <c r="CC37" s="3075"/>
      <c r="CD37" s="3076"/>
      <c r="CE37" s="318"/>
    </row>
    <row r="38" spans="1:83" ht="14.1" customHeight="1">
      <c r="A38" s="718"/>
      <c r="B38" s="718"/>
      <c r="C38" s="718"/>
      <c r="D38" s="525"/>
      <c r="E38" s="922"/>
      <c r="F38" s="503"/>
      <c r="G38" s="527"/>
      <c r="H38" s="527"/>
      <c r="I38" s="527"/>
      <c r="J38" s="527"/>
      <c r="K38" s="527"/>
      <c r="L38" s="527"/>
      <c r="M38" s="922"/>
      <c r="N38" s="922"/>
      <c r="O38" s="922"/>
      <c r="P38" s="922"/>
      <c r="Q38" s="922"/>
      <c r="R38" s="917"/>
      <c r="S38" s="917"/>
      <c r="T38" s="517"/>
      <c r="U38" s="926"/>
      <c r="V38" s="926"/>
      <c r="W38" s="922"/>
      <c r="X38" s="922"/>
      <c r="Y38" s="922"/>
      <c r="Z38" s="921"/>
      <c r="AA38" s="921"/>
      <c r="AB38" s="921"/>
      <c r="AC38" s="14"/>
      <c r="AD38" s="921"/>
      <c r="AE38" s="921"/>
      <c r="AF38" s="921"/>
      <c r="AG38" s="921"/>
      <c r="AH38" s="921"/>
      <c r="AI38" s="921"/>
      <c r="AJ38" s="921"/>
      <c r="AK38" s="921"/>
      <c r="AL38" s="921"/>
      <c r="AM38" s="921"/>
      <c r="AN38" s="921"/>
      <c r="AO38" s="921"/>
      <c r="AP38" s="29"/>
      <c r="AT38" s="3071"/>
      <c r="AU38" s="3072"/>
      <c r="AV38" s="3072"/>
      <c r="AW38" s="3072"/>
      <c r="AX38" s="3072"/>
      <c r="AY38" s="3073"/>
      <c r="AZ38" s="3068"/>
      <c r="BA38" s="3069"/>
      <c r="BB38" s="3069"/>
      <c r="BC38" s="3069"/>
      <c r="BD38" s="3069"/>
      <c r="BE38" s="3069"/>
      <c r="BF38" s="3069"/>
      <c r="BG38" s="3069"/>
      <c r="BH38" s="3069"/>
      <c r="BI38" s="3069"/>
      <c r="BJ38" s="3069"/>
      <c r="BK38" s="3069"/>
      <c r="BL38" s="3069"/>
      <c r="BM38" s="3069"/>
      <c r="BN38" s="3069"/>
      <c r="BO38" s="3069"/>
      <c r="BP38" s="3069"/>
      <c r="BQ38" s="3069"/>
      <c r="BR38" s="3069"/>
      <c r="BS38" s="3069"/>
      <c r="BT38" s="3069"/>
      <c r="BU38" s="3069"/>
      <c r="BV38" s="3069"/>
      <c r="BW38" s="3069"/>
      <c r="BX38" s="3069"/>
      <c r="BY38" s="3069"/>
      <c r="BZ38" s="3069"/>
      <c r="CA38" s="3069"/>
      <c r="CB38" s="3069"/>
      <c r="CC38" s="3069"/>
      <c r="CD38" s="3070"/>
      <c r="CE38" s="318"/>
    </row>
    <row r="39" spans="1:83" ht="14.1" customHeight="1">
      <c r="D39" s="535"/>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c r="AC39" s="144"/>
      <c r="AD39" s="123"/>
      <c r="AE39" s="511"/>
      <c r="AF39" s="511"/>
      <c r="AG39" s="511"/>
      <c r="AH39" s="511"/>
      <c r="AI39" s="511"/>
      <c r="AJ39" s="511"/>
      <c r="AK39" s="511"/>
      <c r="AL39" s="511"/>
      <c r="AM39" s="511"/>
      <c r="AN39" s="511"/>
      <c r="AO39" s="511"/>
      <c r="AP39" s="763"/>
      <c r="AT39" s="3077" t="s">
        <v>696</v>
      </c>
      <c r="AU39" s="3078"/>
      <c r="AV39" s="3078"/>
      <c r="AW39" s="3078"/>
      <c r="AX39" s="3078"/>
      <c r="AY39" s="3079"/>
      <c r="AZ39" s="3065" t="s">
        <v>713</v>
      </c>
      <c r="BA39" s="3066"/>
      <c r="BB39" s="3066"/>
      <c r="BC39" s="3066"/>
      <c r="BD39" s="3066"/>
      <c r="BE39" s="3066"/>
      <c r="BF39" s="3066"/>
      <c r="BG39" s="3066"/>
      <c r="BH39" s="3066"/>
      <c r="BI39" s="3066"/>
      <c r="BJ39" s="3066"/>
      <c r="BK39" s="3066"/>
      <c r="BL39" s="3066"/>
      <c r="BM39" s="3066"/>
      <c r="BN39" s="3066"/>
      <c r="BO39" s="3066"/>
      <c r="BP39" s="3066"/>
      <c r="BQ39" s="3066"/>
      <c r="BR39" s="3066"/>
      <c r="BS39" s="3066"/>
      <c r="BT39" s="3066"/>
      <c r="BU39" s="3066"/>
      <c r="BV39" s="3066"/>
      <c r="BW39" s="3066"/>
      <c r="BX39" s="3066"/>
      <c r="BY39" s="3066"/>
      <c r="BZ39" s="3066"/>
      <c r="CA39" s="3066"/>
      <c r="CB39" s="3066"/>
      <c r="CC39" s="3066"/>
      <c r="CD39" s="3067"/>
    </row>
    <row r="40" spans="1:83" ht="14.1" customHeight="1">
      <c r="D40" s="525"/>
      <c r="E40" s="503" t="s">
        <v>684</v>
      </c>
      <c r="F40" s="503"/>
      <c r="G40" s="527"/>
      <c r="H40" s="503"/>
      <c r="I40" s="527"/>
      <c r="J40" s="527"/>
      <c r="K40" s="527"/>
      <c r="L40" s="527"/>
      <c r="M40" s="527"/>
      <c r="N40" s="527"/>
      <c r="O40" s="527"/>
      <c r="P40" s="503"/>
      <c r="Q40" s="527"/>
      <c r="R40" s="527"/>
      <c r="S40" s="620"/>
      <c r="T40" s="446"/>
      <c r="U40" s="446"/>
      <c r="V40" s="517"/>
      <c r="W40" s="472"/>
      <c r="X40" s="472"/>
      <c r="Y40" s="620"/>
      <c r="Z40" s="620"/>
      <c r="AA40" s="620"/>
      <c r="AB40" s="619"/>
      <c r="AC40" s="14"/>
      <c r="AD40" s="174" t="s">
        <v>31</v>
      </c>
      <c r="AE40" s="1638" t="s">
        <v>687</v>
      </c>
      <c r="AF40" s="1638"/>
      <c r="AG40" s="1638"/>
      <c r="AH40" s="1638"/>
      <c r="AI40" s="1638"/>
      <c r="AJ40" s="1638"/>
      <c r="AK40" s="1638"/>
      <c r="AL40" s="1638"/>
      <c r="AM40" s="1638"/>
      <c r="AN40" s="1638"/>
      <c r="AO40" s="1638"/>
      <c r="AP40" s="1639"/>
      <c r="AT40" s="3071"/>
      <c r="AU40" s="3072"/>
      <c r="AV40" s="3072"/>
      <c r="AW40" s="3072"/>
      <c r="AX40" s="3072"/>
      <c r="AY40" s="3073"/>
      <c r="AZ40" s="3068"/>
      <c r="BA40" s="3069"/>
      <c r="BB40" s="3069"/>
      <c r="BC40" s="3069"/>
      <c r="BD40" s="3069"/>
      <c r="BE40" s="3069"/>
      <c r="BF40" s="3069"/>
      <c r="BG40" s="3069"/>
      <c r="BH40" s="3069"/>
      <c r="BI40" s="3069"/>
      <c r="BJ40" s="3069"/>
      <c r="BK40" s="3069"/>
      <c r="BL40" s="3069"/>
      <c r="BM40" s="3069"/>
      <c r="BN40" s="3069"/>
      <c r="BO40" s="3069"/>
      <c r="BP40" s="3069"/>
      <c r="BQ40" s="3069"/>
      <c r="BR40" s="3069"/>
      <c r="BS40" s="3069"/>
      <c r="BT40" s="3069"/>
      <c r="BU40" s="3069"/>
      <c r="BV40" s="3069"/>
      <c r="BW40" s="3069"/>
      <c r="BX40" s="3069"/>
      <c r="BY40" s="3069"/>
      <c r="BZ40" s="3069"/>
      <c r="CA40" s="3069"/>
      <c r="CB40" s="3069"/>
      <c r="CC40" s="3069"/>
      <c r="CD40" s="3070"/>
    </row>
    <row r="41" spans="1:83" ht="14.1" customHeight="1">
      <c r="D41" s="525"/>
      <c r="E41" s="503" t="s">
        <v>690</v>
      </c>
      <c r="F41" s="503"/>
      <c r="G41" s="503"/>
      <c r="H41" s="619"/>
      <c r="I41" s="503"/>
      <c r="J41" s="503"/>
      <c r="K41" s="503"/>
      <c r="L41" s="503"/>
      <c r="M41" s="503"/>
      <c r="N41" s="503"/>
      <c r="O41" s="503"/>
      <c r="P41" s="503"/>
      <c r="Q41" s="503"/>
      <c r="R41" s="503"/>
      <c r="S41" s="503"/>
      <c r="T41" s="503"/>
      <c r="U41" s="527"/>
      <c r="V41" s="619"/>
      <c r="W41" s="619"/>
      <c r="X41" s="503"/>
      <c r="Y41" s="619"/>
      <c r="Z41" s="619"/>
      <c r="AA41" s="620"/>
      <c r="AB41" s="619"/>
      <c r="AC41" s="14"/>
      <c r="AD41" s="476"/>
      <c r="AE41" s="1638"/>
      <c r="AF41" s="1638"/>
      <c r="AG41" s="1638"/>
      <c r="AH41" s="1638"/>
      <c r="AI41" s="1638"/>
      <c r="AJ41" s="1638"/>
      <c r="AK41" s="1638"/>
      <c r="AL41" s="1638"/>
      <c r="AM41" s="1638"/>
      <c r="AN41" s="1638"/>
      <c r="AO41" s="1638"/>
      <c r="AP41" s="1639"/>
      <c r="AT41" s="3077" t="s">
        <v>707</v>
      </c>
      <c r="AU41" s="3078"/>
      <c r="AV41" s="3078"/>
      <c r="AW41" s="3078"/>
      <c r="AX41" s="3078"/>
      <c r="AY41" s="3079"/>
      <c r="AZ41" s="3065" t="s">
        <v>697</v>
      </c>
      <c r="BA41" s="3066"/>
      <c r="BB41" s="3066"/>
      <c r="BC41" s="3066"/>
      <c r="BD41" s="3066"/>
      <c r="BE41" s="3066"/>
      <c r="BF41" s="3066"/>
      <c r="BG41" s="3066"/>
      <c r="BH41" s="3066"/>
      <c r="BI41" s="3066"/>
      <c r="BJ41" s="3066"/>
      <c r="BK41" s="3066"/>
      <c r="BL41" s="3066"/>
      <c r="BM41" s="3066"/>
      <c r="BN41" s="3066"/>
      <c r="BO41" s="3066"/>
      <c r="BP41" s="3066"/>
      <c r="BQ41" s="3066"/>
      <c r="BR41" s="3066"/>
      <c r="BS41" s="3066"/>
      <c r="BT41" s="3066"/>
      <c r="BU41" s="3066"/>
      <c r="BV41" s="3066"/>
      <c r="BW41" s="3066"/>
      <c r="BX41" s="3066"/>
      <c r="BY41" s="3066"/>
      <c r="BZ41" s="3066"/>
      <c r="CA41" s="3066"/>
      <c r="CB41" s="3066"/>
      <c r="CC41" s="3066"/>
      <c r="CD41" s="3067"/>
    </row>
    <row r="42" spans="1:83" ht="14.1" customHeight="1">
      <c r="D42" s="525"/>
      <c r="E42" s="503"/>
      <c r="F42" s="503"/>
      <c r="G42" s="503"/>
      <c r="H42" s="619"/>
      <c r="I42" s="503"/>
      <c r="J42" s="503"/>
      <c r="K42" s="503"/>
      <c r="L42" s="503"/>
      <c r="M42" s="503"/>
      <c r="N42" s="503"/>
      <c r="O42" s="503"/>
      <c r="P42" s="503"/>
      <c r="Q42" s="503"/>
      <c r="R42" s="503"/>
      <c r="S42" s="503"/>
      <c r="T42" s="503"/>
      <c r="U42" s="527"/>
      <c r="V42" s="619"/>
      <c r="W42" s="619"/>
      <c r="X42" s="503"/>
      <c r="Y42" s="619"/>
      <c r="Z42" s="619"/>
      <c r="AA42" s="620"/>
      <c r="AB42" s="619"/>
      <c r="AC42" s="14"/>
      <c r="AD42" s="476"/>
      <c r="AE42" s="691"/>
      <c r="AF42" s="691"/>
      <c r="AG42" s="691"/>
      <c r="AH42" s="691"/>
      <c r="AI42" s="691"/>
      <c r="AJ42" s="691"/>
      <c r="AK42" s="691"/>
      <c r="AL42" s="691"/>
      <c r="AM42" s="691"/>
      <c r="AN42" s="691"/>
      <c r="AO42" s="691"/>
      <c r="AP42" s="442"/>
      <c r="AT42" s="3071"/>
      <c r="AU42" s="3072"/>
      <c r="AV42" s="3072"/>
      <c r="AW42" s="3072"/>
      <c r="AX42" s="3072"/>
      <c r="AY42" s="3073"/>
      <c r="AZ42" s="3068"/>
      <c r="BA42" s="3069"/>
      <c r="BB42" s="3069"/>
      <c r="BC42" s="3069"/>
      <c r="BD42" s="3069"/>
      <c r="BE42" s="3069"/>
      <c r="BF42" s="3069"/>
      <c r="BG42" s="3069"/>
      <c r="BH42" s="3069"/>
      <c r="BI42" s="3069"/>
      <c r="BJ42" s="3069"/>
      <c r="BK42" s="3069"/>
      <c r="BL42" s="3069"/>
      <c r="BM42" s="3069"/>
      <c r="BN42" s="3069"/>
      <c r="BO42" s="3069"/>
      <c r="BP42" s="3069"/>
      <c r="BQ42" s="3069"/>
      <c r="BR42" s="3069"/>
      <c r="BS42" s="3069"/>
      <c r="BT42" s="3069"/>
      <c r="BU42" s="3069"/>
      <c r="BV42" s="3069"/>
      <c r="BW42" s="3069"/>
      <c r="BX42" s="3069"/>
      <c r="BY42" s="3069"/>
      <c r="BZ42" s="3069"/>
      <c r="CA42" s="3069"/>
      <c r="CB42" s="3069"/>
      <c r="CC42" s="3069"/>
      <c r="CD42" s="3070"/>
    </row>
    <row r="43" spans="1:83" ht="14.1" customHeight="1">
      <c r="D43" s="525"/>
      <c r="E43" s="619"/>
      <c r="F43" s="619" t="s">
        <v>1082</v>
      </c>
      <c r="G43" s="503"/>
      <c r="H43" s="620"/>
      <c r="I43" s="503"/>
      <c r="J43" s="503"/>
      <c r="K43" s="503"/>
      <c r="L43" s="503"/>
      <c r="M43" s="503"/>
      <c r="N43" s="619"/>
      <c r="O43" s="619"/>
      <c r="P43" s="1048"/>
      <c r="Q43" s="619"/>
      <c r="R43" s="503"/>
      <c r="S43" s="620"/>
      <c r="T43" s="446"/>
      <c r="U43" s="446"/>
      <c r="V43" s="517"/>
      <c r="W43" s="472"/>
      <c r="X43" s="472"/>
      <c r="Y43" s="620"/>
      <c r="Z43" s="620"/>
      <c r="AA43" s="620"/>
      <c r="AB43" s="619"/>
      <c r="AC43" s="14"/>
      <c r="AD43" s="129" t="s">
        <v>688</v>
      </c>
      <c r="AE43" s="1809" t="s">
        <v>686</v>
      </c>
      <c r="AF43" s="1809"/>
      <c r="AG43" s="1809"/>
      <c r="AH43" s="1809"/>
      <c r="AI43" s="1809"/>
      <c r="AJ43" s="1809"/>
      <c r="AK43" s="1809"/>
      <c r="AL43" s="1809"/>
      <c r="AM43" s="1809"/>
      <c r="AN43" s="1809"/>
      <c r="AO43" s="1809"/>
      <c r="AP43" s="1810"/>
      <c r="AT43" s="3077" t="s">
        <v>698</v>
      </c>
      <c r="AU43" s="3078"/>
      <c r="AV43" s="3078"/>
      <c r="AW43" s="3078"/>
      <c r="AX43" s="3078"/>
      <c r="AY43" s="3079"/>
      <c r="AZ43" s="3065" t="s">
        <v>699</v>
      </c>
      <c r="BA43" s="3066"/>
      <c r="BB43" s="3066"/>
      <c r="BC43" s="3066"/>
      <c r="BD43" s="3066"/>
      <c r="BE43" s="3066"/>
      <c r="BF43" s="3066"/>
      <c r="BG43" s="3066"/>
      <c r="BH43" s="3066"/>
      <c r="BI43" s="3066"/>
      <c r="BJ43" s="3066"/>
      <c r="BK43" s="3066"/>
      <c r="BL43" s="3066"/>
      <c r="BM43" s="3066"/>
      <c r="BN43" s="3066"/>
      <c r="BO43" s="3066"/>
      <c r="BP43" s="3066"/>
      <c r="BQ43" s="3066"/>
      <c r="BR43" s="3066"/>
      <c r="BS43" s="3066"/>
      <c r="BT43" s="3066"/>
      <c r="BU43" s="3066"/>
      <c r="BV43" s="3066"/>
      <c r="BW43" s="3066"/>
      <c r="BX43" s="3066"/>
      <c r="BY43" s="3066"/>
      <c r="BZ43" s="3066"/>
      <c r="CA43" s="3066"/>
      <c r="CB43" s="3066"/>
      <c r="CC43" s="3066"/>
      <c r="CD43" s="3067"/>
    </row>
    <row r="44" spans="1:83" ht="14.1" customHeight="1">
      <c r="D44" s="525"/>
      <c r="E44" s="619"/>
      <c r="F44" s="619"/>
      <c r="G44" s="503"/>
      <c r="H44" s="620"/>
      <c r="I44" s="503"/>
      <c r="J44" s="503"/>
      <c r="K44" s="503"/>
      <c r="L44" s="503"/>
      <c r="M44" s="503"/>
      <c r="N44" s="619"/>
      <c r="O44" s="619"/>
      <c r="P44" s="1048"/>
      <c r="Q44" s="619"/>
      <c r="R44" s="503"/>
      <c r="S44" s="620"/>
      <c r="T44" s="446"/>
      <c r="U44" s="446"/>
      <c r="V44" s="517"/>
      <c r="W44" s="472"/>
      <c r="X44" s="472"/>
      <c r="Y44" s="620"/>
      <c r="Z44" s="620"/>
      <c r="AA44" s="620"/>
      <c r="AB44" s="619"/>
      <c r="AC44" s="14"/>
      <c r="AD44" s="129"/>
      <c r="AE44" s="1809"/>
      <c r="AF44" s="1809"/>
      <c r="AG44" s="1809"/>
      <c r="AH44" s="1809"/>
      <c r="AI44" s="1809"/>
      <c r="AJ44" s="1809"/>
      <c r="AK44" s="1809"/>
      <c r="AL44" s="1809"/>
      <c r="AM44" s="1809"/>
      <c r="AN44" s="1809"/>
      <c r="AO44" s="1809"/>
      <c r="AP44" s="1810"/>
      <c r="AT44" s="3071"/>
      <c r="AU44" s="3072"/>
      <c r="AV44" s="3072"/>
      <c r="AW44" s="3072"/>
      <c r="AX44" s="3072"/>
      <c r="AY44" s="3073"/>
      <c r="AZ44" s="3068"/>
      <c r="BA44" s="3069"/>
      <c r="BB44" s="3069"/>
      <c r="BC44" s="3069"/>
      <c r="BD44" s="3069"/>
      <c r="BE44" s="3069"/>
      <c r="BF44" s="3069"/>
      <c r="BG44" s="3069"/>
      <c r="BH44" s="3069"/>
      <c r="BI44" s="3069"/>
      <c r="BJ44" s="3069"/>
      <c r="BK44" s="3069"/>
      <c r="BL44" s="3069"/>
      <c r="BM44" s="3069"/>
      <c r="BN44" s="3069"/>
      <c r="BO44" s="3069"/>
      <c r="BP44" s="3069"/>
      <c r="BQ44" s="3069"/>
      <c r="BR44" s="3069"/>
      <c r="BS44" s="3069"/>
      <c r="BT44" s="3069"/>
      <c r="BU44" s="3069"/>
      <c r="BV44" s="3069"/>
      <c r="BW44" s="3069"/>
      <c r="BX44" s="3069"/>
      <c r="BY44" s="3069"/>
      <c r="BZ44" s="3069"/>
      <c r="CA44" s="3069"/>
      <c r="CB44" s="3069"/>
      <c r="CC44" s="3069"/>
      <c r="CD44" s="3070"/>
    </row>
    <row r="45" spans="1:83" ht="14.1" customHeight="1">
      <c r="D45" s="525"/>
      <c r="E45" s="619"/>
      <c r="F45" s="503" t="s">
        <v>726</v>
      </c>
      <c r="G45" s="503"/>
      <c r="H45" s="619"/>
      <c r="I45" s="503"/>
      <c r="J45" s="503"/>
      <c r="K45" s="619"/>
      <c r="L45" s="1533"/>
      <c r="M45" s="1533"/>
      <c r="N45" s="503" t="s">
        <v>1745</v>
      </c>
      <c r="O45" s="619"/>
      <c r="P45" s="619"/>
      <c r="Q45" s="619"/>
      <c r="R45" s="619"/>
      <c r="S45" s="619"/>
      <c r="T45" s="619"/>
      <c r="U45" s="503"/>
      <c r="V45" s="620"/>
      <c r="W45" s="620"/>
      <c r="X45" s="620"/>
      <c r="Y45" s="620"/>
      <c r="Z45" s="619"/>
      <c r="AA45" s="620"/>
      <c r="AB45" s="619"/>
      <c r="AC45" s="14"/>
      <c r="AD45" s="476"/>
      <c r="AE45" s="1809"/>
      <c r="AF45" s="1809"/>
      <c r="AG45" s="1809"/>
      <c r="AH45" s="1809"/>
      <c r="AI45" s="1809"/>
      <c r="AJ45" s="1809"/>
      <c r="AK45" s="1809"/>
      <c r="AL45" s="1809"/>
      <c r="AM45" s="1809"/>
      <c r="AN45" s="1809"/>
      <c r="AO45" s="1809"/>
      <c r="AP45" s="1810"/>
      <c r="AT45" s="3077" t="s">
        <v>716</v>
      </c>
      <c r="AU45" s="3078"/>
      <c r="AV45" s="3078"/>
      <c r="AW45" s="3078"/>
      <c r="AX45" s="3078"/>
      <c r="AY45" s="3079"/>
      <c r="AZ45" s="3065" t="s">
        <v>700</v>
      </c>
      <c r="BA45" s="3066"/>
      <c r="BB45" s="3066"/>
      <c r="BC45" s="3066"/>
      <c r="BD45" s="3066"/>
      <c r="BE45" s="3066"/>
      <c r="BF45" s="3066"/>
      <c r="BG45" s="3066"/>
      <c r="BH45" s="3066"/>
      <c r="BI45" s="3066"/>
      <c r="BJ45" s="3066"/>
      <c r="BK45" s="3066"/>
      <c r="BL45" s="3066"/>
      <c r="BM45" s="3066"/>
      <c r="BN45" s="3066"/>
      <c r="BO45" s="3066"/>
      <c r="BP45" s="3066"/>
      <c r="BQ45" s="3066"/>
      <c r="BR45" s="3066"/>
      <c r="BS45" s="3066"/>
      <c r="BT45" s="3066"/>
      <c r="BU45" s="3066"/>
      <c r="BV45" s="3066"/>
      <c r="BW45" s="3066"/>
      <c r="BX45" s="3066"/>
      <c r="BY45" s="3066"/>
      <c r="BZ45" s="3066"/>
      <c r="CA45" s="3066"/>
      <c r="CB45" s="3066"/>
      <c r="CC45" s="3066"/>
      <c r="CD45" s="3067"/>
    </row>
    <row r="46" spans="1:83" ht="14.1" customHeight="1">
      <c r="D46" s="525"/>
      <c r="E46" s="619"/>
      <c r="F46" s="503"/>
      <c r="G46" s="503"/>
      <c r="H46" s="619"/>
      <c r="I46" s="503"/>
      <c r="J46" s="503"/>
      <c r="K46" s="619"/>
      <c r="L46" s="446"/>
      <c r="M46" s="446"/>
      <c r="N46" s="503"/>
      <c r="O46" s="619"/>
      <c r="P46" s="619"/>
      <c r="Q46" s="619"/>
      <c r="R46" s="619"/>
      <c r="S46" s="619"/>
      <c r="T46" s="619"/>
      <c r="U46" s="503"/>
      <c r="V46" s="620"/>
      <c r="W46" s="620"/>
      <c r="X46" s="620"/>
      <c r="Y46" s="620"/>
      <c r="Z46" s="619"/>
      <c r="AA46" s="620"/>
      <c r="AB46" s="619"/>
      <c r="AC46" s="619"/>
      <c r="AD46" s="476"/>
      <c r="AE46" s="504"/>
      <c r="AF46" s="504"/>
      <c r="AG46" s="504"/>
      <c r="AH46" s="504"/>
      <c r="AI46" s="504"/>
      <c r="AJ46" s="504"/>
      <c r="AK46" s="504"/>
      <c r="AL46" s="504"/>
      <c r="AM46" s="504"/>
      <c r="AN46" s="504"/>
      <c r="AO46" s="504"/>
      <c r="AP46" s="448"/>
      <c r="AT46" s="3080"/>
      <c r="AU46" s="3081"/>
      <c r="AV46" s="3081"/>
      <c r="AW46" s="3081"/>
      <c r="AX46" s="3081"/>
      <c r="AY46" s="3082"/>
      <c r="AZ46" s="3074"/>
      <c r="BA46" s="3075"/>
      <c r="BB46" s="3075"/>
      <c r="BC46" s="3075"/>
      <c r="BD46" s="3075"/>
      <c r="BE46" s="3075"/>
      <c r="BF46" s="3075"/>
      <c r="BG46" s="3075"/>
      <c r="BH46" s="3075"/>
      <c r="BI46" s="3075"/>
      <c r="BJ46" s="3075"/>
      <c r="BK46" s="3075"/>
      <c r="BL46" s="3075"/>
      <c r="BM46" s="3075"/>
      <c r="BN46" s="3075"/>
      <c r="BO46" s="3075"/>
      <c r="BP46" s="3075"/>
      <c r="BQ46" s="3075"/>
      <c r="BR46" s="3075"/>
      <c r="BS46" s="3075"/>
      <c r="BT46" s="3075"/>
      <c r="BU46" s="3075"/>
      <c r="BV46" s="3075"/>
      <c r="BW46" s="3075"/>
      <c r="BX46" s="3075"/>
      <c r="BY46" s="3075"/>
      <c r="BZ46" s="3075"/>
      <c r="CA46" s="3075"/>
      <c r="CB46" s="3075"/>
      <c r="CC46" s="3075"/>
      <c r="CD46" s="3076"/>
    </row>
    <row r="47" spans="1:83" ht="14.1" customHeight="1">
      <c r="A47" s="718"/>
      <c r="B47" s="718"/>
      <c r="C47" s="718"/>
      <c r="D47" s="525"/>
      <c r="E47" s="619"/>
      <c r="F47" s="620" t="s">
        <v>685</v>
      </c>
      <c r="G47" s="503"/>
      <c r="H47" s="503"/>
      <c r="I47" s="503"/>
      <c r="J47" s="503"/>
      <c r="K47" s="503"/>
      <c r="L47" s="503"/>
      <c r="M47" s="503"/>
      <c r="N47" s="503"/>
      <c r="O47" s="503"/>
      <c r="P47" s="503"/>
      <c r="Q47" s="503"/>
      <c r="R47" s="503"/>
      <c r="S47" s="503"/>
      <c r="T47" s="620"/>
      <c r="U47" s="620"/>
      <c r="V47" s="620"/>
      <c r="W47" s="620"/>
      <c r="X47" s="620"/>
      <c r="Y47" s="620"/>
      <c r="Z47" s="620"/>
      <c r="AA47" s="620"/>
      <c r="AB47" s="619"/>
      <c r="AC47" s="501"/>
      <c r="AD47" s="129" t="s">
        <v>688</v>
      </c>
      <c r="AE47" s="3009" t="s">
        <v>1915</v>
      </c>
      <c r="AF47" s="3009"/>
      <c r="AG47" s="3009"/>
      <c r="AH47" s="3009"/>
      <c r="AI47" s="3009"/>
      <c r="AJ47" s="3009"/>
      <c r="AK47" s="3009"/>
      <c r="AL47" s="3009"/>
      <c r="AM47" s="3009"/>
      <c r="AN47" s="3009"/>
      <c r="AO47" s="3009"/>
      <c r="AP47" s="2910"/>
      <c r="AT47" s="3080"/>
      <c r="AU47" s="3081"/>
      <c r="AV47" s="3081"/>
      <c r="AW47" s="3081"/>
      <c r="AX47" s="3081"/>
      <c r="AY47" s="3082"/>
      <c r="AZ47" s="3065" t="s">
        <v>714</v>
      </c>
      <c r="BA47" s="3066"/>
      <c r="BB47" s="3066"/>
      <c r="BC47" s="3066"/>
      <c r="BD47" s="3066"/>
      <c r="BE47" s="3066"/>
      <c r="BF47" s="3066"/>
      <c r="BG47" s="3066"/>
      <c r="BH47" s="3066"/>
      <c r="BI47" s="3066"/>
      <c r="BJ47" s="3066"/>
      <c r="BK47" s="3066"/>
      <c r="BL47" s="3066"/>
      <c r="BM47" s="3066"/>
      <c r="BN47" s="3066"/>
      <c r="BO47" s="3066"/>
      <c r="BP47" s="3066"/>
      <c r="BQ47" s="3066"/>
      <c r="BR47" s="3066"/>
      <c r="BS47" s="3066"/>
      <c r="BT47" s="3066"/>
      <c r="BU47" s="3066"/>
      <c r="BV47" s="3066"/>
      <c r="BW47" s="3066"/>
      <c r="BX47" s="3066"/>
      <c r="BY47" s="3066"/>
      <c r="BZ47" s="3066"/>
      <c r="CA47" s="3066"/>
      <c r="CB47" s="3066"/>
      <c r="CC47" s="3066"/>
      <c r="CD47" s="3067"/>
    </row>
    <row r="48" spans="1:83" ht="14.1" customHeight="1">
      <c r="A48" s="718"/>
      <c r="B48" s="718"/>
      <c r="C48" s="718"/>
      <c r="D48" s="525"/>
      <c r="E48" s="921"/>
      <c r="F48" s="922"/>
      <c r="G48" s="503"/>
      <c r="H48" s="503"/>
      <c r="I48" s="503"/>
      <c r="J48" s="503"/>
      <c r="K48" s="503"/>
      <c r="L48" s="503"/>
      <c r="M48" s="503"/>
      <c r="N48" s="503"/>
      <c r="O48" s="503"/>
      <c r="P48" s="503"/>
      <c r="Q48" s="503"/>
      <c r="R48" s="503"/>
      <c r="S48" s="503"/>
      <c r="T48" s="922"/>
      <c r="U48" s="922"/>
      <c r="V48" s="922"/>
      <c r="W48" s="922"/>
      <c r="X48" s="922"/>
      <c r="Y48" s="922"/>
      <c r="Z48" s="922"/>
      <c r="AA48" s="922"/>
      <c r="AB48" s="921"/>
      <c r="AC48" s="501"/>
      <c r="AD48" s="129"/>
      <c r="AE48" s="3009"/>
      <c r="AF48" s="3009"/>
      <c r="AG48" s="3009"/>
      <c r="AH48" s="3009"/>
      <c r="AI48" s="3009"/>
      <c r="AJ48" s="3009"/>
      <c r="AK48" s="3009"/>
      <c r="AL48" s="3009"/>
      <c r="AM48" s="3009"/>
      <c r="AN48" s="3009"/>
      <c r="AO48" s="3009"/>
      <c r="AP48" s="2910"/>
      <c r="AT48" s="3080"/>
      <c r="AU48" s="3081"/>
      <c r="AV48" s="3081"/>
      <c r="AW48" s="3081"/>
      <c r="AX48" s="3081"/>
      <c r="AY48" s="3082"/>
      <c r="AZ48" s="3074"/>
      <c r="BA48" s="3075"/>
      <c r="BB48" s="3075"/>
      <c r="BC48" s="3075"/>
      <c r="BD48" s="3075"/>
      <c r="BE48" s="3075"/>
      <c r="BF48" s="3075"/>
      <c r="BG48" s="3075"/>
      <c r="BH48" s="3075"/>
      <c r="BI48" s="3075"/>
      <c r="BJ48" s="3075"/>
      <c r="BK48" s="3075"/>
      <c r="BL48" s="3075"/>
      <c r="BM48" s="3075"/>
      <c r="BN48" s="3075"/>
      <c r="BO48" s="3075"/>
      <c r="BP48" s="3075"/>
      <c r="BQ48" s="3075"/>
      <c r="BR48" s="3075"/>
      <c r="BS48" s="3075"/>
      <c r="BT48" s="3075"/>
      <c r="BU48" s="3075"/>
      <c r="BV48" s="3075"/>
      <c r="BW48" s="3075"/>
      <c r="BX48" s="3075"/>
      <c r="BY48" s="3075"/>
      <c r="BZ48" s="3075"/>
      <c r="CA48" s="3075"/>
      <c r="CB48" s="3075"/>
      <c r="CC48" s="3075"/>
      <c r="CD48" s="3076"/>
    </row>
    <row r="49" spans="1:82" ht="14.1" customHeight="1">
      <c r="A49" s="718"/>
      <c r="B49" s="718"/>
      <c r="C49" s="718"/>
      <c r="D49" s="525"/>
      <c r="E49" s="620"/>
      <c r="F49" s="503"/>
      <c r="G49" s="503"/>
      <c r="H49" s="921"/>
      <c r="I49" s="619" t="s">
        <v>1790</v>
      </c>
      <c r="J49" s="619"/>
      <c r="K49" s="619" t="s">
        <v>1791</v>
      </c>
      <c r="L49" s="3086" t="s">
        <v>1792</v>
      </c>
      <c r="M49" s="3086"/>
      <c r="N49" s="3086"/>
      <c r="O49" s="3086"/>
      <c r="P49" s="3086"/>
      <c r="Q49" s="3086"/>
      <c r="R49" s="3086"/>
      <c r="S49" s="3086"/>
      <c r="T49" s="3086"/>
      <c r="U49" s="3086"/>
      <c r="V49" s="3086"/>
      <c r="W49" s="3086"/>
      <c r="X49" s="3086"/>
      <c r="Y49" s="519" t="s">
        <v>1543</v>
      </c>
      <c r="Z49" s="619"/>
      <c r="AA49" s="921"/>
      <c r="AB49" s="619" t="s">
        <v>1793</v>
      </c>
      <c r="AC49" s="501"/>
      <c r="AD49" s="476"/>
      <c r="AE49" s="3009"/>
      <c r="AF49" s="3009"/>
      <c r="AG49" s="3009"/>
      <c r="AH49" s="3009"/>
      <c r="AI49" s="3009"/>
      <c r="AJ49" s="3009"/>
      <c r="AK49" s="3009"/>
      <c r="AL49" s="3009"/>
      <c r="AM49" s="3009"/>
      <c r="AN49" s="3009"/>
      <c r="AO49" s="3009"/>
      <c r="AP49" s="2910"/>
      <c r="AT49" s="3080"/>
      <c r="AU49" s="3081"/>
      <c r="AV49" s="3081"/>
      <c r="AW49" s="3081"/>
      <c r="AX49" s="3081"/>
      <c r="AY49" s="3082"/>
      <c r="AZ49" s="3074"/>
      <c r="BA49" s="3075"/>
      <c r="BB49" s="3075"/>
      <c r="BC49" s="3075"/>
      <c r="BD49" s="3075"/>
      <c r="BE49" s="3075"/>
      <c r="BF49" s="3075"/>
      <c r="BG49" s="3075"/>
      <c r="BH49" s="3075"/>
      <c r="BI49" s="3075"/>
      <c r="BJ49" s="3075"/>
      <c r="BK49" s="3075"/>
      <c r="BL49" s="3075"/>
      <c r="BM49" s="3075"/>
      <c r="BN49" s="3075"/>
      <c r="BO49" s="3075"/>
      <c r="BP49" s="3075"/>
      <c r="BQ49" s="3075"/>
      <c r="BR49" s="3075"/>
      <c r="BS49" s="3075"/>
      <c r="BT49" s="3075"/>
      <c r="BU49" s="3075"/>
      <c r="BV49" s="3075"/>
      <c r="BW49" s="3075"/>
      <c r="BX49" s="3075"/>
      <c r="BY49" s="3075"/>
      <c r="BZ49" s="3075"/>
      <c r="CA49" s="3075"/>
      <c r="CB49" s="3075"/>
      <c r="CC49" s="3075"/>
      <c r="CD49" s="3076"/>
    </row>
    <row r="50" spans="1:82" ht="14.1" customHeight="1">
      <c r="A50" s="718"/>
      <c r="B50" s="718"/>
      <c r="C50" s="718"/>
      <c r="D50" s="525"/>
      <c r="E50" s="620"/>
      <c r="F50" s="503"/>
      <c r="G50" s="503"/>
      <c r="H50" s="620"/>
      <c r="I50" s="620"/>
      <c r="J50" s="620"/>
      <c r="K50" s="620"/>
      <c r="L50" s="620"/>
      <c r="M50" s="503"/>
      <c r="N50" s="503"/>
      <c r="O50" s="619"/>
      <c r="P50" s="619"/>
      <c r="Q50" s="503"/>
      <c r="R50" s="619"/>
      <c r="S50" s="619"/>
      <c r="T50" s="619"/>
      <c r="U50" s="620"/>
      <c r="V50" s="619"/>
      <c r="W50" s="619"/>
      <c r="X50" s="619"/>
      <c r="Y50" s="619"/>
      <c r="Z50" s="619"/>
      <c r="AA50" s="620"/>
      <c r="AB50" s="619"/>
      <c r="AC50" s="14"/>
      <c r="AD50" s="476"/>
      <c r="AE50" s="3009"/>
      <c r="AF50" s="3009"/>
      <c r="AG50" s="3009"/>
      <c r="AH50" s="3009"/>
      <c r="AI50" s="3009"/>
      <c r="AJ50" s="3009"/>
      <c r="AK50" s="3009"/>
      <c r="AL50" s="3009"/>
      <c r="AM50" s="3009"/>
      <c r="AN50" s="3009"/>
      <c r="AO50" s="3009"/>
      <c r="AP50" s="2910"/>
      <c r="AT50" s="3071"/>
      <c r="AU50" s="3072"/>
      <c r="AV50" s="3072"/>
      <c r="AW50" s="3072"/>
      <c r="AX50" s="3072"/>
      <c r="AY50" s="3073"/>
      <c r="AZ50" s="3071"/>
      <c r="BA50" s="3072"/>
      <c r="BB50" s="3072"/>
      <c r="BC50" s="3072"/>
      <c r="BD50" s="3072"/>
      <c r="BE50" s="3072"/>
      <c r="BF50" s="3072"/>
      <c r="BG50" s="3072"/>
      <c r="BH50" s="3072"/>
      <c r="BI50" s="3072"/>
      <c r="BJ50" s="3072"/>
      <c r="BK50" s="3072"/>
      <c r="BL50" s="3072"/>
      <c r="BM50" s="3072"/>
      <c r="BN50" s="3072"/>
      <c r="BO50" s="3072"/>
      <c r="BP50" s="3072"/>
      <c r="BQ50" s="3072"/>
      <c r="BR50" s="3072"/>
      <c r="BS50" s="3072"/>
      <c r="BT50" s="3072"/>
      <c r="BU50" s="3072"/>
      <c r="BV50" s="3072"/>
      <c r="BW50" s="3072"/>
      <c r="BX50" s="3072"/>
      <c r="BY50" s="3072"/>
      <c r="BZ50" s="3072"/>
      <c r="CA50" s="3072"/>
      <c r="CB50" s="3072"/>
      <c r="CC50" s="3072"/>
      <c r="CD50" s="3073"/>
    </row>
    <row r="51" spans="1:82" ht="14.1" customHeight="1">
      <c r="A51" s="718"/>
      <c r="B51" s="718"/>
      <c r="C51" s="718"/>
      <c r="D51" s="525"/>
      <c r="E51" s="503" t="s">
        <v>718</v>
      </c>
      <c r="F51" s="619"/>
      <c r="G51" s="619"/>
      <c r="H51" s="619"/>
      <c r="I51" s="619"/>
      <c r="J51" s="619"/>
      <c r="K51" s="619"/>
      <c r="L51" s="619"/>
      <c r="M51" s="619"/>
      <c r="N51" s="619"/>
      <c r="O51" s="619"/>
      <c r="P51" s="1048"/>
      <c r="Q51" s="619"/>
      <c r="R51" s="619"/>
      <c r="S51" s="619"/>
      <c r="T51" s="619"/>
      <c r="U51" s="619"/>
      <c r="V51" s="619"/>
      <c r="W51" s="619"/>
      <c r="X51" s="619"/>
      <c r="Y51" s="620"/>
      <c r="Z51" s="516"/>
      <c r="AA51" s="620"/>
      <c r="AB51" s="619"/>
      <c r="AC51" s="14"/>
      <c r="AD51" s="476"/>
      <c r="AE51" s="3009"/>
      <c r="AF51" s="3009"/>
      <c r="AG51" s="3009"/>
      <c r="AH51" s="3009"/>
      <c r="AI51" s="3009"/>
      <c r="AJ51" s="3009"/>
      <c r="AK51" s="3009"/>
      <c r="AL51" s="3009"/>
      <c r="AM51" s="3009"/>
      <c r="AN51" s="3009"/>
      <c r="AO51" s="3009"/>
      <c r="AP51" s="2910"/>
      <c r="AT51" s="3084" t="s">
        <v>708</v>
      </c>
      <c r="AU51" s="3084"/>
      <c r="AV51" s="3084"/>
      <c r="AW51" s="3084"/>
      <c r="AX51" s="3084"/>
      <c r="AY51" s="3084"/>
      <c r="AZ51" s="3085" t="s">
        <v>701</v>
      </c>
      <c r="BA51" s="3085"/>
      <c r="BB51" s="3085"/>
      <c r="BC51" s="3085"/>
      <c r="BD51" s="3085"/>
      <c r="BE51" s="3085"/>
      <c r="BF51" s="3085"/>
      <c r="BG51" s="3085"/>
      <c r="BH51" s="3085"/>
      <c r="BI51" s="3085"/>
      <c r="BJ51" s="3085"/>
      <c r="BK51" s="3085"/>
      <c r="BL51" s="3085"/>
      <c r="BM51" s="3085"/>
      <c r="BN51" s="3085"/>
      <c r="BO51" s="3085"/>
      <c r="BP51" s="3085"/>
      <c r="BQ51" s="3085"/>
      <c r="BR51" s="3085"/>
      <c r="BS51" s="3085"/>
      <c r="BT51" s="3085"/>
      <c r="BU51" s="3085"/>
      <c r="BV51" s="3085"/>
      <c r="BW51" s="3085"/>
      <c r="BX51" s="3085"/>
      <c r="BY51" s="3085"/>
      <c r="BZ51" s="3085"/>
      <c r="CA51" s="3085"/>
      <c r="CB51" s="3085"/>
      <c r="CC51" s="3085"/>
      <c r="CD51" s="3085"/>
    </row>
    <row r="52" spans="1:82" ht="14.1" customHeight="1">
      <c r="A52" s="718"/>
      <c r="B52" s="718"/>
      <c r="C52" s="718"/>
      <c r="D52" s="525"/>
      <c r="E52" s="1028"/>
      <c r="F52" s="620" t="s">
        <v>719</v>
      </c>
      <c r="G52" s="501"/>
      <c r="H52" s="619"/>
      <c r="I52" s="620"/>
      <c r="J52" s="620"/>
      <c r="K52" s="620"/>
      <c r="L52" s="620"/>
      <c r="M52" s="620"/>
      <c r="N52" s="620"/>
      <c r="O52" s="620"/>
      <c r="P52" s="620"/>
      <c r="Q52" s="619"/>
      <c r="R52" s="619"/>
      <c r="S52" s="619"/>
      <c r="T52" s="619"/>
      <c r="U52" s="619"/>
      <c r="V52" s="619"/>
      <c r="W52" s="620"/>
      <c r="X52" s="620"/>
      <c r="Y52" s="620"/>
      <c r="Z52" s="620"/>
      <c r="AA52" s="620"/>
      <c r="AB52" s="619"/>
      <c r="AC52" s="14"/>
      <c r="AD52" s="476"/>
      <c r="AE52" s="1057"/>
      <c r="AF52" s="1057"/>
      <c r="AG52" s="1057"/>
      <c r="AH52" s="1057"/>
      <c r="AI52" s="1057"/>
      <c r="AJ52" s="1057"/>
      <c r="AK52" s="1057"/>
      <c r="AL52" s="1057"/>
      <c r="AM52" s="1057"/>
      <c r="AN52" s="1057"/>
      <c r="AO52" s="1057"/>
      <c r="AP52" s="316"/>
      <c r="AT52" s="3084" t="s">
        <v>709</v>
      </c>
      <c r="AU52" s="3084"/>
      <c r="AV52" s="3084"/>
      <c r="AW52" s="3084"/>
      <c r="AX52" s="3084"/>
      <c r="AY52" s="3084"/>
      <c r="AZ52" s="3085" t="s">
        <v>702</v>
      </c>
      <c r="BA52" s="3085"/>
      <c r="BB52" s="3085"/>
      <c r="BC52" s="3085"/>
      <c r="BD52" s="3085"/>
      <c r="BE52" s="3085"/>
      <c r="BF52" s="3085"/>
      <c r="BG52" s="3085"/>
      <c r="BH52" s="3085"/>
      <c r="BI52" s="3085"/>
      <c r="BJ52" s="3085"/>
      <c r="BK52" s="3085"/>
      <c r="BL52" s="3085"/>
      <c r="BM52" s="3085"/>
      <c r="BN52" s="3085"/>
      <c r="BO52" s="3085"/>
      <c r="BP52" s="3085"/>
      <c r="BQ52" s="3085"/>
      <c r="BR52" s="3085"/>
      <c r="BS52" s="3085"/>
      <c r="BT52" s="3085"/>
      <c r="BU52" s="3085"/>
      <c r="BV52" s="3085"/>
      <c r="BW52" s="3085"/>
      <c r="BX52" s="3085"/>
      <c r="BY52" s="3085"/>
      <c r="BZ52" s="3085"/>
      <c r="CA52" s="3085"/>
      <c r="CB52" s="3085"/>
      <c r="CC52" s="3085"/>
      <c r="CD52" s="3085"/>
    </row>
    <row r="53" spans="1:82" ht="14.1" customHeight="1">
      <c r="A53" s="718"/>
      <c r="B53" s="718"/>
      <c r="C53" s="718"/>
      <c r="D53" s="525"/>
      <c r="E53" s="620"/>
      <c r="F53" s="503"/>
      <c r="G53" s="619"/>
      <c r="H53" s="503"/>
      <c r="I53" s="503"/>
      <c r="J53" s="503"/>
      <c r="K53" s="503"/>
      <c r="L53" s="503"/>
      <c r="M53" s="503"/>
      <c r="N53" s="503"/>
      <c r="O53" s="503"/>
      <c r="P53" s="503"/>
      <c r="Q53" s="503"/>
      <c r="R53" s="503"/>
      <c r="S53" s="503"/>
      <c r="T53" s="503"/>
      <c r="U53" s="503"/>
      <c r="V53" s="503"/>
      <c r="W53" s="503"/>
      <c r="X53" s="503"/>
      <c r="Y53" s="503"/>
      <c r="Z53" s="503"/>
      <c r="AA53" s="1032"/>
      <c r="AB53" s="619"/>
      <c r="AC53" s="14"/>
      <c r="AD53" s="136"/>
      <c r="AE53" s="1043"/>
      <c r="AF53" s="1043"/>
      <c r="AG53" s="1043"/>
      <c r="AH53" s="1043"/>
      <c r="AI53" s="1043"/>
      <c r="AJ53" s="1043"/>
      <c r="AK53" s="1043"/>
      <c r="AL53" s="501"/>
      <c r="AM53" s="501"/>
      <c r="AN53" s="501"/>
      <c r="AO53" s="501"/>
      <c r="AP53" s="616"/>
      <c r="AT53" s="3084"/>
      <c r="AU53" s="3084"/>
      <c r="AV53" s="3084"/>
      <c r="AW53" s="3084"/>
      <c r="AX53" s="3084"/>
      <c r="AY53" s="3084"/>
      <c r="AZ53" s="3085"/>
      <c r="BA53" s="3085"/>
      <c r="BB53" s="3085"/>
      <c r="BC53" s="3085"/>
      <c r="BD53" s="3085"/>
      <c r="BE53" s="3085"/>
      <c r="BF53" s="3085"/>
      <c r="BG53" s="3085"/>
      <c r="BH53" s="3085"/>
      <c r="BI53" s="3085"/>
      <c r="BJ53" s="3085"/>
      <c r="BK53" s="3085"/>
      <c r="BL53" s="3085"/>
      <c r="BM53" s="3085"/>
      <c r="BN53" s="3085"/>
      <c r="BO53" s="3085"/>
      <c r="BP53" s="3085"/>
      <c r="BQ53" s="3085"/>
      <c r="BR53" s="3085"/>
      <c r="BS53" s="3085"/>
      <c r="BT53" s="3085"/>
      <c r="BU53" s="3085"/>
      <c r="BV53" s="3085"/>
      <c r="BW53" s="3085"/>
      <c r="BX53" s="3085"/>
      <c r="BY53" s="3085"/>
      <c r="BZ53" s="3085"/>
      <c r="CA53" s="3085"/>
      <c r="CB53" s="3085"/>
      <c r="CC53" s="3085"/>
      <c r="CD53" s="3085"/>
    </row>
    <row r="54" spans="1:82" ht="14.1" customHeight="1">
      <c r="D54" s="525"/>
      <c r="E54" s="620"/>
      <c r="F54" s="503"/>
      <c r="G54" s="619"/>
      <c r="H54" s="503"/>
      <c r="I54" s="503"/>
      <c r="J54" s="503"/>
      <c r="K54" s="503"/>
      <c r="L54" s="503"/>
      <c r="M54" s="503"/>
      <c r="N54" s="503"/>
      <c r="O54" s="503"/>
      <c r="P54" s="503"/>
      <c r="Q54" s="503"/>
      <c r="R54" s="503"/>
      <c r="S54" s="503"/>
      <c r="T54" s="503"/>
      <c r="U54" s="503"/>
      <c r="V54" s="503"/>
      <c r="W54" s="503"/>
      <c r="X54" s="503"/>
      <c r="Y54" s="503"/>
      <c r="Z54" s="503"/>
      <c r="AA54" s="1032"/>
      <c r="AB54" s="619"/>
      <c r="AC54" s="14"/>
      <c r="AD54" s="136"/>
      <c r="AE54" s="1043"/>
      <c r="AF54" s="1043"/>
      <c r="AG54" s="1043"/>
      <c r="AH54" s="1043"/>
      <c r="AI54" s="1043"/>
      <c r="AJ54" s="1043"/>
      <c r="AK54" s="1043"/>
      <c r="AL54" s="501"/>
      <c r="AM54" s="501"/>
      <c r="AN54" s="501"/>
      <c r="AO54" s="501"/>
      <c r="AP54" s="616"/>
      <c r="AT54" s="3089" t="s">
        <v>703</v>
      </c>
      <c r="AU54" s="3089"/>
      <c r="AV54" s="3089"/>
      <c r="AW54" s="3089"/>
      <c r="AX54" s="3089"/>
      <c r="AY54" s="3089"/>
      <c r="AZ54" s="3085" t="s">
        <v>704</v>
      </c>
      <c r="BA54" s="3085"/>
      <c r="BB54" s="3085"/>
      <c r="BC54" s="3085"/>
      <c r="BD54" s="3085"/>
      <c r="BE54" s="3085"/>
      <c r="BF54" s="3085"/>
      <c r="BG54" s="3085"/>
      <c r="BH54" s="3085"/>
      <c r="BI54" s="3085"/>
      <c r="BJ54" s="3085"/>
      <c r="BK54" s="3085"/>
      <c r="BL54" s="3085"/>
      <c r="BM54" s="3085"/>
      <c r="BN54" s="3085"/>
      <c r="BO54" s="3085"/>
      <c r="BP54" s="3085"/>
      <c r="BQ54" s="3085"/>
      <c r="BR54" s="3085"/>
      <c r="BS54" s="3085"/>
      <c r="BT54" s="3085"/>
      <c r="BU54" s="3085"/>
      <c r="BV54" s="3085"/>
      <c r="BW54" s="3085"/>
      <c r="BX54" s="3085"/>
      <c r="BY54" s="3085"/>
      <c r="BZ54" s="3085"/>
      <c r="CA54" s="3085"/>
      <c r="CB54" s="3085"/>
      <c r="CC54" s="3085"/>
      <c r="CD54" s="3085"/>
    </row>
    <row r="55" spans="1:82" ht="14.1" customHeight="1">
      <c r="D55" s="560"/>
      <c r="E55" s="3087" t="s">
        <v>1785</v>
      </c>
      <c r="F55" s="3087"/>
      <c r="G55" s="3087"/>
      <c r="H55" s="3087"/>
      <c r="I55" s="3087"/>
      <c r="J55" s="3087"/>
      <c r="K55" s="3087"/>
      <c r="L55" s="3087"/>
      <c r="M55" s="3087"/>
      <c r="N55" s="3087"/>
      <c r="O55" s="3087"/>
      <c r="P55" s="3087"/>
      <c r="Q55" s="3087"/>
      <c r="R55" s="3087"/>
      <c r="S55" s="3087"/>
      <c r="T55" s="3087"/>
      <c r="U55" s="3087"/>
      <c r="V55" s="3087"/>
      <c r="W55" s="3087"/>
      <c r="X55" s="3087"/>
      <c r="Y55" s="3087"/>
      <c r="Z55" s="3087"/>
      <c r="AA55" s="3087"/>
      <c r="AB55" s="3087"/>
      <c r="AC55" s="3088"/>
      <c r="AD55" s="587"/>
      <c r="AE55" s="1038"/>
      <c r="AF55" s="1038"/>
      <c r="AG55" s="1038"/>
      <c r="AH55" s="1038"/>
      <c r="AI55" s="1038"/>
      <c r="AJ55" s="1038"/>
      <c r="AK55" s="1038"/>
      <c r="AL55" s="1038"/>
      <c r="AM55" s="1038"/>
      <c r="AN55" s="1038"/>
      <c r="AO55" s="1037"/>
      <c r="AP55" s="29"/>
      <c r="AT55" s="3089"/>
      <c r="AU55" s="3089"/>
      <c r="AV55" s="3089"/>
      <c r="AW55" s="3089"/>
      <c r="AX55" s="3089"/>
      <c r="AY55" s="3089"/>
      <c r="AZ55" s="3085"/>
      <c r="BA55" s="3085"/>
      <c r="BB55" s="3085"/>
      <c r="BC55" s="3085"/>
      <c r="BD55" s="3085"/>
      <c r="BE55" s="3085"/>
      <c r="BF55" s="3085"/>
      <c r="BG55" s="3085"/>
      <c r="BH55" s="3085"/>
      <c r="BI55" s="3085"/>
      <c r="BJ55" s="3085"/>
      <c r="BK55" s="3085"/>
      <c r="BL55" s="3085"/>
      <c r="BM55" s="3085"/>
      <c r="BN55" s="3085"/>
      <c r="BO55" s="3085"/>
      <c r="BP55" s="3085"/>
      <c r="BQ55" s="3085"/>
      <c r="BR55" s="3085"/>
      <c r="BS55" s="3085"/>
      <c r="BT55" s="3085"/>
      <c r="BU55" s="3085"/>
      <c r="BV55" s="3085"/>
      <c r="BW55" s="3085"/>
      <c r="BX55" s="3085"/>
      <c r="BY55" s="3085"/>
      <c r="BZ55" s="3085"/>
      <c r="CA55" s="3085"/>
      <c r="CB55" s="3085"/>
      <c r="CC55" s="3085"/>
      <c r="CD55" s="3085"/>
    </row>
    <row r="56" spans="1:82" ht="14.1" customHeight="1">
      <c r="D56" s="560"/>
      <c r="E56" s="1038"/>
      <c r="F56" s="1039" t="s">
        <v>1171</v>
      </c>
      <c r="G56" s="1039"/>
      <c r="H56" s="1039"/>
      <c r="I56" s="1039"/>
      <c r="J56" s="1039"/>
      <c r="K56" s="1039"/>
      <c r="L56" s="1039"/>
      <c r="M56" s="1039"/>
      <c r="N56" s="1039"/>
      <c r="O56" s="1039"/>
      <c r="P56" s="1039"/>
      <c r="Q56" s="1039"/>
      <c r="R56" s="1039"/>
      <c r="S56" s="1039"/>
      <c r="T56" s="1039"/>
      <c r="U56" s="1039"/>
      <c r="V56" s="1039"/>
      <c r="W56" s="1039"/>
      <c r="X56" s="1039"/>
      <c r="Y56" s="1039"/>
      <c r="Z56" s="1039"/>
      <c r="AA56" s="1039"/>
      <c r="AB56" s="1039"/>
      <c r="AC56" s="1051"/>
      <c r="AD56" s="587"/>
      <c r="AE56" s="1038"/>
      <c r="AF56" s="1038"/>
      <c r="AG56" s="1038"/>
      <c r="AH56" s="1038"/>
      <c r="AI56" s="1038"/>
      <c r="AJ56" s="1038"/>
      <c r="AK56" s="1038"/>
      <c r="AL56" s="1038"/>
      <c r="AM56" s="1037"/>
      <c r="AN56" s="1052"/>
      <c r="AO56" s="1053"/>
      <c r="AP56" s="29"/>
      <c r="AT56" s="3084" t="s">
        <v>710</v>
      </c>
      <c r="AU56" s="3084"/>
      <c r="AV56" s="3084"/>
      <c r="AW56" s="3084"/>
      <c r="AX56" s="3084"/>
      <c r="AY56" s="3084"/>
      <c r="AZ56" s="3085" t="s">
        <v>705</v>
      </c>
      <c r="BA56" s="3085"/>
      <c r="BB56" s="3085"/>
      <c r="BC56" s="3085"/>
      <c r="BD56" s="3085"/>
      <c r="BE56" s="3085"/>
      <c r="BF56" s="3085"/>
      <c r="BG56" s="3085"/>
      <c r="BH56" s="3085"/>
      <c r="BI56" s="3085"/>
      <c r="BJ56" s="3085"/>
      <c r="BK56" s="3085"/>
      <c r="BL56" s="3085"/>
      <c r="BM56" s="3085"/>
      <c r="BN56" s="3085"/>
      <c r="BO56" s="3085"/>
      <c r="BP56" s="3085"/>
      <c r="BQ56" s="3085"/>
      <c r="BR56" s="3085"/>
      <c r="BS56" s="3085"/>
      <c r="BT56" s="3085"/>
      <c r="BU56" s="3085"/>
      <c r="BV56" s="3085"/>
      <c r="BW56" s="3085"/>
      <c r="BX56" s="3085"/>
      <c r="BY56" s="3085"/>
      <c r="BZ56" s="3085"/>
      <c r="CA56" s="3085"/>
      <c r="CB56" s="3085"/>
      <c r="CC56" s="3085"/>
      <c r="CD56" s="3085"/>
    </row>
    <row r="57" spans="1:82" ht="14.1" customHeight="1">
      <c r="D57" s="425"/>
      <c r="E57" s="714"/>
      <c r="F57" s="1044"/>
      <c r="G57" s="1045"/>
      <c r="H57" s="1045"/>
      <c r="I57" s="519"/>
      <c r="J57" s="519"/>
      <c r="K57" s="519"/>
      <c r="L57" s="519"/>
      <c r="M57" s="1046"/>
      <c r="N57" s="1046"/>
      <c r="O57" s="1046"/>
      <c r="P57" s="1046"/>
      <c r="Q57" s="714"/>
      <c r="R57" s="619"/>
      <c r="S57" s="1044"/>
      <c r="T57" s="1047"/>
      <c r="U57" s="1047"/>
      <c r="V57" s="1047"/>
      <c r="W57" s="1044"/>
      <c r="X57" s="1044"/>
      <c r="Y57" s="1047"/>
      <c r="Z57" s="1047"/>
      <c r="AA57" s="694"/>
      <c r="AB57" s="519"/>
      <c r="AC57" s="14"/>
      <c r="AD57" s="11"/>
      <c r="AE57" s="619"/>
      <c r="AF57" s="619"/>
      <c r="AG57" s="619"/>
      <c r="AH57" s="619"/>
      <c r="AI57" s="619"/>
      <c r="AJ57" s="619"/>
      <c r="AK57" s="619"/>
      <c r="AL57" s="619"/>
      <c r="AM57" s="619"/>
      <c r="AN57" s="619"/>
      <c r="AO57" s="619"/>
      <c r="AP57" s="29"/>
      <c r="AR57" s="453"/>
      <c r="AS57" s="127"/>
      <c r="AT57" s="3084" t="s">
        <v>711</v>
      </c>
      <c r="AU57" s="3084"/>
      <c r="AV57" s="3084"/>
      <c r="AW57" s="3084"/>
      <c r="AX57" s="3084"/>
      <c r="AY57" s="3084"/>
      <c r="AZ57" s="3085" t="s">
        <v>706</v>
      </c>
      <c r="BA57" s="3085"/>
      <c r="BB57" s="3085"/>
      <c r="BC57" s="3085"/>
      <c r="BD57" s="3085"/>
      <c r="BE57" s="3085"/>
      <c r="BF57" s="3085"/>
      <c r="BG57" s="3085"/>
      <c r="BH57" s="3085"/>
      <c r="BI57" s="3085"/>
      <c r="BJ57" s="3085"/>
      <c r="BK57" s="3085"/>
      <c r="BL57" s="3085"/>
      <c r="BM57" s="3085"/>
      <c r="BN57" s="3085"/>
      <c r="BO57" s="3085"/>
      <c r="BP57" s="3085"/>
      <c r="BQ57" s="3085"/>
      <c r="BR57" s="3085"/>
      <c r="BS57" s="3085"/>
      <c r="BT57" s="3085"/>
      <c r="BU57" s="3085"/>
      <c r="BV57" s="3085"/>
      <c r="BW57" s="3085"/>
      <c r="BX57" s="3085"/>
      <c r="BY57" s="3085"/>
      <c r="BZ57" s="3085"/>
      <c r="CA57" s="3085"/>
      <c r="CB57" s="3085"/>
      <c r="CC57" s="3085"/>
      <c r="CD57" s="3085"/>
    </row>
    <row r="58" spans="1:82" ht="14.1" customHeight="1">
      <c r="D58" s="525"/>
      <c r="E58" s="922"/>
      <c r="F58" s="922"/>
      <c r="G58" s="922"/>
      <c r="H58" s="922"/>
      <c r="I58" s="922"/>
      <c r="J58" s="922"/>
      <c r="K58" s="922"/>
      <c r="L58" s="922"/>
      <c r="M58" s="922"/>
      <c r="N58" s="922"/>
      <c r="O58" s="922"/>
      <c r="P58" s="922"/>
      <c r="Q58" s="922"/>
      <c r="R58" s="922"/>
      <c r="S58" s="922"/>
      <c r="T58" s="922"/>
      <c r="U58" s="503"/>
      <c r="V58" s="921"/>
      <c r="W58" s="921"/>
      <c r="X58" s="503"/>
      <c r="Y58" s="921"/>
      <c r="Z58" s="921"/>
      <c r="AA58" s="521"/>
      <c r="AB58" s="521"/>
      <c r="AC58" s="543"/>
      <c r="AD58" s="17"/>
      <c r="AE58" s="1063"/>
      <c r="AF58" s="501"/>
      <c r="AG58" s="501"/>
      <c r="AH58" s="501"/>
      <c r="AI58" s="501"/>
      <c r="AJ58" s="501"/>
      <c r="AK58" s="501"/>
      <c r="AL58" s="501"/>
      <c r="AM58" s="501"/>
      <c r="AN58" s="501"/>
      <c r="AO58" s="501"/>
      <c r="AP58" s="29"/>
      <c r="AQ58" s="921"/>
    </row>
    <row r="59" spans="1:82" ht="14.1" customHeight="1">
      <c r="D59" s="525"/>
      <c r="E59" s="1348"/>
      <c r="F59" s="1348"/>
      <c r="G59" s="1348"/>
      <c r="H59" s="1348"/>
      <c r="I59" s="1348"/>
      <c r="J59" s="1348"/>
      <c r="K59" s="1348"/>
      <c r="L59" s="1348"/>
      <c r="M59" s="1348"/>
      <c r="N59" s="1348"/>
      <c r="O59" s="1348"/>
      <c r="P59" s="1348"/>
      <c r="Q59" s="1348"/>
      <c r="R59" s="1348"/>
      <c r="S59" s="1348"/>
      <c r="T59" s="1348"/>
      <c r="U59" s="503"/>
      <c r="V59" s="1347"/>
      <c r="W59" s="1347"/>
      <c r="X59" s="503"/>
      <c r="Y59" s="1347"/>
      <c r="Z59" s="1347"/>
      <c r="AA59" s="521"/>
      <c r="AB59" s="521"/>
      <c r="AC59" s="543"/>
      <c r="AD59" s="17"/>
      <c r="AE59" s="1366"/>
      <c r="AF59" s="501"/>
      <c r="AG59" s="501"/>
      <c r="AH59" s="501"/>
      <c r="AI59" s="501"/>
      <c r="AJ59" s="501"/>
      <c r="AK59" s="501"/>
      <c r="AL59" s="501"/>
      <c r="AM59" s="501"/>
      <c r="AN59" s="501"/>
      <c r="AO59" s="501"/>
      <c r="AP59" s="29"/>
      <c r="AQ59" s="1347"/>
    </row>
    <row r="60" spans="1:82" ht="14.1" customHeight="1">
      <c r="D60" s="525"/>
      <c r="E60" s="1348"/>
      <c r="F60" s="1348"/>
      <c r="G60" s="1348"/>
      <c r="H60" s="1348"/>
      <c r="I60" s="1348"/>
      <c r="J60" s="1348"/>
      <c r="K60" s="1348"/>
      <c r="L60" s="1348"/>
      <c r="M60" s="1348"/>
      <c r="N60" s="1348"/>
      <c r="O60" s="1348"/>
      <c r="P60" s="1348"/>
      <c r="Q60" s="1348"/>
      <c r="R60" s="1348"/>
      <c r="S60" s="1348"/>
      <c r="T60" s="1348"/>
      <c r="U60" s="503"/>
      <c r="V60" s="1347"/>
      <c r="W60" s="1347"/>
      <c r="X60" s="503"/>
      <c r="Y60" s="1347"/>
      <c r="Z60" s="1347"/>
      <c r="AA60" s="521"/>
      <c r="AB60" s="521"/>
      <c r="AC60" s="543"/>
      <c r="AD60" s="17"/>
      <c r="AE60" s="1366"/>
      <c r="AF60" s="501"/>
      <c r="AG60" s="501"/>
      <c r="AH60" s="501"/>
      <c r="AI60" s="501"/>
      <c r="AJ60" s="501"/>
      <c r="AK60" s="501"/>
      <c r="AL60" s="501"/>
      <c r="AM60" s="501"/>
      <c r="AN60" s="501"/>
      <c r="AO60" s="501"/>
      <c r="AP60" s="29"/>
      <c r="AQ60" s="1347"/>
    </row>
    <row r="61" spans="1:82" ht="14.1" customHeight="1">
      <c r="D61" s="525"/>
      <c r="E61" s="1348"/>
      <c r="F61" s="1348"/>
      <c r="G61" s="1348"/>
      <c r="H61" s="1348"/>
      <c r="I61" s="1348"/>
      <c r="J61" s="1348"/>
      <c r="K61" s="1348"/>
      <c r="L61" s="1348"/>
      <c r="M61" s="1348"/>
      <c r="N61" s="1348"/>
      <c r="O61" s="1348"/>
      <c r="P61" s="1348"/>
      <c r="Q61" s="1348"/>
      <c r="R61" s="1348"/>
      <c r="S61" s="1348"/>
      <c r="T61" s="1348"/>
      <c r="U61" s="503"/>
      <c r="V61" s="1347"/>
      <c r="W61" s="1347"/>
      <c r="X61" s="503"/>
      <c r="Y61" s="1347"/>
      <c r="Z61" s="1347"/>
      <c r="AA61" s="521"/>
      <c r="AB61" s="521"/>
      <c r="AC61" s="543"/>
      <c r="AD61" s="17"/>
      <c r="AE61" s="1366"/>
      <c r="AF61" s="501"/>
      <c r="AG61" s="501"/>
      <c r="AH61" s="501"/>
      <c r="AI61" s="501"/>
      <c r="AJ61" s="501"/>
      <c r="AK61" s="501"/>
      <c r="AL61" s="501"/>
      <c r="AM61" s="501"/>
      <c r="AN61" s="501"/>
      <c r="AO61" s="501"/>
      <c r="AP61" s="29"/>
      <c r="AQ61" s="1347"/>
    </row>
    <row r="62" spans="1:82" ht="14.1" customHeight="1">
      <c r="D62" s="525"/>
      <c r="E62" s="1348"/>
      <c r="F62" s="1348"/>
      <c r="G62" s="1348"/>
      <c r="H62" s="1348"/>
      <c r="I62" s="1348"/>
      <c r="J62" s="1348"/>
      <c r="K62" s="1348"/>
      <c r="L62" s="1348"/>
      <c r="M62" s="1348"/>
      <c r="N62" s="1348"/>
      <c r="O62" s="1348"/>
      <c r="P62" s="1348"/>
      <c r="Q62" s="1348"/>
      <c r="R62" s="1348"/>
      <c r="S62" s="1348"/>
      <c r="T62" s="1348"/>
      <c r="U62" s="503"/>
      <c r="V62" s="1347"/>
      <c r="W62" s="1347"/>
      <c r="X62" s="503"/>
      <c r="Y62" s="1347"/>
      <c r="Z62" s="1347"/>
      <c r="AA62" s="521"/>
      <c r="AB62" s="521"/>
      <c r="AC62" s="543"/>
      <c r="AD62" s="17"/>
      <c r="AE62" s="1366"/>
      <c r="AF62" s="501"/>
      <c r="AG62" s="501"/>
      <c r="AH62" s="501"/>
      <c r="AI62" s="501"/>
      <c r="AJ62" s="501"/>
      <c r="AK62" s="501"/>
      <c r="AL62" s="501"/>
      <c r="AM62" s="501"/>
      <c r="AN62" s="501"/>
      <c r="AO62" s="501"/>
      <c r="AP62" s="29"/>
      <c r="AQ62" s="1347"/>
    </row>
    <row r="63" spans="1:82" ht="14.1" customHeight="1">
      <c r="D63" s="525"/>
      <c r="E63" s="1348"/>
      <c r="F63" s="1348"/>
      <c r="G63" s="1348"/>
      <c r="H63" s="1348"/>
      <c r="I63" s="1348"/>
      <c r="J63" s="1348"/>
      <c r="K63" s="1348"/>
      <c r="L63" s="1348"/>
      <c r="M63" s="1348"/>
      <c r="N63" s="1348"/>
      <c r="O63" s="1348"/>
      <c r="P63" s="1348"/>
      <c r="Q63" s="1348"/>
      <c r="R63" s="1348"/>
      <c r="S63" s="1348"/>
      <c r="T63" s="1348"/>
      <c r="U63" s="503"/>
      <c r="V63" s="1347"/>
      <c r="W63" s="1347"/>
      <c r="X63" s="503"/>
      <c r="Y63" s="1347"/>
      <c r="Z63" s="1347"/>
      <c r="AA63" s="521"/>
      <c r="AB63" s="521"/>
      <c r="AC63" s="543"/>
      <c r="AD63" s="17"/>
      <c r="AE63" s="1366"/>
      <c r="AF63" s="501"/>
      <c r="AG63" s="501"/>
      <c r="AH63" s="501"/>
      <c r="AI63" s="501"/>
      <c r="AJ63" s="501"/>
      <c r="AK63" s="501"/>
      <c r="AL63" s="501"/>
      <c r="AM63" s="501"/>
      <c r="AN63" s="501"/>
      <c r="AO63" s="501"/>
      <c r="AP63" s="29"/>
      <c r="AQ63" s="1347"/>
    </row>
    <row r="64" spans="1:82" ht="14.1" customHeight="1" thickBot="1">
      <c r="D64" s="531"/>
      <c r="E64" s="1343"/>
      <c r="F64" s="1343"/>
      <c r="G64" s="1343"/>
      <c r="H64" s="1343"/>
      <c r="I64" s="1343"/>
      <c r="J64" s="1343"/>
      <c r="K64" s="1343"/>
      <c r="L64" s="1343"/>
      <c r="M64" s="1343"/>
      <c r="N64" s="1343"/>
      <c r="O64" s="1343"/>
      <c r="P64" s="1343"/>
      <c r="Q64" s="1343"/>
      <c r="R64" s="1343"/>
      <c r="S64" s="1343"/>
      <c r="T64" s="1343"/>
      <c r="U64" s="533"/>
      <c r="V64" s="434"/>
      <c r="W64" s="434"/>
      <c r="X64" s="533"/>
      <c r="Y64" s="434"/>
      <c r="Z64" s="434"/>
      <c r="AA64" s="1392"/>
      <c r="AB64" s="1392"/>
      <c r="AC64" s="1376"/>
      <c r="AD64" s="1391"/>
      <c r="AE64" s="780"/>
      <c r="AF64" s="817"/>
      <c r="AG64" s="817"/>
      <c r="AH64" s="817"/>
      <c r="AI64" s="817"/>
      <c r="AJ64" s="817"/>
      <c r="AK64" s="817"/>
      <c r="AL64" s="817"/>
      <c r="AM64" s="817"/>
      <c r="AN64" s="817"/>
      <c r="AO64" s="817"/>
      <c r="AP64" s="549"/>
      <c r="AQ64" s="921"/>
    </row>
    <row r="65" spans="16:81" ht="14.1" customHeight="1">
      <c r="P65" s="10"/>
      <c r="AQ65" s="619"/>
    </row>
    <row r="66" spans="16:81" ht="14.1" customHeight="1">
      <c r="P66" s="10"/>
      <c r="AQ66" s="619"/>
      <c r="AR66" s="477"/>
    </row>
    <row r="67" spans="16:81" ht="14.1" customHeight="1">
      <c r="P67" s="10"/>
      <c r="AQ67" s="619"/>
      <c r="AR67" s="453"/>
    </row>
    <row r="68" spans="16:81" ht="14.1" customHeight="1">
      <c r="P68" s="10"/>
      <c r="AQ68" s="619"/>
      <c r="AR68" s="477"/>
    </row>
    <row r="69" spans="16:81" ht="14.1" customHeight="1">
      <c r="P69" s="10"/>
      <c r="AQ69" s="619"/>
      <c r="AR69" s="656"/>
    </row>
    <row r="70" spans="16:81" ht="14.1" customHeight="1">
      <c r="P70" s="10"/>
      <c r="AQ70" s="619"/>
      <c r="AR70" s="619"/>
    </row>
    <row r="71" spans="16:81" ht="14.1" customHeight="1">
      <c r="P71" s="10"/>
      <c r="AQ71" s="619"/>
      <c r="AR71" s="797"/>
    </row>
    <row r="72" spans="16:81" ht="14.1" customHeight="1">
      <c r="P72" s="10"/>
      <c r="AQ72" s="619"/>
      <c r="AR72" s="797"/>
    </row>
    <row r="73" spans="16:81">
      <c r="P73" s="10"/>
      <c r="AQ73" s="619"/>
      <c r="AR73" s="1054"/>
    </row>
    <row r="74" spans="16:81">
      <c r="P74" s="10"/>
      <c r="AQ74" s="619"/>
      <c r="AR74" s="1054"/>
    </row>
    <row r="75" spans="16:81">
      <c r="P75" s="10"/>
      <c r="AQ75" s="619"/>
      <c r="AR75" s="1054"/>
    </row>
    <row r="76" spans="16:81">
      <c r="P76" s="10"/>
      <c r="AQ76" s="619"/>
      <c r="AR76" s="1058"/>
    </row>
    <row r="77" spans="16:81">
      <c r="P77" s="10"/>
      <c r="AQ77" s="619"/>
      <c r="AR77" s="1058"/>
    </row>
    <row r="78" spans="16:81">
      <c r="P78" s="10"/>
      <c r="AQ78" s="619"/>
      <c r="AR78" s="1058"/>
      <c r="AS78" s="1058"/>
      <c r="AT78" s="1058"/>
      <c r="AU78" s="1058"/>
      <c r="AV78" s="1058"/>
      <c r="AW78" s="1058"/>
      <c r="AX78" s="1058"/>
      <c r="AY78" s="1055"/>
      <c r="AZ78" s="1055"/>
      <c r="BA78" s="1055"/>
      <c r="BB78" s="1055"/>
      <c r="BC78" s="1055"/>
      <c r="BD78" s="1055"/>
      <c r="BE78" s="1055"/>
      <c r="BF78" s="1055"/>
      <c r="BG78" s="1055"/>
      <c r="BH78" s="1055"/>
      <c r="BI78" s="1055"/>
      <c r="BJ78" s="1055"/>
      <c r="BK78" s="1055"/>
      <c r="BL78" s="1055"/>
      <c r="BM78" s="1055"/>
      <c r="BN78" s="1055"/>
      <c r="BO78" s="1055"/>
      <c r="BP78" s="1055"/>
      <c r="BQ78" s="1055"/>
      <c r="BR78" s="1055"/>
      <c r="BS78" s="1055"/>
      <c r="BT78" s="1055"/>
      <c r="BU78" s="1055"/>
      <c r="BV78" s="1055"/>
      <c r="BW78" s="1055"/>
      <c r="BX78" s="1055"/>
      <c r="BY78" s="1055"/>
      <c r="BZ78" s="1055"/>
      <c r="CA78" s="1055"/>
      <c r="CB78" s="1055"/>
      <c r="CC78" s="1055"/>
    </row>
    <row r="79" spans="16:81">
      <c r="P79" s="10"/>
      <c r="AQ79" s="619"/>
    </row>
    <row r="80" spans="16:81">
      <c r="P80" s="10"/>
      <c r="AQ80" s="528"/>
    </row>
    <row r="81" spans="4:80">
      <c r="P81" s="10"/>
      <c r="AQ81" s="619"/>
      <c r="AR81" s="1058"/>
      <c r="AS81" s="1058"/>
      <c r="AT81" s="1058"/>
      <c r="AU81" s="1058"/>
      <c r="AV81" s="1058"/>
      <c r="AW81" s="1058"/>
      <c r="AX81" s="1055"/>
      <c r="AY81" s="1055"/>
      <c r="AZ81" s="1055"/>
      <c r="BA81" s="1055"/>
      <c r="BB81" s="1055"/>
      <c r="BC81" s="1055"/>
      <c r="BD81" s="1055"/>
      <c r="BE81" s="1055"/>
      <c r="BF81" s="1055"/>
      <c r="BG81" s="1055"/>
      <c r="BH81" s="1055"/>
      <c r="BI81" s="1055"/>
      <c r="BJ81" s="1055"/>
      <c r="BK81" s="1055"/>
      <c r="BL81" s="1055"/>
      <c r="BM81" s="1055"/>
      <c r="BN81" s="1055"/>
      <c r="BO81" s="1055"/>
      <c r="BP81" s="1055"/>
      <c r="BQ81" s="1055"/>
      <c r="BR81" s="1055"/>
      <c r="BS81" s="1055"/>
      <c r="BT81" s="1055"/>
      <c r="BU81" s="1055"/>
      <c r="BV81" s="1055"/>
      <c r="BW81" s="1055"/>
      <c r="BX81" s="1055"/>
      <c r="BY81" s="1055"/>
      <c r="BZ81" s="1055"/>
      <c r="CA81" s="1055"/>
      <c r="CB81" s="1055"/>
    </row>
    <row r="82" spans="4:80">
      <c r="P82" s="10"/>
      <c r="AQ82" s="619"/>
      <c r="AR82" s="3081"/>
      <c r="AS82" s="3081"/>
      <c r="AT82" s="3081"/>
      <c r="AU82" s="3081"/>
      <c r="AV82" s="3081"/>
      <c r="AW82" s="3081"/>
      <c r="AX82" s="3075"/>
      <c r="AY82" s="3075"/>
      <c r="AZ82" s="3075"/>
      <c r="BA82" s="3075"/>
      <c r="BB82" s="3075"/>
      <c r="BC82" s="3075"/>
      <c r="BD82" s="3075"/>
      <c r="BE82" s="3075"/>
      <c r="BF82" s="3075"/>
      <c r="BG82" s="3075"/>
      <c r="BH82" s="3075"/>
      <c r="BI82" s="3075"/>
      <c r="BJ82" s="3075"/>
      <c r="BK82" s="3075"/>
      <c r="BL82" s="3075"/>
      <c r="BM82" s="3075"/>
      <c r="BN82" s="3075"/>
      <c r="BO82" s="3075"/>
      <c r="BP82" s="3075"/>
      <c r="BQ82" s="3075"/>
      <c r="BR82" s="3075"/>
      <c r="BS82" s="3075"/>
      <c r="BT82" s="3075"/>
      <c r="BU82" s="3075"/>
      <c r="BV82" s="3075"/>
      <c r="BW82" s="3075"/>
      <c r="BX82" s="3075"/>
      <c r="BY82" s="3075"/>
      <c r="BZ82" s="3075"/>
      <c r="CA82" s="3075"/>
      <c r="CB82" s="3075"/>
    </row>
    <row r="83" spans="4:80">
      <c r="P83" s="10"/>
      <c r="AQ83" s="619"/>
      <c r="AR83" s="3081"/>
      <c r="AS83" s="3081"/>
      <c r="AT83" s="3081"/>
      <c r="AU83" s="3081"/>
      <c r="AV83" s="3081"/>
      <c r="AW83" s="3081"/>
      <c r="AX83" s="3075"/>
      <c r="AY83" s="3075"/>
      <c r="AZ83" s="3075"/>
      <c r="BA83" s="3075"/>
      <c r="BB83" s="3075"/>
      <c r="BC83" s="3075"/>
      <c r="BD83" s="3075"/>
      <c r="BE83" s="3075"/>
      <c r="BF83" s="3075"/>
      <c r="BG83" s="3075"/>
      <c r="BH83" s="3075"/>
      <c r="BI83" s="3075"/>
      <c r="BJ83" s="3075"/>
      <c r="BK83" s="3075"/>
      <c r="BL83" s="3075"/>
      <c r="BM83" s="3075"/>
      <c r="BN83" s="3075"/>
      <c r="BO83" s="3075"/>
      <c r="BP83" s="3075"/>
      <c r="BQ83" s="3075"/>
      <c r="BR83" s="3075"/>
      <c r="BS83" s="3075"/>
      <c r="BT83" s="3075"/>
      <c r="BU83" s="3075"/>
      <c r="BV83" s="3075"/>
      <c r="BW83" s="3075"/>
      <c r="BX83" s="3075"/>
      <c r="BY83" s="3075"/>
      <c r="BZ83" s="3075"/>
      <c r="CA83" s="3075"/>
      <c r="CB83" s="3075"/>
    </row>
    <row r="84" spans="4:80">
      <c r="P84" s="10"/>
      <c r="AQ84" s="619"/>
      <c r="AR84" s="3083"/>
      <c r="AS84" s="3083"/>
      <c r="AT84" s="3083"/>
      <c r="AU84" s="3083"/>
      <c r="AV84" s="3083"/>
      <c r="AW84" s="3083"/>
      <c r="AX84" s="3075"/>
      <c r="AY84" s="3075"/>
      <c r="AZ84" s="3075"/>
      <c r="BA84" s="3075"/>
      <c r="BB84" s="3075"/>
      <c r="BC84" s="3075"/>
      <c r="BD84" s="3075"/>
      <c r="BE84" s="3075"/>
      <c r="BF84" s="3075"/>
      <c r="BG84" s="3075"/>
      <c r="BH84" s="3075"/>
      <c r="BI84" s="3075"/>
      <c r="BJ84" s="3075"/>
      <c r="BK84" s="3075"/>
      <c r="BL84" s="3075"/>
      <c r="BM84" s="3075"/>
      <c r="BN84" s="3075"/>
      <c r="BO84" s="3075"/>
      <c r="BP84" s="3075"/>
      <c r="BQ84" s="3075"/>
      <c r="BR84" s="3075"/>
      <c r="BS84" s="3075"/>
      <c r="BT84" s="3075"/>
      <c r="BU84" s="3075"/>
      <c r="BV84" s="3075"/>
      <c r="BW84" s="3075"/>
      <c r="BX84" s="3075"/>
      <c r="BY84" s="3075"/>
      <c r="BZ84" s="3075"/>
      <c r="CA84" s="3075"/>
      <c r="CB84" s="3075"/>
    </row>
    <row r="85" spans="4:80">
      <c r="P85" s="10"/>
      <c r="AQ85" s="619"/>
      <c r="AR85" s="3083"/>
      <c r="AS85" s="3083"/>
      <c r="AT85" s="3083"/>
      <c r="AU85" s="3083"/>
      <c r="AV85" s="3083"/>
      <c r="AW85" s="3083"/>
      <c r="AX85" s="3075"/>
      <c r="AY85" s="3075"/>
      <c r="AZ85" s="3075"/>
      <c r="BA85" s="3075"/>
      <c r="BB85" s="3075"/>
      <c r="BC85" s="3075"/>
      <c r="BD85" s="3075"/>
      <c r="BE85" s="3075"/>
      <c r="BF85" s="3075"/>
      <c r="BG85" s="3075"/>
      <c r="BH85" s="3075"/>
      <c r="BI85" s="3075"/>
      <c r="BJ85" s="3075"/>
      <c r="BK85" s="3075"/>
      <c r="BL85" s="3075"/>
      <c r="BM85" s="3075"/>
      <c r="BN85" s="3075"/>
      <c r="BO85" s="3075"/>
      <c r="BP85" s="3075"/>
      <c r="BQ85" s="3075"/>
      <c r="BR85" s="3075"/>
      <c r="BS85" s="3075"/>
      <c r="BT85" s="3075"/>
      <c r="BU85" s="3075"/>
      <c r="BV85" s="3075"/>
      <c r="BW85" s="3075"/>
      <c r="BX85" s="3075"/>
      <c r="BY85" s="3075"/>
      <c r="BZ85" s="3075"/>
      <c r="CA85" s="3075"/>
      <c r="CB85" s="3075"/>
    </row>
    <row r="86" spans="4:80">
      <c r="P86" s="10"/>
    </row>
    <row r="87" spans="4:80">
      <c r="P87" s="10"/>
    </row>
    <row r="88" spans="4:80">
      <c r="P88" s="10"/>
    </row>
    <row r="89" spans="4:80">
      <c r="P89" s="10"/>
    </row>
    <row r="90" spans="4:80" ht="12" customHeight="1">
      <c r="P90" s="10"/>
    </row>
    <row r="91" spans="4:80">
      <c r="P91" s="10"/>
    </row>
    <row r="92" spans="4:80">
      <c r="P92" s="10"/>
    </row>
    <row r="93" spans="4:80">
      <c r="P93" s="10"/>
      <c r="AQ93" s="619"/>
    </row>
    <row r="94" spans="4:80">
      <c r="D94" s="619"/>
      <c r="E94" s="619"/>
      <c r="F94" s="619"/>
      <c r="G94" s="619"/>
      <c r="H94" s="619"/>
      <c r="I94" s="619"/>
      <c r="J94" s="619"/>
      <c r="K94" s="619"/>
      <c r="L94" s="619"/>
      <c r="M94" s="619"/>
      <c r="N94" s="619"/>
      <c r="O94" s="619"/>
      <c r="P94" s="619"/>
      <c r="Q94" s="619"/>
      <c r="R94" s="619"/>
      <c r="S94" s="619"/>
      <c r="T94" s="619"/>
      <c r="U94" s="619"/>
      <c r="V94" s="619"/>
      <c r="W94" s="619"/>
      <c r="X94" s="619"/>
      <c r="Y94" s="619"/>
      <c r="Z94" s="619"/>
      <c r="AA94" s="619"/>
      <c r="AB94" s="619"/>
      <c r="AC94" s="619"/>
      <c r="AD94" s="619"/>
      <c r="AE94" s="619"/>
      <c r="AF94" s="619"/>
      <c r="AG94" s="619"/>
      <c r="AH94" s="619"/>
      <c r="AI94" s="619"/>
      <c r="AJ94" s="619"/>
      <c r="AK94" s="619"/>
      <c r="AL94" s="619"/>
      <c r="AM94" s="619"/>
      <c r="AN94" s="619"/>
      <c r="AO94" s="619"/>
      <c r="AP94" s="619"/>
      <c r="AQ94" s="619"/>
    </row>
    <row r="95" spans="4:80">
      <c r="D95" s="619"/>
      <c r="E95" s="619"/>
      <c r="F95" s="619"/>
      <c r="G95" s="619"/>
      <c r="H95" s="619"/>
      <c r="I95" s="619"/>
      <c r="J95" s="619"/>
      <c r="K95" s="619"/>
      <c r="L95" s="619"/>
      <c r="M95" s="619"/>
      <c r="N95" s="619"/>
      <c r="O95" s="619"/>
      <c r="P95" s="619"/>
      <c r="Q95" s="619"/>
      <c r="R95" s="619"/>
      <c r="S95" s="619"/>
      <c r="T95" s="619"/>
      <c r="U95" s="619"/>
      <c r="V95" s="619"/>
      <c r="W95" s="619"/>
      <c r="X95" s="619"/>
      <c r="Y95" s="619"/>
      <c r="Z95" s="619"/>
      <c r="AA95" s="619"/>
      <c r="AB95" s="619"/>
      <c r="AC95" s="619"/>
      <c r="AD95" s="619"/>
      <c r="AE95" s="619"/>
      <c r="AF95" s="619"/>
      <c r="AG95" s="619"/>
      <c r="AH95" s="619"/>
      <c r="AI95" s="619"/>
      <c r="AJ95" s="619"/>
      <c r="AK95" s="619"/>
      <c r="AL95" s="619"/>
      <c r="AM95" s="619"/>
      <c r="AN95" s="619"/>
      <c r="AO95" s="619"/>
      <c r="AP95" s="619"/>
      <c r="AQ95" s="619"/>
    </row>
    <row r="96" spans="4:80">
      <c r="D96" s="619"/>
      <c r="E96" s="619"/>
      <c r="F96" s="619"/>
      <c r="G96" s="619"/>
      <c r="H96" s="619"/>
      <c r="I96" s="619"/>
      <c r="J96" s="619"/>
      <c r="K96" s="619"/>
      <c r="L96" s="619"/>
      <c r="M96" s="619"/>
      <c r="N96" s="619"/>
      <c r="O96" s="619"/>
      <c r="P96" s="619"/>
      <c r="Q96" s="619"/>
      <c r="R96" s="619"/>
      <c r="S96" s="619"/>
      <c r="T96" s="619"/>
      <c r="U96" s="619"/>
      <c r="V96" s="619"/>
      <c r="W96" s="619"/>
      <c r="X96" s="619"/>
      <c r="Y96" s="619"/>
      <c r="Z96" s="619"/>
      <c r="AA96" s="619"/>
      <c r="AB96" s="518"/>
      <c r="AC96" s="518"/>
      <c r="AD96" s="518"/>
      <c r="AE96" s="518"/>
      <c r="AF96" s="518"/>
      <c r="AG96" s="518"/>
      <c r="AH96" s="518"/>
      <c r="AI96" s="518"/>
      <c r="AJ96" s="518"/>
      <c r="AK96" s="518"/>
      <c r="AL96" s="518"/>
      <c r="AM96" s="518"/>
      <c r="AN96" s="501"/>
      <c r="AO96" s="619"/>
      <c r="AP96" s="619"/>
      <c r="AQ96" s="619"/>
    </row>
    <row r="97" spans="4:52" ht="14.25" customHeight="1">
      <c r="D97" s="619"/>
      <c r="E97" s="619"/>
      <c r="F97" s="619"/>
      <c r="G97" s="619"/>
      <c r="H97" s="619"/>
      <c r="I97" s="619"/>
      <c r="J97" s="619"/>
      <c r="K97" s="619"/>
      <c r="L97" s="619"/>
      <c r="M97" s="619"/>
      <c r="N97" s="619"/>
      <c r="O97" s="619"/>
      <c r="P97" s="1048"/>
      <c r="Q97" s="619"/>
      <c r="R97" s="619"/>
      <c r="S97" s="619"/>
      <c r="T97" s="619"/>
      <c r="U97" s="619"/>
      <c r="V97" s="619"/>
      <c r="W97" s="619"/>
      <c r="X97" s="619"/>
      <c r="Y97" s="619"/>
      <c r="Z97" s="619"/>
      <c r="AA97" s="619"/>
      <c r="AB97" s="619"/>
      <c r="AC97" s="619"/>
      <c r="AD97" s="619"/>
      <c r="AE97" s="619"/>
      <c r="AF97" s="619"/>
      <c r="AG97" s="619"/>
      <c r="AH97" s="619"/>
      <c r="AI97" s="619"/>
      <c r="AJ97" s="619"/>
      <c r="AK97" s="619"/>
      <c r="AL97" s="619"/>
      <c r="AM97" s="619"/>
      <c r="AN97" s="619"/>
      <c r="AO97" s="619"/>
      <c r="AP97" s="619"/>
      <c r="AQ97" s="619"/>
    </row>
    <row r="98" spans="4:52">
      <c r="D98" s="619"/>
      <c r="E98" s="619"/>
      <c r="F98" s="619"/>
      <c r="G98" s="619"/>
      <c r="H98" s="619"/>
      <c r="I98" s="619"/>
      <c r="J98" s="619"/>
      <c r="K98" s="619"/>
      <c r="L98" s="619"/>
      <c r="M98" s="619"/>
      <c r="N98" s="619"/>
      <c r="O98" s="619"/>
      <c r="P98" s="1048"/>
      <c r="Q98" s="619"/>
      <c r="R98" s="619"/>
      <c r="S98" s="619"/>
      <c r="T98" s="619"/>
      <c r="U98" s="619"/>
      <c r="V98" s="619"/>
      <c r="W98" s="619"/>
      <c r="X98" s="619"/>
      <c r="Y98" s="619"/>
      <c r="Z98" s="619"/>
      <c r="AA98" s="619"/>
      <c r="AB98" s="619"/>
      <c r="AC98" s="619"/>
      <c r="AD98" s="619"/>
      <c r="AE98" s="619"/>
      <c r="AF98" s="619"/>
      <c r="AG98" s="619"/>
      <c r="AH98" s="619"/>
      <c r="AI98" s="619"/>
      <c r="AJ98" s="619"/>
      <c r="AK98" s="619"/>
      <c r="AL98" s="619"/>
      <c r="AM98" s="619"/>
      <c r="AN98" s="619"/>
      <c r="AO98" s="619"/>
      <c r="AP98" s="619"/>
      <c r="AQ98" s="619"/>
    </row>
    <row r="99" spans="4:52">
      <c r="AQ99" s="619"/>
    </row>
    <row r="100" spans="4:52">
      <c r="AQ100" s="619"/>
    </row>
    <row r="101" spans="4:52">
      <c r="P101" s="10"/>
      <c r="AQ101" s="619"/>
      <c r="AR101" s="619"/>
      <c r="AS101" s="619"/>
      <c r="AT101" s="619"/>
      <c r="AU101" s="619"/>
      <c r="AV101" s="619"/>
      <c r="AW101" s="619"/>
      <c r="AX101" s="619"/>
      <c r="AY101" s="619"/>
      <c r="AZ101" s="619"/>
    </row>
    <row r="102" spans="4:52" ht="14.25" customHeight="1">
      <c r="AQ102" s="619"/>
      <c r="AR102" s="619"/>
      <c r="AS102" s="619"/>
      <c r="AT102" s="619"/>
      <c r="AU102" s="619"/>
      <c r="AV102" s="619"/>
      <c r="AW102" s="619"/>
      <c r="AX102" s="619"/>
      <c r="AY102" s="619"/>
      <c r="AZ102" s="619"/>
    </row>
    <row r="103" spans="4:52">
      <c r="AQ103" s="619"/>
      <c r="AR103" s="619"/>
      <c r="AS103" s="619"/>
      <c r="AT103" s="619"/>
      <c r="AU103" s="619"/>
      <c r="AV103" s="619"/>
      <c r="AW103" s="619"/>
      <c r="AX103" s="619"/>
      <c r="AY103" s="619"/>
      <c r="AZ103" s="619"/>
    </row>
    <row r="105" spans="4:52" ht="14.25" customHeight="1"/>
    <row r="109" spans="4:52" ht="12" customHeight="1"/>
    <row r="123" ht="12" customHeight="1"/>
  </sheetData>
  <mergeCells count="43">
    <mergeCell ref="AR30:AW30"/>
    <mergeCell ref="AX30:CB30"/>
    <mergeCell ref="E33:AA33"/>
    <mergeCell ref="L49:X49"/>
    <mergeCell ref="E55:AC55"/>
    <mergeCell ref="AE33:AP35"/>
    <mergeCell ref="AE47:AP51"/>
    <mergeCell ref="AT51:AY51"/>
    <mergeCell ref="AZ51:CD51"/>
    <mergeCell ref="AT52:AY53"/>
    <mergeCell ref="AZ52:CD53"/>
    <mergeCell ref="AT54:AY55"/>
    <mergeCell ref="AZ54:CD55"/>
    <mergeCell ref="AT39:AY40"/>
    <mergeCell ref="AZ36:CD38"/>
    <mergeCell ref="AT36:AY38"/>
    <mergeCell ref="D1:AP1"/>
    <mergeCell ref="D3:AC3"/>
    <mergeCell ref="AD3:AP3"/>
    <mergeCell ref="AE40:AP41"/>
    <mergeCell ref="AE43:AP45"/>
    <mergeCell ref="L45:M45"/>
    <mergeCell ref="AE23:AP31"/>
    <mergeCell ref="AR85:AW85"/>
    <mergeCell ref="AX85:CB85"/>
    <mergeCell ref="AT56:AY56"/>
    <mergeCell ref="AZ56:CD56"/>
    <mergeCell ref="AT57:AY57"/>
    <mergeCell ref="AZ57:CD57"/>
    <mergeCell ref="AR82:AW83"/>
    <mergeCell ref="AX82:CB83"/>
    <mergeCell ref="AR84:AW84"/>
    <mergeCell ref="AX84:CB84"/>
    <mergeCell ref="AT33:CD34"/>
    <mergeCell ref="AZ39:CD40"/>
    <mergeCell ref="AZ41:CD42"/>
    <mergeCell ref="AZ50:CD50"/>
    <mergeCell ref="AZ47:CD49"/>
    <mergeCell ref="AZ45:CD46"/>
    <mergeCell ref="AT45:AY50"/>
    <mergeCell ref="AZ43:CD44"/>
    <mergeCell ref="AT43:AY44"/>
    <mergeCell ref="AT41:AY42"/>
  </mergeCells>
  <phoneticPr fontId="3"/>
  <printOptions horizontalCentered="1"/>
  <pageMargins left="0.70866141732283472" right="0.31496062992125984" top="0.39370078740157483" bottom="0.39370078740157483"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7183" r:id="rId4" name="Check Box 63">
              <controlPr defaultSize="0" autoFill="0" autoLine="0" autoPict="0">
                <anchor moveWithCells="1">
                  <from>
                    <xdr:col>21</xdr:col>
                    <xdr:colOff>0</xdr:colOff>
                    <xdr:row>40</xdr:row>
                    <xdr:rowOff>0</xdr:rowOff>
                  </from>
                  <to>
                    <xdr:col>25</xdr:col>
                    <xdr:colOff>85725</xdr:colOff>
                    <xdr:row>42</xdr:row>
                    <xdr:rowOff>38100</xdr:rowOff>
                  </to>
                </anchor>
              </controlPr>
            </control>
          </mc:Choice>
        </mc:AlternateContent>
        <mc:AlternateContent xmlns:mc="http://schemas.openxmlformats.org/markup-compatibility/2006">
          <mc:Choice Requires="x14">
            <control shapeId="517184" r:id="rId5" name="Check Box 64">
              <controlPr defaultSize="0" autoFill="0" autoLine="0" autoPict="0">
                <anchor moveWithCells="1">
                  <from>
                    <xdr:col>26</xdr:col>
                    <xdr:colOff>38100</xdr:colOff>
                    <xdr:row>40</xdr:row>
                    <xdr:rowOff>0</xdr:rowOff>
                  </from>
                  <to>
                    <xdr:col>29</xdr:col>
                    <xdr:colOff>0</xdr:colOff>
                    <xdr:row>42</xdr:row>
                    <xdr:rowOff>38100</xdr:rowOff>
                  </to>
                </anchor>
              </controlPr>
            </control>
          </mc:Choice>
        </mc:AlternateContent>
        <mc:AlternateContent xmlns:mc="http://schemas.openxmlformats.org/markup-compatibility/2006">
          <mc:Choice Requires="x14">
            <control shapeId="517189" r:id="rId6" name="Check Box 69">
              <controlPr defaultSize="0" autoFill="0" autoLine="0" autoPict="0">
                <anchor moveWithCells="1">
                  <from>
                    <xdr:col>20</xdr:col>
                    <xdr:colOff>19050</xdr:colOff>
                    <xdr:row>43</xdr:row>
                    <xdr:rowOff>104775</xdr:rowOff>
                  </from>
                  <to>
                    <xdr:col>23</xdr:col>
                    <xdr:colOff>180975</xdr:colOff>
                    <xdr:row>45</xdr:row>
                    <xdr:rowOff>142875</xdr:rowOff>
                  </to>
                </anchor>
              </controlPr>
            </control>
          </mc:Choice>
        </mc:AlternateContent>
        <mc:AlternateContent xmlns:mc="http://schemas.openxmlformats.org/markup-compatibility/2006">
          <mc:Choice Requires="x14">
            <control shapeId="517190" r:id="rId7" name="Check Box 70">
              <controlPr defaultSize="0" autoFill="0" autoLine="0" autoPict="0">
                <anchor moveWithCells="1">
                  <from>
                    <xdr:col>24</xdr:col>
                    <xdr:colOff>114300</xdr:colOff>
                    <xdr:row>43</xdr:row>
                    <xdr:rowOff>104775</xdr:rowOff>
                  </from>
                  <to>
                    <xdr:col>28</xdr:col>
                    <xdr:colOff>142875</xdr:colOff>
                    <xdr:row>45</xdr:row>
                    <xdr:rowOff>142875</xdr:rowOff>
                  </to>
                </anchor>
              </controlPr>
            </control>
          </mc:Choice>
        </mc:AlternateContent>
        <mc:AlternateContent xmlns:mc="http://schemas.openxmlformats.org/markup-compatibility/2006">
          <mc:Choice Requires="x14">
            <control shapeId="517191" r:id="rId8" name="Check Box 71">
              <controlPr defaultSize="0" autoFill="0" autoLine="0" autoPict="0">
                <anchor moveWithCells="1">
                  <from>
                    <xdr:col>14</xdr:col>
                    <xdr:colOff>142875</xdr:colOff>
                    <xdr:row>43</xdr:row>
                    <xdr:rowOff>104775</xdr:rowOff>
                  </from>
                  <to>
                    <xdr:col>21</xdr:col>
                    <xdr:colOff>28575</xdr:colOff>
                    <xdr:row>45</xdr:row>
                    <xdr:rowOff>142875</xdr:rowOff>
                  </to>
                </anchor>
              </controlPr>
            </control>
          </mc:Choice>
        </mc:AlternateContent>
        <mc:AlternateContent xmlns:mc="http://schemas.openxmlformats.org/markup-compatibility/2006">
          <mc:Choice Requires="x14">
            <control shapeId="517194" r:id="rId9" name="Check Box 74">
              <controlPr defaultSize="0" autoFill="0" autoLine="0" autoPict="0">
                <anchor moveWithCells="1">
                  <from>
                    <xdr:col>7</xdr:col>
                    <xdr:colOff>0</xdr:colOff>
                    <xdr:row>47</xdr:row>
                    <xdr:rowOff>161925</xdr:rowOff>
                  </from>
                  <to>
                    <xdr:col>8</xdr:col>
                    <xdr:colOff>9525</xdr:colOff>
                    <xdr:row>49</xdr:row>
                    <xdr:rowOff>19050</xdr:rowOff>
                  </to>
                </anchor>
              </controlPr>
            </control>
          </mc:Choice>
        </mc:AlternateContent>
        <mc:AlternateContent xmlns:mc="http://schemas.openxmlformats.org/markup-compatibility/2006">
          <mc:Choice Requires="x14">
            <control shapeId="517195" r:id="rId10" name="Check Box 75">
              <controlPr defaultSize="0" autoFill="0" autoLine="0" autoPict="0">
                <anchor moveWithCells="1">
                  <from>
                    <xdr:col>26</xdr:col>
                    <xdr:colOff>0</xdr:colOff>
                    <xdr:row>47</xdr:row>
                    <xdr:rowOff>161925</xdr:rowOff>
                  </from>
                  <to>
                    <xdr:col>27</xdr:col>
                    <xdr:colOff>9525</xdr:colOff>
                    <xdr:row>49</xdr:row>
                    <xdr:rowOff>19050</xdr:rowOff>
                  </to>
                </anchor>
              </controlPr>
            </control>
          </mc:Choice>
        </mc:AlternateContent>
        <mc:AlternateContent xmlns:mc="http://schemas.openxmlformats.org/markup-compatibility/2006">
          <mc:Choice Requires="x14">
            <control shapeId="517196" r:id="rId11" name="Check Box 76">
              <controlPr defaultSize="0" autoFill="0" autoLine="0" autoPict="0">
                <anchor moveWithCells="1">
                  <from>
                    <xdr:col>21</xdr:col>
                    <xdr:colOff>0</xdr:colOff>
                    <xdr:row>52</xdr:row>
                    <xdr:rowOff>0</xdr:rowOff>
                  </from>
                  <to>
                    <xdr:col>25</xdr:col>
                    <xdr:colOff>85725</xdr:colOff>
                    <xdr:row>54</xdr:row>
                    <xdr:rowOff>38100</xdr:rowOff>
                  </to>
                </anchor>
              </controlPr>
            </control>
          </mc:Choice>
        </mc:AlternateContent>
        <mc:AlternateContent xmlns:mc="http://schemas.openxmlformats.org/markup-compatibility/2006">
          <mc:Choice Requires="x14">
            <control shapeId="517197" r:id="rId12" name="Check Box 77">
              <controlPr defaultSize="0" autoFill="0" autoLine="0" autoPict="0">
                <anchor moveWithCells="1">
                  <from>
                    <xdr:col>26</xdr:col>
                    <xdr:colOff>38100</xdr:colOff>
                    <xdr:row>52</xdr:row>
                    <xdr:rowOff>0</xdr:rowOff>
                  </from>
                  <to>
                    <xdr:col>29</xdr:col>
                    <xdr:colOff>0</xdr:colOff>
                    <xdr:row>54</xdr:row>
                    <xdr:rowOff>38100</xdr:rowOff>
                  </to>
                </anchor>
              </controlPr>
            </control>
          </mc:Choice>
        </mc:AlternateContent>
        <mc:AlternateContent xmlns:mc="http://schemas.openxmlformats.org/markup-compatibility/2006">
          <mc:Choice Requires="x14">
            <control shapeId="517198" r:id="rId13" name="Check Box 78">
              <controlPr defaultSize="0" autoFill="0" autoLine="0" autoPict="0">
                <anchor moveWithCells="1">
                  <from>
                    <xdr:col>19</xdr:col>
                    <xdr:colOff>0</xdr:colOff>
                    <xdr:row>33</xdr:row>
                    <xdr:rowOff>0</xdr:rowOff>
                  </from>
                  <to>
                    <xdr:col>22</xdr:col>
                    <xdr:colOff>161925</xdr:colOff>
                    <xdr:row>35</xdr:row>
                    <xdr:rowOff>38100</xdr:rowOff>
                  </to>
                </anchor>
              </controlPr>
            </control>
          </mc:Choice>
        </mc:AlternateContent>
        <mc:AlternateContent xmlns:mc="http://schemas.openxmlformats.org/markup-compatibility/2006">
          <mc:Choice Requires="x14">
            <control shapeId="517199" r:id="rId14" name="Check Box 79">
              <controlPr defaultSize="0" autoFill="0" autoLine="0" autoPict="0">
                <anchor moveWithCells="1">
                  <from>
                    <xdr:col>23</xdr:col>
                    <xdr:colOff>47625</xdr:colOff>
                    <xdr:row>33</xdr:row>
                    <xdr:rowOff>0</xdr:rowOff>
                  </from>
                  <to>
                    <xdr:col>28</xdr:col>
                    <xdr:colOff>38100</xdr:colOff>
                    <xdr:row>35</xdr:row>
                    <xdr:rowOff>38100</xdr:rowOff>
                  </to>
                </anchor>
              </controlPr>
            </control>
          </mc:Choice>
        </mc:AlternateContent>
        <mc:AlternateContent xmlns:mc="http://schemas.openxmlformats.org/markup-compatibility/2006">
          <mc:Choice Requires="x14">
            <control shapeId="517200" r:id="rId15" name="Check Box 80">
              <controlPr defaultSize="0" autoFill="0" autoLine="0" autoPict="0">
                <anchor moveWithCells="1">
                  <from>
                    <xdr:col>15</xdr:col>
                    <xdr:colOff>0</xdr:colOff>
                    <xdr:row>33</xdr:row>
                    <xdr:rowOff>0</xdr:rowOff>
                  </from>
                  <to>
                    <xdr:col>18</xdr:col>
                    <xdr:colOff>123825</xdr:colOff>
                    <xdr:row>35</xdr:row>
                    <xdr:rowOff>38100</xdr:rowOff>
                  </to>
                </anchor>
              </controlPr>
            </control>
          </mc:Choice>
        </mc:AlternateContent>
        <mc:AlternateContent xmlns:mc="http://schemas.openxmlformats.org/markup-compatibility/2006">
          <mc:Choice Requires="x14">
            <control shapeId="517201" r:id="rId16" name="Check Box 81">
              <controlPr defaultSize="0" autoFill="0" autoLine="0" autoPict="0">
                <anchor moveWithCells="1">
                  <from>
                    <xdr:col>19</xdr:col>
                    <xdr:colOff>0</xdr:colOff>
                    <xdr:row>37</xdr:row>
                    <xdr:rowOff>0</xdr:rowOff>
                  </from>
                  <to>
                    <xdr:col>22</xdr:col>
                    <xdr:colOff>161925</xdr:colOff>
                    <xdr:row>38</xdr:row>
                    <xdr:rowOff>0</xdr:rowOff>
                  </to>
                </anchor>
              </controlPr>
            </control>
          </mc:Choice>
        </mc:AlternateContent>
        <mc:AlternateContent xmlns:mc="http://schemas.openxmlformats.org/markup-compatibility/2006">
          <mc:Choice Requires="x14">
            <control shapeId="517202" r:id="rId17" name="Check Box 82">
              <controlPr defaultSize="0" autoFill="0" autoLine="0" autoPict="0">
                <anchor moveWithCells="1">
                  <from>
                    <xdr:col>23</xdr:col>
                    <xdr:colOff>47625</xdr:colOff>
                    <xdr:row>37</xdr:row>
                    <xdr:rowOff>0</xdr:rowOff>
                  </from>
                  <to>
                    <xdr:col>28</xdr:col>
                    <xdr:colOff>38100</xdr:colOff>
                    <xdr:row>38</xdr:row>
                    <xdr:rowOff>0</xdr:rowOff>
                  </to>
                </anchor>
              </controlPr>
            </control>
          </mc:Choice>
        </mc:AlternateContent>
        <mc:AlternateContent xmlns:mc="http://schemas.openxmlformats.org/markup-compatibility/2006">
          <mc:Choice Requires="x14">
            <control shapeId="517203" r:id="rId18" name="Check Box 83">
              <controlPr defaultSize="0" autoFill="0" autoLine="0" autoPict="0">
                <anchor moveWithCells="1">
                  <from>
                    <xdr:col>15</xdr:col>
                    <xdr:colOff>0</xdr:colOff>
                    <xdr:row>37</xdr:row>
                    <xdr:rowOff>0</xdr:rowOff>
                  </from>
                  <to>
                    <xdr:col>18</xdr:col>
                    <xdr:colOff>123825</xdr:colOff>
                    <xdr:row>38</xdr:row>
                    <xdr:rowOff>0</xdr:rowOff>
                  </to>
                </anchor>
              </controlPr>
            </control>
          </mc:Choice>
        </mc:AlternateContent>
        <mc:AlternateContent xmlns:mc="http://schemas.openxmlformats.org/markup-compatibility/2006">
          <mc:Choice Requires="x14">
            <control shapeId="517204" r:id="rId19" name="Check Box 84">
              <controlPr defaultSize="0" autoFill="0" autoLine="0" autoPict="0">
                <anchor moveWithCells="1">
                  <from>
                    <xdr:col>19</xdr:col>
                    <xdr:colOff>0</xdr:colOff>
                    <xdr:row>25</xdr:row>
                    <xdr:rowOff>0</xdr:rowOff>
                  </from>
                  <to>
                    <xdr:col>22</xdr:col>
                    <xdr:colOff>161925</xdr:colOff>
                    <xdr:row>26</xdr:row>
                    <xdr:rowOff>0</xdr:rowOff>
                  </to>
                </anchor>
              </controlPr>
            </control>
          </mc:Choice>
        </mc:AlternateContent>
        <mc:AlternateContent xmlns:mc="http://schemas.openxmlformats.org/markup-compatibility/2006">
          <mc:Choice Requires="x14">
            <control shapeId="517205" r:id="rId20" name="Check Box 85">
              <controlPr defaultSize="0" autoFill="0" autoLine="0" autoPict="0">
                <anchor moveWithCells="1">
                  <from>
                    <xdr:col>23</xdr:col>
                    <xdr:colOff>47625</xdr:colOff>
                    <xdr:row>25</xdr:row>
                    <xdr:rowOff>0</xdr:rowOff>
                  </from>
                  <to>
                    <xdr:col>28</xdr:col>
                    <xdr:colOff>38100</xdr:colOff>
                    <xdr:row>26</xdr:row>
                    <xdr:rowOff>0</xdr:rowOff>
                  </to>
                </anchor>
              </controlPr>
            </control>
          </mc:Choice>
        </mc:AlternateContent>
        <mc:AlternateContent xmlns:mc="http://schemas.openxmlformats.org/markup-compatibility/2006">
          <mc:Choice Requires="x14">
            <control shapeId="517206" r:id="rId21" name="Check Box 86">
              <controlPr defaultSize="0" autoFill="0" autoLine="0" autoPict="0">
                <anchor moveWithCells="1">
                  <from>
                    <xdr:col>15</xdr:col>
                    <xdr:colOff>0</xdr:colOff>
                    <xdr:row>25</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517207" r:id="rId22" name="Check Box 87">
              <controlPr defaultSize="0" autoFill="0" autoLine="0" autoPict="0">
                <anchor moveWithCells="1">
                  <from>
                    <xdr:col>19</xdr:col>
                    <xdr:colOff>0</xdr:colOff>
                    <xdr:row>28</xdr:row>
                    <xdr:rowOff>0</xdr:rowOff>
                  </from>
                  <to>
                    <xdr:col>22</xdr:col>
                    <xdr:colOff>161925</xdr:colOff>
                    <xdr:row>29</xdr:row>
                    <xdr:rowOff>0</xdr:rowOff>
                  </to>
                </anchor>
              </controlPr>
            </control>
          </mc:Choice>
        </mc:AlternateContent>
        <mc:AlternateContent xmlns:mc="http://schemas.openxmlformats.org/markup-compatibility/2006">
          <mc:Choice Requires="x14">
            <control shapeId="517208" r:id="rId23" name="Check Box 88">
              <controlPr defaultSize="0" autoFill="0" autoLine="0" autoPict="0">
                <anchor moveWithCells="1">
                  <from>
                    <xdr:col>23</xdr:col>
                    <xdr:colOff>47625</xdr:colOff>
                    <xdr:row>28</xdr:row>
                    <xdr:rowOff>0</xdr:rowOff>
                  </from>
                  <to>
                    <xdr:col>28</xdr:col>
                    <xdr:colOff>38100</xdr:colOff>
                    <xdr:row>29</xdr:row>
                    <xdr:rowOff>0</xdr:rowOff>
                  </to>
                </anchor>
              </controlPr>
            </control>
          </mc:Choice>
        </mc:AlternateContent>
        <mc:AlternateContent xmlns:mc="http://schemas.openxmlformats.org/markup-compatibility/2006">
          <mc:Choice Requires="x14">
            <control shapeId="517209" r:id="rId24" name="Check Box 89">
              <controlPr defaultSize="0" autoFill="0" autoLine="0" autoPict="0">
                <anchor moveWithCells="1">
                  <from>
                    <xdr:col>15</xdr:col>
                    <xdr:colOff>0</xdr:colOff>
                    <xdr:row>28</xdr:row>
                    <xdr:rowOff>0</xdr:rowOff>
                  </from>
                  <to>
                    <xdr:col>18</xdr:col>
                    <xdr:colOff>123825</xdr:colOff>
                    <xdr:row>29</xdr:row>
                    <xdr:rowOff>0</xdr:rowOff>
                  </to>
                </anchor>
              </controlPr>
            </control>
          </mc:Choice>
        </mc:AlternateContent>
        <mc:AlternateContent xmlns:mc="http://schemas.openxmlformats.org/markup-compatibility/2006">
          <mc:Choice Requires="x14">
            <control shapeId="517210" r:id="rId25" name="Check Box 90">
              <controlPr defaultSize="0" autoFill="0" autoLine="0" autoPict="0">
                <anchor moveWithCells="1">
                  <from>
                    <xdr:col>20</xdr:col>
                    <xdr:colOff>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517211" r:id="rId26" name="Check Box 91">
              <controlPr defaultSize="0" autoFill="0" autoLine="0" autoPict="0">
                <anchor moveWithCells="1">
                  <from>
                    <xdr:col>24</xdr:col>
                    <xdr:colOff>0</xdr:colOff>
                    <xdr:row>16</xdr:row>
                    <xdr:rowOff>161925</xdr:rowOff>
                  </from>
                  <to>
                    <xdr:col>25</xdr:col>
                    <xdr:colOff>9525</xdr:colOff>
                    <xdr:row>18</xdr:row>
                    <xdr:rowOff>19050</xdr:rowOff>
                  </to>
                </anchor>
              </controlPr>
            </control>
          </mc:Choice>
        </mc:AlternateContent>
        <mc:AlternateContent xmlns:mc="http://schemas.openxmlformats.org/markup-compatibility/2006">
          <mc:Choice Requires="x14">
            <control shapeId="517212" r:id="rId27" name="Check Box 92">
              <controlPr defaultSize="0" autoFill="0" autoLine="0" autoPict="0">
                <anchor moveWithCells="1">
                  <from>
                    <xdr:col>20</xdr:col>
                    <xdr:colOff>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517213" r:id="rId28" name="Check Box 93">
              <controlPr defaultSize="0" autoFill="0" autoLine="0" autoPict="0">
                <anchor moveWithCells="1">
                  <from>
                    <xdr:col>24</xdr:col>
                    <xdr:colOff>0</xdr:colOff>
                    <xdr:row>19</xdr:row>
                    <xdr:rowOff>161925</xdr:rowOff>
                  </from>
                  <to>
                    <xdr:col>25</xdr:col>
                    <xdr:colOff>9525</xdr:colOff>
                    <xdr:row>21</xdr:row>
                    <xdr:rowOff>19050</xdr:rowOff>
                  </to>
                </anchor>
              </controlPr>
            </control>
          </mc:Choice>
        </mc:AlternateContent>
        <mc:AlternateContent xmlns:mc="http://schemas.openxmlformats.org/markup-compatibility/2006">
          <mc:Choice Requires="x14">
            <control shapeId="517214" r:id="rId29" name="Check Box 94">
              <controlPr defaultSize="0" autoFill="0" autoLine="0" autoPict="0">
                <anchor moveWithCells="1">
                  <from>
                    <xdr:col>6</xdr:col>
                    <xdr:colOff>0</xdr:colOff>
                    <xdr:row>5</xdr:row>
                    <xdr:rowOff>161925</xdr:rowOff>
                  </from>
                  <to>
                    <xdr:col>7</xdr:col>
                    <xdr:colOff>9525</xdr:colOff>
                    <xdr:row>7</xdr:row>
                    <xdr:rowOff>19050</xdr:rowOff>
                  </to>
                </anchor>
              </controlPr>
            </control>
          </mc:Choice>
        </mc:AlternateContent>
        <mc:AlternateContent xmlns:mc="http://schemas.openxmlformats.org/markup-compatibility/2006">
          <mc:Choice Requires="x14">
            <control shapeId="517215" r:id="rId30" name="Check Box 95">
              <controlPr defaultSize="0" autoFill="0" autoLine="0" autoPict="0">
                <anchor moveWithCells="1">
                  <from>
                    <xdr:col>9</xdr:col>
                    <xdr:colOff>0</xdr:colOff>
                    <xdr:row>5</xdr:row>
                    <xdr:rowOff>161925</xdr:rowOff>
                  </from>
                  <to>
                    <xdr:col>10</xdr:col>
                    <xdr:colOff>9525</xdr:colOff>
                    <xdr:row>7</xdr:row>
                    <xdr:rowOff>19050</xdr:rowOff>
                  </to>
                </anchor>
              </controlPr>
            </control>
          </mc:Choice>
        </mc:AlternateContent>
        <mc:AlternateContent xmlns:mc="http://schemas.openxmlformats.org/markup-compatibility/2006">
          <mc:Choice Requires="x14">
            <control shapeId="517216" r:id="rId31" name="Check Box 96">
              <controlPr defaultSize="0" autoFill="0" autoLine="0" autoPict="0">
                <anchor moveWithCells="1">
                  <from>
                    <xdr:col>13</xdr:col>
                    <xdr:colOff>0</xdr:colOff>
                    <xdr:row>5</xdr:row>
                    <xdr:rowOff>161925</xdr:rowOff>
                  </from>
                  <to>
                    <xdr:col>14</xdr:col>
                    <xdr:colOff>9525</xdr:colOff>
                    <xdr:row>7</xdr:row>
                    <xdr:rowOff>19050</xdr:rowOff>
                  </to>
                </anchor>
              </controlPr>
            </control>
          </mc:Choice>
        </mc:AlternateContent>
        <mc:AlternateContent xmlns:mc="http://schemas.openxmlformats.org/markup-compatibility/2006">
          <mc:Choice Requires="x14">
            <control shapeId="517217" r:id="rId32" name="Check Box 97">
              <controlPr defaultSize="0" autoFill="0" autoLine="0" autoPict="0">
                <anchor moveWithCells="1">
                  <from>
                    <xdr:col>20</xdr:col>
                    <xdr:colOff>0</xdr:colOff>
                    <xdr:row>5</xdr:row>
                    <xdr:rowOff>161925</xdr:rowOff>
                  </from>
                  <to>
                    <xdr:col>21</xdr:col>
                    <xdr:colOff>9525</xdr:colOff>
                    <xdr:row>7</xdr:row>
                    <xdr:rowOff>19050</xdr:rowOff>
                  </to>
                </anchor>
              </controlPr>
            </control>
          </mc:Choice>
        </mc:AlternateContent>
        <mc:AlternateContent xmlns:mc="http://schemas.openxmlformats.org/markup-compatibility/2006">
          <mc:Choice Requires="x14">
            <control shapeId="517218" r:id="rId33" name="Check Box 98">
              <controlPr defaultSize="0" autoFill="0" autoLine="0" autoPict="0">
                <anchor moveWithCells="1">
                  <from>
                    <xdr:col>20</xdr:col>
                    <xdr:colOff>0</xdr:colOff>
                    <xdr:row>9</xdr:row>
                    <xdr:rowOff>161925</xdr:rowOff>
                  </from>
                  <to>
                    <xdr:col>21</xdr:col>
                    <xdr:colOff>9525</xdr:colOff>
                    <xdr:row>11</xdr:row>
                    <xdr:rowOff>19050</xdr:rowOff>
                  </to>
                </anchor>
              </controlPr>
            </control>
          </mc:Choice>
        </mc:AlternateContent>
        <mc:AlternateContent xmlns:mc="http://schemas.openxmlformats.org/markup-compatibility/2006">
          <mc:Choice Requires="x14">
            <control shapeId="517219" r:id="rId34" name="Check Box 99">
              <controlPr defaultSize="0" autoFill="0" autoLine="0" autoPict="0">
                <anchor moveWithCells="1">
                  <from>
                    <xdr:col>24</xdr:col>
                    <xdr:colOff>0</xdr:colOff>
                    <xdr:row>9</xdr:row>
                    <xdr:rowOff>161925</xdr:rowOff>
                  </from>
                  <to>
                    <xdr:col>25</xdr:col>
                    <xdr:colOff>9525</xdr:colOff>
                    <xdr:row>11</xdr:row>
                    <xdr:rowOff>19050</xdr:rowOff>
                  </to>
                </anchor>
              </controlPr>
            </control>
          </mc:Choice>
        </mc:AlternateContent>
        <mc:AlternateContent xmlns:mc="http://schemas.openxmlformats.org/markup-compatibility/2006">
          <mc:Choice Requires="x14">
            <control shapeId="517220" r:id="rId35" name="Check Box 100">
              <controlPr defaultSize="0" autoFill="0" autoLine="0" autoPict="0">
                <anchor moveWithCells="1">
                  <from>
                    <xdr:col>20</xdr:col>
                    <xdr:colOff>0</xdr:colOff>
                    <xdr:row>11</xdr:row>
                    <xdr:rowOff>161925</xdr:rowOff>
                  </from>
                  <to>
                    <xdr:col>21</xdr:col>
                    <xdr:colOff>9525</xdr:colOff>
                    <xdr:row>13</xdr:row>
                    <xdr:rowOff>19050</xdr:rowOff>
                  </to>
                </anchor>
              </controlPr>
            </control>
          </mc:Choice>
        </mc:AlternateContent>
        <mc:AlternateContent xmlns:mc="http://schemas.openxmlformats.org/markup-compatibility/2006">
          <mc:Choice Requires="x14">
            <control shapeId="517221" r:id="rId36" name="Check Box 101">
              <controlPr defaultSize="0" autoFill="0" autoLine="0" autoPict="0">
                <anchor moveWithCells="1">
                  <from>
                    <xdr:col>24</xdr:col>
                    <xdr:colOff>0</xdr:colOff>
                    <xdr:row>11</xdr:row>
                    <xdr:rowOff>161925</xdr:rowOff>
                  </from>
                  <to>
                    <xdr:col>25</xdr:col>
                    <xdr:colOff>9525</xdr:colOff>
                    <xdr:row>13</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FF"/>
  </sheetPr>
  <dimension ref="A1:AW44"/>
  <sheetViews>
    <sheetView showGridLines="0" view="pageBreakPreview" topLeftCell="A4" zoomScale="85" zoomScaleNormal="100" zoomScaleSheetLayoutView="85" workbookViewId="0">
      <selection activeCell="AW2" sqref="AW2"/>
    </sheetView>
  </sheetViews>
  <sheetFormatPr defaultColWidth="8" defaultRowHeight="12"/>
  <cols>
    <col min="1" max="1" width="2" style="10" customWidth="1"/>
    <col min="2" max="5" width="2.875" style="10" customWidth="1"/>
    <col min="6" max="6" width="2.625" style="10" customWidth="1"/>
    <col min="7" max="9" width="2.875" style="10" customWidth="1"/>
    <col min="10" max="10" width="2.625" style="10" bestFit="1" customWidth="1"/>
    <col min="11" max="11" width="4.125" style="10" customWidth="1"/>
    <col min="12" max="44" width="3.125" style="10" customWidth="1"/>
    <col min="45" max="47" width="2.125" style="10" hidden="1" customWidth="1"/>
    <col min="48" max="48" width="1.625" style="10" customWidth="1"/>
    <col min="49" max="72" width="2.375" style="10" customWidth="1"/>
    <col min="73" max="16384" width="8" style="10"/>
  </cols>
  <sheetData>
    <row r="1" spans="1:47" ht="14.1" customHeight="1">
      <c r="B1" s="1522" t="s">
        <v>1803</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7"/>
    </row>
    <row r="2" spans="1:47" ht="15" customHeight="1">
      <c r="B2" s="10" t="s">
        <v>1747</v>
      </c>
      <c r="L2" s="150"/>
      <c r="M2" s="150"/>
      <c r="N2" s="150"/>
      <c r="O2" s="150"/>
      <c r="P2" s="150"/>
      <c r="Q2" s="150"/>
      <c r="AF2" s="3119" t="s">
        <v>1531</v>
      </c>
      <c r="AG2" s="3119"/>
      <c r="AH2" s="3119"/>
      <c r="AI2" s="3119"/>
      <c r="AJ2" s="3119"/>
      <c r="AK2" s="3119"/>
      <c r="AL2" s="3120"/>
      <c r="AM2" s="3120"/>
      <c r="AN2" s="3121" t="s">
        <v>1544</v>
      </c>
      <c r="AO2" s="3121"/>
      <c r="AP2" s="3121"/>
      <c r="AQ2" s="3121"/>
    </row>
    <row r="3" spans="1:47" s="413" customFormat="1" ht="9.9499999999999993" customHeight="1" thickBot="1">
      <c r="A3" s="7"/>
      <c r="B3" s="7"/>
      <c r="C3" s="7"/>
      <c r="D3" s="7"/>
      <c r="E3" s="7"/>
      <c r="F3" s="7"/>
      <c r="G3" s="7"/>
      <c r="H3" s="7"/>
      <c r="I3" s="7"/>
      <c r="J3" s="7"/>
      <c r="K3" s="7"/>
      <c r="L3" s="7"/>
      <c r="M3" s="7"/>
      <c r="N3" s="7"/>
      <c r="O3" s="7"/>
      <c r="P3" s="7"/>
      <c r="Q3" s="658"/>
    </row>
    <row r="4" spans="1:47" ht="14.1" customHeight="1">
      <c r="A4" s="7"/>
      <c r="B4" s="3117" t="s">
        <v>132</v>
      </c>
      <c r="C4" s="2360"/>
      <c r="D4" s="2360"/>
      <c r="E4" s="2360"/>
      <c r="F4" s="3109"/>
      <c r="G4" s="3108" t="s">
        <v>133</v>
      </c>
      <c r="H4" s="2360"/>
      <c r="I4" s="2360"/>
      <c r="J4" s="3109"/>
      <c r="K4" s="223" t="s">
        <v>92</v>
      </c>
      <c r="L4" s="223">
        <v>1</v>
      </c>
      <c r="M4" s="223">
        <v>2</v>
      </c>
      <c r="N4" s="223">
        <v>3</v>
      </c>
      <c r="O4" s="223">
        <v>4</v>
      </c>
      <c r="P4" s="223">
        <v>5</v>
      </c>
      <c r="Q4" s="223">
        <v>6</v>
      </c>
      <c r="R4" s="223">
        <v>7</v>
      </c>
      <c r="S4" s="223">
        <v>8</v>
      </c>
      <c r="T4" s="223">
        <v>9</v>
      </c>
      <c r="U4" s="223">
        <v>10</v>
      </c>
      <c r="V4" s="223">
        <v>11</v>
      </c>
      <c r="W4" s="223">
        <v>12</v>
      </c>
      <c r="X4" s="223">
        <v>13</v>
      </c>
      <c r="Y4" s="223">
        <v>14</v>
      </c>
      <c r="Z4" s="223">
        <v>15</v>
      </c>
      <c r="AA4" s="223">
        <v>16</v>
      </c>
      <c r="AB4" s="223">
        <v>17</v>
      </c>
      <c r="AC4" s="223">
        <v>18</v>
      </c>
      <c r="AD4" s="223">
        <v>19</v>
      </c>
      <c r="AE4" s="223">
        <v>20</v>
      </c>
      <c r="AF4" s="223">
        <v>21</v>
      </c>
      <c r="AG4" s="223">
        <v>22</v>
      </c>
      <c r="AH4" s="223">
        <v>23</v>
      </c>
      <c r="AI4" s="223">
        <v>24</v>
      </c>
      <c r="AJ4" s="223">
        <v>25</v>
      </c>
      <c r="AK4" s="223">
        <v>26</v>
      </c>
      <c r="AL4" s="223">
        <v>27</v>
      </c>
      <c r="AM4" s="223">
        <v>28</v>
      </c>
      <c r="AN4" s="223">
        <v>29</v>
      </c>
      <c r="AO4" s="223">
        <v>30</v>
      </c>
      <c r="AP4" s="223">
        <v>31</v>
      </c>
      <c r="AQ4" s="3113" t="s">
        <v>134</v>
      </c>
      <c r="AR4" s="3114"/>
    </row>
    <row r="5" spans="1:47" ht="14.1" customHeight="1">
      <c r="A5" s="7"/>
      <c r="B5" s="3118"/>
      <c r="C5" s="2122"/>
      <c r="D5" s="2122"/>
      <c r="E5" s="2122"/>
      <c r="F5" s="2446"/>
      <c r="G5" s="2121"/>
      <c r="H5" s="2122"/>
      <c r="I5" s="2122"/>
      <c r="J5" s="2446"/>
      <c r="K5" s="224" t="s">
        <v>135</v>
      </c>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820"/>
      <c r="AP5" s="820"/>
      <c r="AQ5" s="3115"/>
      <c r="AR5" s="3116"/>
    </row>
    <row r="6" spans="1:47" ht="14.1" customHeight="1">
      <c r="A6" s="7"/>
      <c r="B6" s="3090"/>
      <c r="C6" s="3091"/>
      <c r="D6" s="3091"/>
      <c r="E6" s="3091"/>
      <c r="F6" s="3092"/>
      <c r="G6" s="1865" t="s">
        <v>29</v>
      </c>
      <c r="H6" s="3110"/>
      <c r="I6" s="3110"/>
      <c r="J6" s="3111"/>
      <c r="K6" s="226"/>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336"/>
      <c r="AP6" s="336"/>
      <c r="AQ6" s="1865"/>
      <c r="AR6" s="3112"/>
    </row>
    <row r="7" spans="1:47" ht="14.1" customHeight="1">
      <c r="A7" s="7"/>
      <c r="B7" s="3090"/>
      <c r="C7" s="3091"/>
      <c r="D7" s="3091"/>
      <c r="E7" s="3091"/>
      <c r="F7" s="3092"/>
      <c r="G7" s="1865" t="s">
        <v>124</v>
      </c>
      <c r="H7" s="3110"/>
      <c r="I7" s="3110"/>
      <c r="J7" s="3111"/>
      <c r="K7" s="227"/>
      <c r="L7" s="228"/>
      <c r="M7" s="228"/>
      <c r="N7" s="24"/>
      <c r="O7" s="228"/>
      <c r="P7" s="228"/>
      <c r="Q7" s="228"/>
      <c r="R7" s="228"/>
      <c r="S7" s="229"/>
      <c r="T7" s="229"/>
      <c r="U7" s="229"/>
      <c r="V7" s="24"/>
      <c r="W7" s="24"/>
      <c r="X7" s="24"/>
      <c r="Y7" s="24"/>
      <c r="Z7" s="24"/>
      <c r="AA7" s="24"/>
      <c r="AB7" s="24"/>
      <c r="AC7" s="24"/>
      <c r="AD7" s="24"/>
      <c r="AE7" s="24"/>
      <c r="AF7" s="24"/>
      <c r="AG7" s="24"/>
      <c r="AH7" s="24"/>
      <c r="AI7" s="24"/>
      <c r="AJ7" s="24"/>
      <c r="AK7" s="821"/>
      <c r="AL7" s="821"/>
      <c r="AM7" s="821"/>
      <c r="AN7" s="821"/>
      <c r="AO7" s="336"/>
      <c r="AP7" s="336"/>
      <c r="AQ7" s="1865"/>
      <c r="AR7" s="3112"/>
    </row>
    <row r="8" spans="1:47" ht="14.1" customHeight="1">
      <c r="A8" s="7"/>
      <c r="B8" s="3090"/>
      <c r="C8" s="3091"/>
      <c r="D8" s="3091"/>
      <c r="E8" s="3091"/>
      <c r="F8" s="3092"/>
      <c r="G8" s="1865" t="s">
        <v>128</v>
      </c>
      <c r="H8" s="1866"/>
      <c r="I8" s="1866"/>
      <c r="J8" s="1867"/>
      <c r="K8" s="227"/>
      <c r="L8" s="228"/>
      <c r="M8" s="228"/>
      <c r="N8" s="228"/>
      <c r="O8" s="228"/>
      <c r="P8" s="228"/>
      <c r="Q8" s="228"/>
      <c r="R8" s="228"/>
      <c r="S8" s="229"/>
      <c r="T8" s="229"/>
      <c r="U8" s="229"/>
      <c r="V8" s="24"/>
      <c r="W8" s="24"/>
      <c r="X8" s="24"/>
      <c r="Y8" s="24"/>
      <c r="Z8" s="24"/>
      <c r="AA8" s="24"/>
      <c r="AB8" s="24"/>
      <c r="AC8" s="24"/>
      <c r="AD8" s="24"/>
      <c r="AE8" s="24"/>
      <c r="AF8" s="24"/>
      <c r="AG8" s="24"/>
      <c r="AH8" s="24"/>
      <c r="AI8" s="24"/>
      <c r="AJ8" s="24"/>
      <c r="AK8" s="821"/>
      <c r="AL8" s="821"/>
      <c r="AM8" s="821"/>
      <c r="AN8" s="821"/>
      <c r="AO8" s="336"/>
      <c r="AP8" s="336"/>
      <c r="AQ8" s="1865"/>
      <c r="AR8" s="3112"/>
    </row>
    <row r="9" spans="1:47" ht="14.1" customHeight="1">
      <c r="A9" s="7"/>
      <c r="B9" s="3090"/>
      <c r="C9" s="3091"/>
      <c r="D9" s="3091"/>
      <c r="E9" s="3091"/>
      <c r="F9" s="3092"/>
      <c r="G9" s="1865" t="s">
        <v>128</v>
      </c>
      <c r="H9" s="1866"/>
      <c r="I9" s="1866"/>
      <c r="J9" s="1867"/>
      <c r="K9" s="230"/>
      <c r="L9" s="24"/>
      <c r="M9" s="24"/>
      <c r="N9" s="24"/>
      <c r="O9" s="24"/>
      <c r="P9" s="24"/>
      <c r="Q9" s="231"/>
      <c r="R9" s="24"/>
      <c r="S9" s="24"/>
      <c r="T9" s="24"/>
      <c r="U9" s="24"/>
      <c r="V9" s="24"/>
      <c r="W9" s="24"/>
      <c r="X9" s="24"/>
      <c r="Y9" s="24"/>
      <c r="Z9" s="24"/>
      <c r="AA9" s="24"/>
      <c r="AB9" s="232"/>
      <c r="AC9" s="232"/>
      <c r="AD9" s="24"/>
      <c r="AE9" s="24"/>
      <c r="AF9" s="24"/>
      <c r="AG9" s="24"/>
      <c r="AH9" s="24"/>
      <c r="AI9" s="24"/>
      <c r="AJ9" s="24"/>
      <c r="AK9" s="24"/>
      <c r="AL9" s="231"/>
      <c r="AM9" s="24"/>
      <c r="AN9" s="24"/>
      <c r="AO9" s="24"/>
      <c r="AP9" s="24"/>
      <c r="AQ9" s="1865"/>
      <c r="AR9" s="3112"/>
    </row>
    <row r="10" spans="1:47" ht="14.1" customHeight="1">
      <c r="A10" s="7"/>
      <c r="B10" s="3090"/>
      <c r="C10" s="3091"/>
      <c r="D10" s="3091"/>
      <c r="E10" s="3091"/>
      <c r="F10" s="3092"/>
      <c r="G10" s="1865" t="s">
        <v>128</v>
      </c>
      <c r="H10" s="1866"/>
      <c r="I10" s="1866"/>
      <c r="J10" s="1867"/>
      <c r="K10" s="226"/>
      <c r="L10" s="24"/>
      <c r="M10" s="24"/>
      <c r="N10" s="24"/>
      <c r="O10" s="24"/>
      <c r="P10" s="24"/>
      <c r="Q10" s="24"/>
      <c r="R10" s="24"/>
      <c r="S10" s="24"/>
      <c r="T10" s="24"/>
      <c r="U10" s="24"/>
      <c r="V10" s="23"/>
      <c r="W10" s="24"/>
      <c r="X10" s="24"/>
      <c r="Y10" s="23"/>
      <c r="Z10" s="24"/>
      <c r="AA10" s="24"/>
      <c r="AB10" s="24"/>
      <c r="AC10" s="24"/>
      <c r="AD10" s="24"/>
      <c r="AE10" s="24"/>
      <c r="AF10" s="24"/>
      <c r="AG10" s="24"/>
      <c r="AH10" s="24"/>
      <c r="AI10" s="24"/>
      <c r="AJ10" s="24"/>
      <c r="AK10" s="23"/>
      <c r="AL10" s="24"/>
      <c r="AM10" s="24"/>
      <c r="AN10" s="24"/>
      <c r="AO10" s="24"/>
      <c r="AP10" s="24"/>
      <c r="AQ10" s="1865"/>
      <c r="AR10" s="3112"/>
    </row>
    <row r="11" spans="1:47" ht="14.1" customHeight="1">
      <c r="A11" s="7"/>
      <c r="B11" s="3090"/>
      <c r="C11" s="3091"/>
      <c r="D11" s="3091"/>
      <c r="E11" s="3091"/>
      <c r="F11" s="3092"/>
      <c r="G11" s="1865" t="s">
        <v>128</v>
      </c>
      <c r="H11" s="1866"/>
      <c r="I11" s="1866"/>
      <c r="J11" s="1867"/>
      <c r="K11" s="233"/>
      <c r="L11" s="24"/>
      <c r="M11" s="24"/>
      <c r="N11" s="24"/>
      <c r="O11" s="24"/>
      <c r="P11" s="24"/>
      <c r="Q11" s="24"/>
      <c r="R11" s="24"/>
      <c r="S11" s="24"/>
      <c r="T11" s="24"/>
      <c r="U11" s="24"/>
      <c r="V11" s="24"/>
      <c r="W11" s="24"/>
      <c r="X11" s="24"/>
      <c r="Y11" s="23"/>
      <c r="Z11" s="24"/>
      <c r="AA11" s="24"/>
      <c r="AB11" s="24"/>
      <c r="AC11" s="24"/>
      <c r="AD11" s="24"/>
      <c r="AE11" s="24"/>
      <c r="AF11" s="24"/>
      <c r="AG11" s="24"/>
      <c r="AH11" s="24"/>
      <c r="AI11" s="24"/>
      <c r="AJ11" s="24"/>
      <c r="AK11" s="24"/>
      <c r="AL11" s="231"/>
      <c r="AM11" s="24"/>
      <c r="AN11" s="24"/>
      <c r="AO11" s="24"/>
      <c r="AP11" s="24"/>
      <c r="AQ11" s="1865"/>
      <c r="AR11" s="3112"/>
    </row>
    <row r="12" spans="1:47" ht="14.1" customHeight="1">
      <c r="A12" s="7"/>
      <c r="B12" s="3090"/>
      <c r="C12" s="3091"/>
      <c r="D12" s="3091"/>
      <c r="E12" s="3091"/>
      <c r="F12" s="3092"/>
      <c r="G12" s="1865" t="s">
        <v>128</v>
      </c>
      <c r="H12" s="1866"/>
      <c r="I12" s="1866"/>
      <c r="J12" s="1867"/>
      <c r="K12" s="230"/>
      <c r="L12" s="24"/>
      <c r="M12" s="24"/>
      <c r="N12" s="24"/>
      <c r="O12" s="24"/>
      <c r="P12" s="24"/>
      <c r="Q12" s="231"/>
      <c r="R12" s="24"/>
      <c r="S12" s="24"/>
      <c r="T12" s="24"/>
      <c r="U12" s="24"/>
      <c r="V12" s="24"/>
      <c r="W12" s="24"/>
      <c r="X12" s="24"/>
      <c r="Y12" s="24"/>
      <c r="Z12" s="24"/>
      <c r="AA12" s="24"/>
      <c r="AB12" s="24"/>
      <c r="AC12" s="24"/>
      <c r="AD12" s="24"/>
      <c r="AE12" s="24"/>
      <c r="AF12" s="24"/>
      <c r="AG12" s="24"/>
      <c r="AH12" s="24"/>
      <c r="AI12" s="24"/>
      <c r="AJ12" s="24"/>
      <c r="AK12" s="24"/>
      <c r="AL12" s="231"/>
      <c r="AM12" s="24"/>
      <c r="AN12" s="24"/>
      <c r="AO12" s="24"/>
      <c r="AP12" s="24"/>
      <c r="AQ12" s="1865"/>
      <c r="AR12" s="3112"/>
    </row>
    <row r="13" spans="1:47" ht="14.1" customHeight="1">
      <c r="A13" s="7"/>
      <c r="B13" s="3090"/>
      <c r="C13" s="3091"/>
      <c r="D13" s="3091"/>
      <c r="E13" s="3091"/>
      <c r="F13" s="3092"/>
      <c r="G13" s="1865" t="s">
        <v>128</v>
      </c>
      <c r="H13" s="1866"/>
      <c r="I13" s="1866"/>
      <c r="J13" s="1867"/>
      <c r="K13" s="226"/>
      <c r="L13" s="24"/>
      <c r="M13" s="24"/>
      <c r="N13" s="24"/>
      <c r="O13" s="24"/>
      <c r="P13" s="24"/>
      <c r="Q13" s="24"/>
      <c r="R13" s="24"/>
      <c r="S13" s="24"/>
      <c r="T13" s="24"/>
      <c r="U13" s="24"/>
      <c r="V13" s="23"/>
      <c r="W13" s="24"/>
      <c r="X13" s="24"/>
      <c r="Y13" s="23"/>
      <c r="Z13" s="24"/>
      <c r="AA13" s="24"/>
      <c r="AB13" s="24"/>
      <c r="AC13" s="24"/>
      <c r="AD13" s="24"/>
      <c r="AE13" s="24"/>
      <c r="AF13" s="24"/>
      <c r="AG13" s="24"/>
      <c r="AH13" s="24"/>
      <c r="AI13" s="24"/>
      <c r="AJ13" s="24"/>
      <c r="AK13" s="24"/>
      <c r="AL13" s="231"/>
      <c r="AM13" s="24"/>
      <c r="AN13" s="24"/>
      <c r="AO13" s="24"/>
      <c r="AP13" s="24"/>
      <c r="AQ13" s="1865"/>
      <c r="AR13" s="3112"/>
    </row>
    <row r="14" spans="1:47" ht="14.1" customHeight="1">
      <c r="A14" s="7"/>
      <c r="B14" s="3090"/>
      <c r="C14" s="3091"/>
      <c r="D14" s="3091"/>
      <c r="E14" s="3091"/>
      <c r="F14" s="3092"/>
      <c r="G14" s="1865" t="s">
        <v>128</v>
      </c>
      <c r="H14" s="1866"/>
      <c r="I14" s="1866"/>
      <c r="J14" s="1867"/>
      <c r="K14" s="233"/>
      <c r="L14" s="24"/>
      <c r="M14" s="24"/>
      <c r="N14" s="24"/>
      <c r="O14" s="24"/>
      <c r="P14" s="24"/>
      <c r="Q14" s="24"/>
      <c r="R14" s="24"/>
      <c r="S14" s="24"/>
      <c r="T14" s="24"/>
      <c r="U14" s="24"/>
      <c r="V14" s="24"/>
      <c r="W14" s="24"/>
      <c r="X14" s="24"/>
      <c r="Y14" s="23"/>
      <c r="Z14" s="24"/>
      <c r="AA14" s="24"/>
      <c r="AB14" s="24"/>
      <c r="AC14" s="24"/>
      <c r="AD14" s="24"/>
      <c r="AE14" s="24"/>
      <c r="AF14" s="24"/>
      <c r="AG14" s="24"/>
      <c r="AH14" s="24"/>
      <c r="AI14" s="24"/>
      <c r="AJ14" s="24"/>
      <c r="AK14" s="24"/>
      <c r="AL14" s="231"/>
      <c r="AM14" s="24"/>
      <c r="AN14" s="24"/>
      <c r="AO14" s="24"/>
      <c r="AP14" s="24"/>
      <c r="AQ14" s="1865"/>
      <c r="AR14" s="3112"/>
    </row>
    <row r="15" spans="1:47" ht="14.1" customHeight="1">
      <c r="A15" s="7"/>
      <c r="B15" s="3090"/>
      <c r="C15" s="3091"/>
      <c r="D15" s="3091"/>
      <c r="E15" s="3091"/>
      <c r="F15" s="3092"/>
      <c r="G15" s="1865"/>
      <c r="H15" s="1866"/>
      <c r="I15" s="1866"/>
      <c r="J15" s="1867"/>
      <c r="K15" s="230"/>
      <c r="L15" s="24"/>
      <c r="M15" s="24"/>
      <c r="N15" s="24"/>
      <c r="O15" s="24"/>
      <c r="P15" s="24"/>
      <c r="Q15" s="231"/>
      <c r="R15" s="24"/>
      <c r="S15" s="24"/>
      <c r="T15" s="24"/>
      <c r="U15" s="24"/>
      <c r="V15" s="24"/>
      <c r="W15" s="24"/>
      <c r="X15" s="24"/>
      <c r="Y15" s="24"/>
      <c r="Z15" s="24"/>
      <c r="AA15" s="24"/>
      <c r="AB15" s="24"/>
      <c r="AC15" s="24"/>
      <c r="AD15" s="24"/>
      <c r="AE15" s="24"/>
      <c r="AF15" s="24"/>
      <c r="AG15" s="24"/>
      <c r="AH15" s="24"/>
      <c r="AI15" s="24"/>
      <c r="AJ15" s="24"/>
      <c r="AK15" s="24"/>
      <c r="AL15" s="231"/>
      <c r="AM15" s="24"/>
      <c r="AN15" s="24"/>
      <c r="AO15" s="24"/>
      <c r="AP15" s="24"/>
      <c r="AQ15" s="1865"/>
      <c r="AR15" s="3112"/>
    </row>
    <row r="16" spans="1:47" ht="14.1" customHeight="1">
      <c r="A16" s="7"/>
      <c r="B16" s="3090"/>
      <c r="C16" s="3091"/>
      <c r="D16" s="3091"/>
      <c r="E16" s="3091"/>
      <c r="F16" s="3092"/>
      <c r="G16" s="1865"/>
      <c r="H16" s="1866"/>
      <c r="I16" s="1866"/>
      <c r="J16" s="1867"/>
      <c r="K16" s="226"/>
      <c r="L16" s="24"/>
      <c r="M16" s="24"/>
      <c r="N16" s="24"/>
      <c r="O16" s="24"/>
      <c r="P16" s="24"/>
      <c r="Q16" s="24"/>
      <c r="R16" s="24"/>
      <c r="S16" s="24"/>
      <c r="T16" s="24"/>
      <c r="U16" s="24"/>
      <c r="V16" s="23"/>
      <c r="W16" s="24"/>
      <c r="X16" s="24"/>
      <c r="Y16" s="23"/>
      <c r="Z16" s="24"/>
      <c r="AA16" s="24"/>
      <c r="AB16" s="24"/>
      <c r="AC16" s="24"/>
      <c r="AD16" s="24"/>
      <c r="AE16" s="24"/>
      <c r="AF16" s="24"/>
      <c r="AG16" s="24"/>
      <c r="AH16" s="24"/>
      <c r="AI16" s="24"/>
      <c r="AJ16" s="24"/>
      <c r="AK16" s="24"/>
      <c r="AL16" s="231"/>
      <c r="AM16" s="24"/>
      <c r="AN16" s="24"/>
      <c r="AO16" s="24"/>
      <c r="AP16" s="24"/>
      <c r="AQ16" s="1865"/>
      <c r="AR16" s="3112"/>
    </row>
    <row r="17" spans="1:44" ht="14.1" customHeight="1">
      <c r="A17" s="7"/>
      <c r="B17" s="3090"/>
      <c r="C17" s="3091"/>
      <c r="D17" s="3091"/>
      <c r="E17" s="3091"/>
      <c r="F17" s="3092"/>
      <c r="G17" s="1865"/>
      <c r="H17" s="1866"/>
      <c r="I17" s="1866"/>
      <c r="J17" s="1867"/>
      <c r="K17" s="233"/>
      <c r="L17" s="24"/>
      <c r="M17" s="24"/>
      <c r="N17" s="24"/>
      <c r="O17" s="24"/>
      <c r="P17" s="24"/>
      <c r="Q17" s="24"/>
      <c r="R17" s="24"/>
      <c r="S17" s="24"/>
      <c r="T17" s="24"/>
      <c r="U17" s="24"/>
      <c r="V17" s="24"/>
      <c r="W17" s="24"/>
      <c r="X17" s="24"/>
      <c r="Y17" s="23"/>
      <c r="Z17" s="24"/>
      <c r="AA17" s="24"/>
      <c r="AB17" s="24"/>
      <c r="AC17" s="24"/>
      <c r="AD17" s="24"/>
      <c r="AE17" s="24"/>
      <c r="AF17" s="24"/>
      <c r="AG17" s="24"/>
      <c r="AH17" s="24"/>
      <c r="AI17" s="24"/>
      <c r="AJ17" s="24"/>
      <c r="AK17" s="24"/>
      <c r="AL17" s="231"/>
      <c r="AM17" s="24"/>
      <c r="AN17" s="24"/>
      <c r="AO17" s="24"/>
      <c r="AP17" s="24"/>
      <c r="AQ17" s="1865"/>
      <c r="AR17" s="3112"/>
    </row>
    <row r="18" spans="1:44" ht="14.1" customHeight="1">
      <c r="A18" s="7"/>
      <c r="B18" s="3090"/>
      <c r="C18" s="3091"/>
      <c r="D18" s="3091"/>
      <c r="E18" s="3091"/>
      <c r="F18" s="3092"/>
      <c r="G18" s="1869"/>
      <c r="H18" s="1870"/>
      <c r="I18" s="1870"/>
      <c r="J18" s="1871"/>
      <c r="K18" s="230"/>
      <c r="L18" s="24"/>
      <c r="M18" s="24"/>
      <c r="N18" s="24"/>
      <c r="O18" s="24"/>
      <c r="P18" s="24"/>
      <c r="Q18" s="231"/>
      <c r="R18" s="24"/>
      <c r="S18" s="24"/>
      <c r="T18" s="24"/>
      <c r="U18" s="24"/>
      <c r="V18" s="24"/>
      <c r="W18" s="24"/>
      <c r="X18" s="24"/>
      <c r="Y18" s="24"/>
      <c r="Z18" s="24"/>
      <c r="AA18" s="24"/>
      <c r="AB18" s="24"/>
      <c r="AC18" s="24"/>
      <c r="AD18" s="24"/>
      <c r="AE18" s="24"/>
      <c r="AF18" s="24"/>
      <c r="AG18" s="24"/>
      <c r="AH18" s="24"/>
      <c r="AI18" s="24"/>
      <c r="AJ18" s="24"/>
      <c r="AK18" s="24"/>
      <c r="AL18" s="231"/>
      <c r="AM18" s="24"/>
      <c r="AN18" s="24"/>
      <c r="AO18" s="24"/>
      <c r="AP18" s="24"/>
      <c r="AQ18" s="1865"/>
      <c r="AR18" s="3112"/>
    </row>
    <row r="19" spans="1:44" ht="14.1" customHeight="1">
      <c r="A19" s="7"/>
      <c r="B19" s="3090"/>
      <c r="C19" s="3091"/>
      <c r="D19" s="3091"/>
      <c r="E19" s="3091"/>
      <c r="F19" s="3092"/>
      <c r="G19" s="1869"/>
      <c r="H19" s="1870"/>
      <c r="I19" s="1870"/>
      <c r="J19" s="1871"/>
      <c r="K19" s="226"/>
      <c r="L19" s="24"/>
      <c r="M19" s="24"/>
      <c r="N19" s="24"/>
      <c r="O19" s="24"/>
      <c r="P19" s="24"/>
      <c r="Q19" s="24"/>
      <c r="R19" s="24"/>
      <c r="S19" s="24"/>
      <c r="T19" s="24"/>
      <c r="U19" s="24"/>
      <c r="V19" s="23"/>
      <c r="W19" s="24"/>
      <c r="X19" s="24"/>
      <c r="Y19" s="23"/>
      <c r="Z19" s="24"/>
      <c r="AA19" s="24"/>
      <c r="AB19" s="24"/>
      <c r="AC19" s="24"/>
      <c r="AD19" s="24"/>
      <c r="AE19" s="24"/>
      <c r="AF19" s="24"/>
      <c r="AG19" s="24"/>
      <c r="AH19" s="24"/>
      <c r="AI19" s="24"/>
      <c r="AJ19" s="24"/>
      <c r="AK19" s="24"/>
      <c r="AL19" s="231"/>
      <c r="AM19" s="24"/>
      <c r="AN19" s="24"/>
      <c r="AO19" s="24"/>
      <c r="AP19" s="24"/>
      <c r="AQ19" s="1865"/>
      <c r="AR19" s="3112"/>
    </row>
    <row r="20" spans="1:44" ht="14.1" customHeight="1">
      <c r="A20" s="7"/>
      <c r="B20" s="3090"/>
      <c r="C20" s="3091"/>
      <c r="D20" s="3091"/>
      <c r="E20" s="3091"/>
      <c r="F20" s="3092"/>
      <c r="G20" s="1869"/>
      <c r="H20" s="1870"/>
      <c r="I20" s="1870"/>
      <c r="J20" s="1871"/>
      <c r="K20" s="233"/>
      <c r="L20" s="24"/>
      <c r="M20" s="24"/>
      <c r="N20" s="24"/>
      <c r="O20" s="24"/>
      <c r="P20" s="24"/>
      <c r="Q20" s="24"/>
      <c r="R20" s="24"/>
      <c r="S20" s="24"/>
      <c r="T20" s="24"/>
      <c r="U20" s="24"/>
      <c r="V20" s="24"/>
      <c r="W20" s="24"/>
      <c r="X20" s="24"/>
      <c r="Y20" s="23"/>
      <c r="Z20" s="24"/>
      <c r="AA20" s="24"/>
      <c r="AB20" s="24"/>
      <c r="AC20" s="24"/>
      <c r="AD20" s="24"/>
      <c r="AE20" s="24"/>
      <c r="AF20" s="24"/>
      <c r="AG20" s="24"/>
      <c r="AH20" s="24"/>
      <c r="AI20" s="24"/>
      <c r="AJ20" s="24"/>
      <c r="AK20" s="24"/>
      <c r="AL20" s="231"/>
      <c r="AM20" s="24"/>
      <c r="AN20" s="24"/>
      <c r="AO20" s="24"/>
      <c r="AP20" s="24"/>
      <c r="AQ20" s="1865"/>
      <c r="AR20" s="3112"/>
    </row>
    <row r="21" spans="1:44" ht="14.1" customHeight="1">
      <c r="A21" s="7"/>
      <c r="B21" s="3090"/>
      <c r="C21" s="3091"/>
      <c r="D21" s="3091"/>
      <c r="E21" s="3091"/>
      <c r="F21" s="3092"/>
      <c r="G21" s="1869"/>
      <c r="H21" s="1870"/>
      <c r="I21" s="1870"/>
      <c r="J21" s="1871"/>
      <c r="K21" s="230"/>
      <c r="L21" s="24"/>
      <c r="M21" s="24"/>
      <c r="N21" s="24"/>
      <c r="O21" s="24"/>
      <c r="P21" s="24"/>
      <c r="Q21" s="231"/>
      <c r="R21" s="24"/>
      <c r="S21" s="24"/>
      <c r="T21" s="24"/>
      <c r="U21" s="24"/>
      <c r="V21" s="24"/>
      <c r="W21" s="24"/>
      <c r="X21" s="24"/>
      <c r="Y21" s="24"/>
      <c r="Z21" s="24"/>
      <c r="AA21" s="24"/>
      <c r="AB21" s="24"/>
      <c r="AC21" s="24"/>
      <c r="AD21" s="24"/>
      <c r="AE21" s="24"/>
      <c r="AF21" s="24"/>
      <c r="AG21" s="24"/>
      <c r="AH21" s="24"/>
      <c r="AI21" s="24"/>
      <c r="AJ21" s="24"/>
      <c r="AK21" s="24"/>
      <c r="AL21" s="231"/>
      <c r="AM21" s="24"/>
      <c r="AN21" s="24"/>
      <c r="AO21" s="24"/>
      <c r="AP21" s="24"/>
      <c r="AQ21" s="1865"/>
      <c r="AR21" s="3112"/>
    </row>
    <row r="22" spans="1:44" ht="14.1" customHeight="1">
      <c r="A22" s="7"/>
      <c r="B22" s="3090"/>
      <c r="C22" s="3091"/>
      <c r="D22" s="3091"/>
      <c r="E22" s="3091"/>
      <c r="F22" s="3092"/>
      <c r="G22" s="1869"/>
      <c r="H22" s="1870"/>
      <c r="I22" s="1870"/>
      <c r="J22" s="1871"/>
      <c r="K22" s="226"/>
      <c r="L22" s="24"/>
      <c r="M22" s="24"/>
      <c r="N22" s="24"/>
      <c r="O22" s="24"/>
      <c r="P22" s="24"/>
      <c r="Q22" s="24"/>
      <c r="R22" s="24"/>
      <c r="S22" s="24"/>
      <c r="T22" s="24"/>
      <c r="U22" s="24"/>
      <c r="V22" s="23"/>
      <c r="W22" s="24"/>
      <c r="X22" s="24"/>
      <c r="Y22" s="23"/>
      <c r="Z22" s="24"/>
      <c r="AA22" s="24"/>
      <c r="AB22" s="24"/>
      <c r="AC22" s="24"/>
      <c r="AD22" s="24"/>
      <c r="AE22" s="24"/>
      <c r="AF22" s="24"/>
      <c r="AG22" s="24"/>
      <c r="AH22" s="24"/>
      <c r="AI22" s="24"/>
      <c r="AJ22" s="24"/>
      <c r="AK22" s="24"/>
      <c r="AL22" s="231"/>
      <c r="AM22" s="24"/>
      <c r="AN22" s="24"/>
      <c r="AO22" s="24"/>
      <c r="AP22" s="24"/>
      <c r="AQ22" s="1865"/>
      <c r="AR22" s="3112"/>
    </row>
    <row r="23" spans="1:44" ht="14.1" customHeight="1">
      <c r="A23" s="7"/>
      <c r="B23" s="3090"/>
      <c r="C23" s="3091"/>
      <c r="D23" s="3091"/>
      <c r="E23" s="3091"/>
      <c r="F23" s="3092"/>
      <c r="G23" s="1869"/>
      <c r="H23" s="1870"/>
      <c r="I23" s="1870"/>
      <c r="J23" s="1871"/>
      <c r="K23" s="233"/>
      <c r="L23" s="24"/>
      <c r="M23" s="24"/>
      <c r="N23" s="24"/>
      <c r="O23" s="24"/>
      <c r="P23" s="24"/>
      <c r="Q23" s="24"/>
      <c r="R23" s="24"/>
      <c r="S23" s="24"/>
      <c r="T23" s="24"/>
      <c r="U23" s="24"/>
      <c r="V23" s="24"/>
      <c r="W23" s="24"/>
      <c r="X23" s="24"/>
      <c r="Y23" s="23"/>
      <c r="Z23" s="24"/>
      <c r="AA23" s="24"/>
      <c r="AB23" s="24"/>
      <c r="AC23" s="24"/>
      <c r="AD23" s="24"/>
      <c r="AE23" s="24"/>
      <c r="AF23" s="24"/>
      <c r="AG23" s="24"/>
      <c r="AH23" s="24"/>
      <c r="AI23" s="24"/>
      <c r="AJ23" s="24"/>
      <c r="AK23" s="24"/>
      <c r="AL23" s="231"/>
      <c r="AM23" s="24"/>
      <c r="AN23" s="24"/>
      <c r="AO23" s="24"/>
      <c r="AP23" s="24"/>
      <c r="AQ23" s="1865"/>
      <c r="AR23" s="3112"/>
    </row>
    <row r="24" spans="1:44" ht="14.1" customHeight="1">
      <c r="A24" s="7"/>
      <c r="B24" s="3090"/>
      <c r="C24" s="3091"/>
      <c r="D24" s="3091"/>
      <c r="E24" s="3091"/>
      <c r="F24" s="3092"/>
      <c r="G24" s="1869"/>
      <c r="H24" s="1870"/>
      <c r="I24" s="1870"/>
      <c r="J24" s="1871"/>
      <c r="K24" s="230"/>
      <c r="L24" s="24"/>
      <c r="M24" s="24"/>
      <c r="N24" s="24"/>
      <c r="O24" s="24"/>
      <c r="P24" s="24"/>
      <c r="Q24" s="231"/>
      <c r="R24" s="24"/>
      <c r="S24" s="24"/>
      <c r="T24" s="24"/>
      <c r="U24" s="24"/>
      <c r="V24" s="24"/>
      <c r="W24" s="24"/>
      <c r="X24" s="24"/>
      <c r="Y24" s="24"/>
      <c r="Z24" s="24"/>
      <c r="AA24" s="24"/>
      <c r="AB24" s="24"/>
      <c r="AC24" s="24"/>
      <c r="AD24" s="24"/>
      <c r="AE24" s="24"/>
      <c r="AF24" s="24"/>
      <c r="AG24" s="24"/>
      <c r="AH24" s="24"/>
      <c r="AI24" s="24"/>
      <c r="AJ24" s="24"/>
      <c r="AK24" s="24"/>
      <c r="AL24" s="231"/>
      <c r="AM24" s="24"/>
      <c r="AN24" s="24"/>
      <c r="AO24" s="24"/>
      <c r="AP24" s="24"/>
      <c r="AQ24" s="1865"/>
      <c r="AR24" s="3112"/>
    </row>
    <row r="25" spans="1:44" ht="14.1" customHeight="1">
      <c r="A25" s="7"/>
      <c r="B25" s="3090"/>
      <c r="C25" s="3091"/>
      <c r="D25" s="3091"/>
      <c r="E25" s="3091"/>
      <c r="F25" s="3092"/>
      <c r="G25" s="3093" t="s">
        <v>1545</v>
      </c>
      <c r="H25" s="3094"/>
      <c r="I25" s="3094"/>
      <c r="J25" s="3095"/>
      <c r="K25" s="226"/>
      <c r="L25" s="24"/>
      <c r="M25" s="24"/>
      <c r="N25" s="24"/>
      <c r="O25" s="24"/>
      <c r="P25" s="24"/>
      <c r="Q25" s="24"/>
      <c r="R25" s="24"/>
      <c r="S25" s="24"/>
      <c r="T25" s="24"/>
      <c r="U25" s="24"/>
      <c r="V25" s="23"/>
      <c r="W25" s="24"/>
      <c r="X25" s="24"/>
      <c r="Y25" s="23"/>
      <c r="Z25" s="24"/>
      <c r="AA25" s="24"/>
      <c r="AB25" s="24"/>
      <c r="AC25" s="24"/>
      <c r="AD25" s="24"/>
      <c r="AE25" s="24"/>
      <c r="AF25" s="24"/>
      <c r="AG25" s="24"/>
      <c r="AH25" s="24"/>
      <c r="AI25" s="24"/>
      <c r="AJ25" s="24"/>
      <c r="AK25" s="24"/>
      <c r="AL25" s="231"/>
      <c r="AM25" s="24"/>
      <c r="AN25" s="24"/>
      <c r="AO25" s="24"/>
      <c r="AP25" s="24"/>
      <c r="AQ25" s="1865"/>
      <c r="AR25" s="3112"/>
    </row>
    <row r="26" spans="1:44" ht="14.1" customHeight="1">
      <c r="A26" s="7"/>
      <c r="B26" s="3090"/>
      <c r="C26" s="3091"/>
      <c r="D26" s="3091"/>
      <c r="E26" s="3091"/>
      <c r="F26" s="3092"/>
      <c r="G26" s="3093" t="s">
        <v>1545</v>
      </c>
      <c r="H26" s="3094"/>
      <c r="I26" s="3094"/>
      <c r="J26" s="3095"/>
      <c r="K26" s="233"/>
      <c r="L26" s="24"/>
      <c r="M26" s="24"/>
      <c r="N26" s="24"/>
      <c r="O26" s="24"/>
      <c r="P26" s="24"/>
      <c r="Q26" s="24"/>
      <c r="R26" s="24"/>
      <c r="S26" s="24"/>
      <c r="T26" s="24"/>
      <c r="U26" s="24"/>
      <c r="V26" s="24"/>
      <c r="W26" s="24"/>
      <c r="X26" s="24"/>
      <c r="Y26" s="23"/>
      <c r="Z26" s="24"/>
      <c r="AA26" s="24"/>
      <c r="AB26" s="24"/>
      <c r="AC26" s="24"/>
      <c r="AD26" s="24"/>
      <c r="AE26" s="24"/>
      <c r="AF26" s="24"/>
      <c r="AG26" s="24"/>
      <c r="AH26" s="24"/>
      <c r="AI26" s="24"/>
      <c r="AJ26" s="24"/>
      <c r="AK26" s="24"/>
      <c r="AL26" s="231"/>
      <c r="AM26" s="24"/>
      <c r="AN26" s="24"/>
      <c r="AO26" s="24"/>
      <c r="AP26" s="24"/>
      <c r="AQ26" s="1865"/>
      <c r="AR26" s="3112"/>
    </row>
    <row r="27" spans="1:44" ht="14.1" customHeight="1">
      <c r="A27" s="7"/>
      <c r="B27" s="3090"/>
      <c r="C27" s="3091"/>
      <c r="D27" s="3091"/>
      <c r="E27" s="3091"/>
      <c r="F27" s="3092"/>
      <c r="G27" s="1869"/>
      <c r="H27" s="1870"/>
      <c r="I27" s="1870"/>
      <c r="J27" s="1871"/>
      <c r="K27" s="230"/>
      <c r="L27" s="24"/>
      <c r="M27" s="24"/>
      <c r="N27" s="24"/>
      <c r="O27" s="24"/>
      <c r="P27" s="24"/>
      <c r="Q27" s="231"/>
      <c r="R27" s="24"/>
      <c r="S27" s="24"/>
      <c r="T27" s="24"/>
      <c r="U27" s="24"/>
      <c r="V27" s="24"/>
      <c r="W27" s="24"/>
      <c r="X27" s="24"/>
      <c r="Y27" s="24"/>
      <c r="Z27" s="24"/>
      <c r="AA27" s="24"/>
      <c r="AB27" s="24"/>
      <c r="AC27" s="24"/>
      <c r="AD27" s="24"/>
      <c r="AE27" s="24"/>
      <c r="AF27" s="24"/>
      <c r="AG27" s="24"/>
      <c r="AH27" s="24"/>
      <c r="AI27" s="24"/>
      <c r="AJ27" s="24"/>
      <c r="AK27" s="24"/>
      <c r="AL27" s="231"/>
      <c r="AM27" s="24"/>
      <c r="AN27" s="24"/>
      <c r="AO27" s="24"/>
      <c r="AP27" s="24"/>
      <c r="AQ27" s="1865"/>
      <c r="AR27" s="3112"/>
    </row>
    <row r="28" spans="1:44" ht="14.1" customHeight="1">
      <c r="A28" s="7"/>
      <c r="B28" s="3090"/>
      <c r="C28" s="3091"/>
      <c r="D28" s="3091"/>
      <c r="E28" s="3091"/>
      <c r="F28" s="3092"/>
      <c r="G28" s="1865"/>
      <c r="H28" s="1866"/>
      <c r="I28" s="1866"/>
      <c r="J28" s="1867"/>
      <c r="K28" s="226"/>
      <c r="L28" s="24"/>
      <c r="M28" s="24"/>
      <c r="N28" s="24"/>
      <c r="O28" s="24"/>
      <c r="P28" s="24"/>
      <c r="Q28" s="24"/>
      <c r="R28" s="24"/>
      <c r="S28" s="24"/>
      <c r="T28" s="24"/>
      <c r="U28" s="24"/>
      <c r="V28" s="23"/>
      <c r="W28" s="24"/>
      <c r="X28" s="24"/>
      <c r="Y28" s="23"/>
      <c r="Z28" s="24"/>
      <c r="AA28" s="24"/>
      <c r="AB28" s="24"/>
      <c r="AC28" s="24"/>
      <c r="AD28" s="24"/>
      <c r="AE28" s="24"/>
      <c r="AF28" s="24"/>
      <c r="AG28" s="24"/>
      <c r="AH28" s="24"/>
      <c r="AI28" s="24"/>
      <c r="AJ28" s="24"/>
      <c r="AK28" s="24"/>
      <c r="AL28" s="231"/>
      <c r="AM28" s="24"/>
      <c r="AN28" s="24"/>
      <c r="AO28" s="24"/>
      <c r="AP28" s="24"/>
      <c r="AQ28" s="1865"/>
      <c r="AR28" s="3112"/>
    </row>
    <row r="29" spans="1:44" ht="14.1" customHeight="1">
      <c r="A29" s="7"/>
      <c r="B29" s="3090"/>
      <c r="C29" s="3091"/>
      <c r="D29" s="3091"/>
      <c r="E29" s="3091"/>
      <c r="F29" s="3092"/>
      <c r="G29" s="1865" t="s">
        <v>127</v>
      </c>
      <c r="H29" s="1866"/>
      <c r="I29" s="1866"/>
      <c r="J29" s="1867"/>
      <c r="K29" s="233"/>
      <c r="L29" s="24"/>
      <c r="M29" s="24"/>
      <c r="N29" s="24"/>
      <c r="O29" s="24"/>
      <c r="P29" s="24"/>
      <c r="Q29" s="24"/>
      <c r="R29" s="24"/>
      <c r="S29" s="24"/>
      <c r="T29" s="24"/>
      <c r="U29" s="24"/>
      <c r="V29" s="24"/>
      <c r="W29" s="24"/>
      <c r="X29" s="24"/>
      <c r="Y29" s="23"/>
      <c r="Z29" s="24"/>
      <c r="AA29" s="24"/>
      <c r="AB29" s="24"/>
      <c r="AC29" s="24"/>
      <c r="AD29" s="24"/>
      <c r="AE29" s="24"/>
      <c r="AF29" s="24"/>
      <c r="AG29" s="24"/>
      <c r="AH29" s="24"/>
      <c r="AI29" s="24"/>
      <c r="AJ29" s="24"/>
      <c r="AK29" s="24"/>
      <c r="AL29" s="231"/>
      <c r="AM29" s="24"/>
      <c r="AN29" s="24"/>
      <c r="AO29" s="24"/>
      <c r="AP29" s="24"/>
      <c r="AQ29" s="1865"/>
      <c r="AR29" s="3112"/>
    </row>
    <row r="30" spans="1:44" ht="14.1" customHeight="1">
      <c r="A30" s="7"/>
      <c r="B30" s="3090"/>
      <c r="C30" s="3091"/>
      <c r="D30" s="3091"/>
      <c r="E30" s="3091"/>
      <c r="F30" s="3092"/>
      <c r="G30" s="1865" t="s">
        <v>128</v>
      </c>
      <c r="H30" s="1866"/>
      <c r="I30" s="1866"/>
      <c r="J30" s="1867"/>
      <c r="K30" s="230"/>
      <c r="L30" s="24"/>
      <c r="M30" s="24"/>
      <c r="N30" s="24"/>
      <c r="O30" s="24"/>
      <c r="P30" s="24"/>
      <c r="Q30" s="231"/>
      <c r="R30" s="24"/>
      <c r="S30" s="24"/>
      <c r="T30" s="24"/>
      <c r="U30" s="24"/>
      <c r="V30" s="24"/>
      <c r="W30" s="24"/>
      <c r="X30" s="24"/>
      <c r="Y30" s="24"/>
      <c r="Z30" s="24"/>
      <c r="AA30" s="24"/>
      <c r="AB30" s="24"/>
      <c r="AC30" s="24"/>
      <c r="AD30" s="24"/>
      <c r="AE30" s="24"/>
      <c r="AF30" s="24"/>
      <c r="AG30" s="24"/>
      <c r="AH30" s="24"/>
      <c r="AI30" s="24"/>
      <c r="AJ30" s="24"/>
      <c r="AK30" s="24"/>
      <c r="AL30" s="231"/>
      <c r="AM30" s="24"/>
      <c r="AN30" s="24"/>
      <c r="AO30" s="24"/>
      <c r="AP30" s="24"/>
      <c r="AQ30" s="1865"/>
      <c r="AR30" s="3112"/>
    </row>
    <row r="31" spans="1:44" ht="14.1" customHeight="1">
      <c r="A31" s="7"/>
      <c r="B31" s="3090"/>
      <c r="C31" s="3091"/>
      <c r="D31" s="3091"/>
      <c r="E31" s="3091"/>
      <c r="F31" s="3092"/>
      <c r="G31" s="1865" t="s">
        <v>126</v>
      </c>
      <c r="H31" s="1866"/>
      <c r="I31" s="1866"/>
      <c r="J31" s="1867"/>
      <c r="K31" s="226"/>
      <c r="L31" s="24"/>
      <c r="M31" s="24"/>
      <c r="N31" s="24"/>
      <c r="O31" s="24"/>
      <c r="P31" s="24"/>
      <c r="Q31" s="24"/>
      <c r="R31" s="24"/>
      <c r="S31" s="24"/>
      <c r="T31" s="24"/>
      <c r="U31" s="24"/>
      <c r="V31" s="23"/>
      <c r="W31" s="24"/>
      <c r="X31" s="24"/>
      <c r="Y31" s="23"/>
      <c r="Z31" s="24"/>
      <c r="AA31" s="24"/>
      <c r="AB31" s="24"/>
      <c r="AC31" s="24"/>
      <c r="AD31" s="24"/>
      <c r="AE31" s="24"/>
      <c r="AF31" s="24"/>
      <c r="AG31" s="24"/>
      <c r="AH31" s="24"/>
      <c r="AI31" s="24"/>
      <c r="AJ31" s="24"/>
      <c r="AK31" s="24"/>
      <c r="AL31" s="231"/>
      <c r="AM31" s="24"/>
      <c r="AN31" s="24"/>
      <c r="AO31" s="24"/>
      <c r="AP31" s="24"/>
      <c r="AQ31" s="1865"/>
      <c r="AR31" s="3112"/>
    </row>
    <row r="32" spans="1:44" ht="14.1" customHeight="1" thickBot="1">
      <c r="A32" s="7"/>
      <c r="B32" s="3098"/>
      <c r="C32" s="3099"/>
      <c r="D32" s="3099"/>
      <c r="E32" s="3099"/>
      <c r="F32" s="3100"/>
      <c r="G32" s="3104"/>
      <c r="H32" s="3105"/>
      <c r="I32" s="3105"/>
      <c r="J32" s="3106"/>
      <c r="K32" s="822"/>
      <c r="L32" s="823"/>
      <c r="M32" s="823"/>
      <c r="N32" s="823"/>
      <c r="O32" s="823"/>
      <c r="P32" s="823"/>
      <c r="Q32" s="823"/>
      <c r="R32" s="823"/>
      <c r="S32" s="823"/>
      <c r="T32" s="823"/>
      <c r="U32" s="823"/>
      <c r="V32" s="823"/>
      <c r="W32" s="823"/>
      <c r="X32" s="823"/>
      <c r="Y32" s="824"/>
      <c r="Z32" s="823"/>
      <c r="AA32" s="823"/>
      <c r="AB32" s="823"/>
      <c r="AC32" s="823"/>
      <c r="AD32" s="823"/>
      <c r="AE32" s="823"/>
      <c r="AF32" s="823"/>
      <c r="AG32" s="823"/>
      <c r="AH32" s="823"/>
      <c r="AI32" s="823"/>
      <c r="AJ32" s="823"/>
      <c r="AK32" s="823"/>
      <c r="AL32" s="825"/>
      <c r="AM32" s="823"/>
      <c r="AN32" s="823"/>
      <c r="AO32" s="823"/>
      <c r="AP32" s="823"/>
      <c r="AQ32" s="3104"/>
      <c r="AR32" s="3139"/>
    </row>
    <row r="33" spans="1:49" ht="12" customHeight="1" thickBot="1">
      <c r="A33" s="7"/>
      <c r="B33" s="7"/>
      <c r="C33" s="7"/>
      <c r="D33" s="7"/>
      <c r="E33" s="7"/>
      <c r="F33" s="7"/>
      <c r="G33" s="7"/>
      <c r="H33" s="7"/>
      <c r="I33" s="7"/>
      <c r="J33" s="7"/>
      <c r="K33" s="7"/>
      <c r="L33" s="7"/>
      <c r="M33" s="7"/>
      <c r="N33" s="7"/>
      <c r="O33" s="7"/>
      <c r="P33" s="7"/>
      <c r="Q33" s="658"/>
      <c r="R33" s="7"/>
      <c r="S33" s="7"/>
      <c r="T33" s="7"/>
      <c r="U33" s="7"/>
      <c r="V33" s="7"/>
      <c r="W33" s="7"/>
      <c r="X33" s="7"/>
      <c r="Y33" s="7"/>
      <c r="Z33" s="7"/>
      <c r="AA33" s="7"/>
      <c r="AB33" s="7"/>
      <c r="AC33" s="7"/>
      <c r="AD33" s="7"/>
      <c r="AE33" s="7"/>
      <c r="AF33" s="7"/>
      <c r="AG33" s="7"/>
      <c r="AH33" s="7"/>
      <c r="AI33" s="7"/>
      <c r="AJ33" s="7"/>
      <c r="AK33" s="7"/>
      <c r="AL33" s="658"/>
      <c r="AM33" s="7"/>
      <c r="AN33" s="7"/>
      <c r="AO33" s="7"/>
      <c r="AP33" s="7"/>
      <c r="AQ33" s="7"/>
      <c r="AR33" s="7"/>
    </row>
    <row r="34" spans="1:49" ht="14.1" customHeight="1" thickTop="1">
      <c r="A34" s="7"/>
      <c r="B34" s="7"/>
      <c r="C34" s="1865" t="s">
        <v>136</v>
      </c>
      <c r="D34" s="1866"/>
      <c r="E34" s="1866"/>
      <c r="F34" s="1865" t="s">
        <v>137</v>
      </c>
      <c r="G34" s="1866"/>
      <c r="H34" s="1866"/>
      <c r="I34" s="1866"/>
      <c r="J34" s="1866"/>
      <c r="K34" s="1866"/>
      <c r="L34" s="1867"/>
      <c r="M34" s="1865" t="s">
        <v>186</v>
      </c>
      <c r="N34" s="1866"/>
      <c r="O34" s="1866"/>
      <c r="P34" s="1866"/>
      <c r="Q34" s="1866"/>
      <c r="R34" s="1866"/>
      <c r="S34" s="1866"/>
      <c r="T34" s="1866"/>
      <c r="U34" s="1866"/>
      <c r="V34" s="1866"/>
      <c r="W34" s="1866"/>
      <c r="X34" s="1866"/>
      <c r="Y34" s="1866"/>
      <c r="Z34" s="1865" t="s">
        <v>134</v>
      </c>
      <c r="AA34" s="1866"/>
      <c r="AB34" s="1866"/>
      <c r="AC34" s="1866"/>
      <c r="AD34" s="1866"/>
      <c r="AE34" s="1866"/>
      <c r="AF34" s="1866"/>
      <c r="AG34" s="1867"/>
      <c r="AH34" s="7"/>
      <c r="AI34" s="3123" t="s">
        <v>1748</v>
      </c>
      <c r="AJ34" s="3124"/>
      <c r="AK34" s="3124"/>
      <c r="AL34" s="3124"/>
      <c r="AM34" s="3124"/>
      <c r="AN34" s="3124"/>
      <c r="AO34" s="3124"/>
      <c r="AP34" s="3124"/>
      <c r="AQ34" s="3124"/>
      <c r="AR34" s="3124"/>
      <c r="AS34" s="3124"/>
      <c r="AT34" s="3124"/>
      <c r="AU34" s="3124"/>
      <c r="AV34" s="3124"/>
      <c r="AW34" s="3125"/>
    </row>
    <row r="35" spans="1:49" ht="12" customHeight="1">
      <c r="A35" s="7"/>
      <c r="B35" s="7"/>
      <c r="C35" s="826" t="s">
        <v>204</v>
      </c>
      <c r="D35" s="827" t="s">
        <v>174</v>
      </c>
      <c r="E35" s="828"/>
      <c r="F35" s="826" t="s">
        <v>141</v>
      </c>
      <c r="G35" s="3103" t="s">
        <v>180</v>
      </c>
      <c r="H35" s="3103"/>
      <c r="I35" s="3103"/>
      <c r="J35" s="827" t="s">
        <v>142</v>
      </c>
      <c r="K35" s="827" t="s">
        <v>181</v>
      </c>
      <c r="L35" s="828"/>
      <c r="M35" s="3132" t="s">
        <v>182</v>
      </c>
      <c r="N35" s="3103"/>
      <c r="O35" s="827"/>
      <c r="P35" s="827" t="s">
        <v>183</v>
      </c>
      <c r="Q35" s="827"/>
      <c r="R35" s="827" t="s">
        <v>184</v>
      </c>
      <c r="S35" s="827" t="s">
        <v>163</v>
      </c>
      <c r="T35" s="3103" t="s">
        <v>185</v>
      </c>
      <c r="U35" s="3103"/>
      <c r="V35" s="827"/>
      <c r="W35" s="827" t="s">
        <v>183</v>
      </c>
      <c r="X35" s="827"/>
      <c r="Y35" s="828" t="s">
        <v>184</v>
      </c>
      <c r="Z35" s="3101" t="s">
        <v>187</v>
      </c>
      <c r="AA35" s="3102"/>
      <c r="AB35" s="829" t="s">
        <v>141</v>
      </c>
      <c r="AC35" s="3103"/>
      <c r="AD35" s="3103"/>
      <c r="AE35" s="827" t="s">
        <v>188</v>
      </c>
      <c r="AF35" s="3133" t="s">
        <v>91</v>
      </c>
      <c r="AG35" s="3134"/>
      <c r="AH35" s="7"/>
      <c r="AI35" s="3126"/>
      <c r="AJ35" s="3127"/>
      <c r="AK35" s="3127"/>
      <c r="AL35" s="3127"/>
      <c r="AM35" s="3127"/>
      <c r="AN35" s="3127"/>
      <c r="AO35" s="3127"/>
      <c r="AP35" s="3127"/>
      <c r="AQ35" s="3127"/>
      <c r="AR35" s="3127"/>
      <c r="AS35" s="3127"/>
      <c r="AT35" s="3127"/>
      <c r="AU35" s="3127"/>
      <c r="AV35" s="3127"/>
      <c r="AW35" s="3128"/>
    </row>
    <row r="36" spans="1:49" ht="12" customHeight="1">
      <c r="A36" s="7"/>
      <c r="B36" s="7"/>
      <c r="C36" s="830" t="s">
        <v>204</v>
      </c>
      <c r="D36" s="831" t="s">
        <v>175</v>
      </c>
      <c r="E36" s="832"/>
      <c r="F36" s="830" t="s">
        <v>141</v>
      </c>
      <c r="G36" s="3107"/>
      <c r="H36" s="3107"/>
      <c r="I36" s="3107"/>
      <c r="J36" s="831" t="s">
        <v>142</v>
      </c>
      <c r="K36" s="831" t="s">
        <v>181</v>
      </c>
      <c r="L36" s="832"/>
      <c r="M36" s="3122" t="s">
        <v>182</v>
      </c>
      <c r="N36" s="3107"/>
      <c r="O36" s="831"/>
      <c r="P36" s="831" t="s">
        <v>183</v>
      </c>
      <c r="Q36" s="831"/>
      <c r="R36" s="831" t="s">
        <v>184</v>
      </c>
      <c r="S36" s="831" t="s">
        <v>163</v>
      </c>
      <c r="T36" s="3107" t="s">
        <v>185</v>
      </c>
      <c r="U36" s="3107"/>
      <c r="V36" s="831"/>
      <c r="W36" s="831" t="s">
        <v>183</v>
      </c>
      <c r="X36" s="831"/>
      <c r="Y36" s="832" t="s">
        <v>184</v>
      </c>
      <c r="Z36" s="3135" t="s">
        <v>187</v>
      </c>
      <c r="AA36" s="3136"/>
      <c r="AB36" s="833" t="s">
        <v>141</v>
      </c>
      <c r="AC36" s="3107"/>
      <c r="AD36" s="3107"/>
      <c r="AE36" s="831" t="s">
        <v>188</v>
      </c>
      <c r="AF36" s="3096" t="s">
        <v>91</v>
      </c>
      <c r="AG36" s="3097"/>
      <c r="AH36" s="7"/>
      <c r="AI36" s="3126"/>
      <c r="AJ36" s="3127"/>
      <c r="AK36" s="3127"/>
      <c r="AL36" s="3127"/>
      <c r="AM36" s="3127"/>
      <c r="AN36" s="3127"/>
      <c r="AO36" s="3127"/>
      <c r="AP36" s="3127"/>
      <c r="AQ36" s="3127"/>
      <c r="AR36" s="3127"/>
      <c r="AS36" s="3127"/>
      <c r="AT36" s="3127"/>
      <c r="AU36" s="3127"/>
      <c r="AV36" s="3127"/>
      <c r="AW36" s="3128"/>
    </row>
    <row r="37" spans="1:49" ht="12" customHeight="1">
      <c r="A37" s="7"/>
      <c r="B37" s="7"/>
      <c r="C37" s="830" t="s">
        <v>204</v>
      </c>
      <c r="D37" s="831" t="s">
        <v>176</v>
      </c>
      <c r="E37" s="832"/>
      <c r="F37" s="830" t="s">
        <v>141</v>
      </c>
      <c r="G37" s="3107"/>
      <c r="H37" s="3107"/>
      <c r="I37" s="3107"/>
      <c r="J37" s="831" t="s">
        <v>142</v>
      </c>
      <c r="K37" s="831" t="s">
        <v>181</v>
      </c>
      <c r="L37" s="832"/>
      <c r="M37" s="3122" t="s">
        <v>182</v>
      </c>
      <c r="N37" s="3107"/>
      <c r="O37" s="831"/>
      <c r="P37" s="831" t="s">
        <v>183</v>
      </c>
      <c r="Q37" s="831"/>
      <c r="R37" s="831" t="s">
        <v>184</v>
      </c>
      <c r="S37" s="831" t="s">
        <v>163</v>
      </c>
      <c r="T37" s="3107" t="s">
        <v>185</v>
      </c>
      <c r="U37" s="3107"/>
      <c r="V37" s="831"/>
      <c r="W37" s="831" t="s">
        <v>183</v>
      </c>
      <c r="X37" s="831"/>
      <c r="Y37" s="832" t="s">
        <v>184</v>
      </c>
      <c r="Z37" s="3135" t="s">
        <v>187</v>
      </c>
      <c r="AA37" s="3136"/>
      <c r="AB37" s="833" t="s">
        <v>141</v>
      </c>
      <c r="AC37" s="3107"/>
      <c r="AD37" s="3107"/>
      <c r="AE37" s="831" t="s">
        <v>188</v>
      </c>
      <c r="AF37" s="3096" t="s">
        <v>91</v>
      </c>
      <c r="AG37" s="3097"/>
      <c r="AH37" s="7"/>
      <c r="AI37" s="3126"/>
      <c r="AJ37" s="3127"/>
      <c r="AK37" s="3127"/>
      <c r="AL37" s="3127"/>
      <c r="AM37" s="3127"/>
      <c r="AN37" s="3127"/>
      <c r="AO37" s="3127"/>
      <c r="AP37" s="3127"/>
      <c r="AQ37" s="3127"/>
      <c r="AR37" s="3127"/>
      <c r="AS37" s="3127"/>
      <c r="AT37" s="3127"/>
      <c r="AU37" s="3127"/>
      <c r="AV37" s="3127"/>
      <c r="AW37" s="3128"/>
    </row>
    <row r="38" spans="1:49" ht="12" customHeight="1">
      <c r="A38" s="7"/>
      <c r="B38" s="7"/>
      <c r="C38" s="830" t="s">
        <v>204</v>
      </c>
      <c r="D38" s="831" t="s">
        <v>177</v>
      </c>
      <c r="E38" s="832"/>
      <c r="F38" s="830" t="s">
        <v>141</v>
      </c>
      <c r="G38" s="3107"/>
      <c r="H38" s="3107"/>
      <c r="I38" s="3107"/>
      <c r="J38" s="831" t="s">
        <v>142</v>
      </c>
      <c r="K38" s="831" t="s">
        <v>181</v>
      </c>
      <c r="L38" s="832"/>
      <c r="M38" s="3122" t="s">
        <v>182</v>
      </c>
      <c r="N38" s="3107"/>
      <c r="O38" s="831"/>
      <c r="P38" s="831" t="s">
        <v>183</v>
      </c>
      <c r="Q38" s="831"/>
      <c r="R38" s="831" t="s">
        <v>184</v>
      </c>
      <c r="S38" s="831" t="s">
        <v>163</v>
      </c>
      <c r="T38" s="3107" t="s">
        <v>185</v>
      </c>
      <c r="U38" s="3107"/>
      <c r="V38" s="831"/>
      <c r="W38" s="831" t="s">
        <v>183</v>
      </c>
      <c r="X38" s="831"/>
      <c r="Y38" s="832" t="s">
        <v>184</v>
      </c>
      <c r="Z38" s="3135" t="s">
        <v>187</v>
      </c>
      <c r="AA38" s="3136"/>
      <c r="AB38" s="833" t="s">
        <v>141</v>
      </c>
      <c r="AC38" s="3107"/>
      <c r="AD38" s="3107"/>
      <c r="AE38" s="831" t="s">
        <v>188</v>
      </c>
      <c r="AF38" s="3096" t="s">
        <v>91</v>
      </c>
      <c r="AG38" s="3097"/>
      <c r="AH38" s="7"/>
      <c r="AI38" s="3126"/>
      <c r="AJ38" s="3127"/>
      <c r="AK38" s="3127"/>
      <c r="AL38" s="3127"/>
      <c r="AM38" s="3127"/>
      <c r="AN38" s="3127"/>
      <c r="AO38" s="3127"/>
      <c r="AP38" s="3127"/>
      <c r="AQ38" s="3127"/>
      <c r="AR38" s="3127"/>
      <c r="AS38" s="3127"/>
      <c r="AT38" s="3127"/>
      <c r="AU38" s="3127"/>
      <c r="AV38" s="3127"/>
      <c r="AW38" s="3128"/>
    </row>
    <row r="39" spans="1:49" ht="12" customHeight="1">
      <c r="A39" s="7"/>
      <c r="B39" s="7"/>
      <c r="C39" s="830" t="s">
        <v>204</v>
      </c>
      <c r="D39" s="831" t="s">
        <v>178</v>
      </c>
      <c r="E39" s="832"/>
      <c r="F39" s="830" t="s">
        <v>141</v>
      </c>
      <c r="G39" s="3107"/>
      <c r="H39" s="3107"/>
      <c r="I39" s="3107"/>
      <c r="J39" s="831" t="s">
        <v>142</v>
      </c>
      <c r="K39" s="831" t="s">
        <v>181</v>
      </c>
      <c r="L39" s="832"/>
      <c r="M39" s="3122" t="s">
        <v>182</v>
      </c>
      <c r="N39" s="3107"/>
      <c r="O39" s="831"/>
      <c r="P39" s="831" t="s">
        <v>183</v>
      </c>
      <c r="Q39" s="831"/>
      <c r="R39" s="831" t="s">
        <v>184</v>
      </c>
      <c r="S39" s="831" t="s">
        <v>163</v>
      </c>
      <c r="T39" s="3107" t="s">
        <v>185</v>
      </c>
      <c r="U39" s="3107"/>
      <c r="V39" s="831"/>
      <c r="W39" s="831" t="s">
        <v>183</v>
      </c>
      <c r="X39" s="831"/>
      <c r="Y39" s="832" t="s">
        <v>184</v>
      </c>
      <c r="Z39" s="3135" t="s">
        <v>187</v>
      </c>
      <c r="AA39" s="3136"/>
      <c r="AB39" s="833" t="s">
        <v>141</v>
      </c>
      <c r="AC39" s="3107"/>
      <c r="AD39" s="3107"/>
      <c r="AE39" s="831" t="s">
        <v>188</v>
      </c>
      <c r="AF39" s="3096" t="s">
        <v>91</v>
      </c>
      <c r="AG39" s="3097"/>
      <c r="AH39" s="7"/>
      <c r="AI39" s="3126"/>
      <c r="AJ39" s="3127"/>
      <c r="AK39" s="3127"/>
      <c r="AL39" s="3127"/>
      <c r="AM39" s="3127"/>
      <c r="AN39" s="3127"/>
      <c r="AO39" s="3127"/>
      <c r="AP39" s="3127"/>
      <c r="AQ39" s="3127"/>
      <c r="AR39" s="3127"/>
      <c r="AS39" s="3127"/>
      <c r="AT39" s="3127"/>
      <c r="AU39" s="3127"/>
      <c r="AV39" s="3127"/>
      <c r="AW39" s="3128"/>
    </row>
    <row r="40" spans="1:49" ht="12" customHeight="1">
      <c r="A40" s="7"/>
      <c r="B40" s="7"/>
      <c r="C40" s="830" t="s">
        <v>204</v>
      </c>
      <c r="D40" s="831" t="s">
        <v>179</v>
      </c>
      <c r="E40" s="832"/>
      <c r="F40" s="830" t="s">
        <v>141</v>
      </c>
      <c r="G40" s="3107"/>
      <c r="H40" s="3107"/>
      <c r="I40" s="3107"/>
      <c r="J40" s="831" t="s">
        <v>142</v>
      </c>
      <c r="K40" s="831" t="s">
        <v>181</v>
      </c>
      <c r="L40" s="832"/>
      <c r="M40" s="3122" t="s">
        <v>182</v>
      </c>
      <c r="N40" s="3107"/>
      <c r="O40" s="831"/>
      <c r="P40" s="831" t="s">
        <v>183</v>
      </c>
      <c r="Q40" s="831"/>
      <c r="R40" s="831" t="s">
        <v>184</v>
      </c>
      <c r="S40" s="831" t="s">
        <v>163</v>
      </c>
      <c r="T40" s="3107" t="s">
        <v>185</v>
      </c>
      <c r="U40" s="3107"/>
      <c r="V40" s="831"/>
      <c r="W40" s="831" t="s">
        <v>183</v>
      </c>
      <c r="X40" s="831"/>
      <c r="Y40" s="832" t="s">
        <v>184</v>
      </c>
      <c r="Z40" s="3135" t="s">
        <v>187</v>
      </c>
      <c r="AA40" s="3136"/>
      <c r="AB40" s="833" t="s">
        <v>141</v>
      </c>
      <c r="AC40" s="3107"/>
      <c r="AD40" s="3107"/>
      <c r="AE40" s="831" t="s">
        <v>188</v>
      </c>
      <c r="AF40" s="3096" t="s">
        <v>91</v>
      </c>
      <c r="AG40" s="3097"/>
      <c r="AH40" s="7"/>
      <c r="AI40" s="3126"/>
      <c r="AJ40" s="3127"/>
      <c r="AK40" s="3127"/>
      <c r="AL40" s="3127"/>
      <c r="AM40" s="3127"/>
      <c r="AN40" s="3127"/>
      <c r="AO40" s="3127"/>
      <c r="AP40" s="3127"/>
      <c r="AQ40" s="3127"/>
      <c r="AR40" s="3127"/>
      <c r="AS40" s="3127"/>
      <c r="AT40" s="3127"/>
      <c r="AU40" s="3127"/>
      <c r="AV40" s="3127"/>
      <c r="AW40" s="3128"/>
    </row>
    <row r="41" spans="1:49" ht="12" customHeight="1" thickBot="1">
      <c r="A41" s="7"/>
      <c r="B41" s="7"/>
      <c r="C41" s="834"/>
      <c r="D41" s="835" t="s">
        <v>163</v>
      </c>
      <c r="E41" s="381"/>
      <c r="F41" s="381"/>
      <c r="G41" s="381"/>
      <c r="H41" s="381"/>
      <c r="I41" s="381"/>
      <c r="J41" s="381"/>
      <c r="K41" s="407"/>
      <c r="L41" s="836"/>
      <c r="M41" s="407"/>
      <c r="N41" s="407"/>
      <c r="O41" s="407"/>
      <c r="P41" s="407"/>
      <c r="Q41" s="407"/>
      <c r="R41" s="407"/>
      <c r="S41" s="407"/>
      <c r="T41" s="407"/>
      <c r="U41" s="407"/>
      <c r="V41" s="837"/>
      <c r="W41" s="407"/>
      <c r="X41" s="407"/>
      <c r="Y41" s="837"/>
      <c r="Z41" s="838"/>
      <c r="AA41" s="837"/>
      <c r="AB41" s="837"/>
      <c r="AC41" s="407"/>
      <c r="AD41" s="407"/>
      <c r="AE41" s="381"/>
      <c r="AF41" s="381"/>
      <c r="AG41" s="839"/>
      <c r="AH41" s="7"/>
      <c r="AI41" s="3129"/>
      <c r="AJ41" s="3130"/>
      <c r="AK41" s="3130"/>
      <c r="AL41" s="3130"/>
      <c r="AM41" s="3130"/>
      <c r="AN41" s="3130"/>
      <c r="AO41" s="3130"/>
      <c r="AP41" s="3130"/>
      <c r="AQ41" s="3130"/>
      <c r="AR41" s="3130"/>
      <c r="AS41" s="3130"/>
      <c r="AT41" s="3130"/>
      <c r="AU41" s="3130"/>
      <c r="AV41" s="3130"/>
      <c r="AW41" s="3131"/>
    </row>
    <row r="42" spans="1:49" ht="6" customHeight="1" thickTop="1">
      <c r="A42" s="7"/>
      <c r="B42" s="7"/>
      <c r="C42" s="7"/>
      <c r="E42" s="7"/>
      <c r="F42" s="7"/>
      <c r="G42" s="7"/>
      <c r="H42" s="7"/>
      <c r="I42" s="7"/>
      <c r="J42" s="7"/>
      <c r="K42" s="840"/>
      <c r="L42" s="840"/>
      <c r="M42" s="840"/>
      <c r="N42" s="153"/>
      <c r="O42" s="153"/>
      <c r="P42" s="153"/>
      <c r="Q42" s="153"/>
      <c r="R42" s="153"/>
      <c r="S42" s="153"/>
      <c r="T42" s="153"/>
      <c r="U42" s="153"/>
      <c r="V42" s="7"/>
      <c r="W42" s="7"/>
      <c r="X42" s="7"/>
      <c r="Y42" s="3137"/>
      <c r="Z42" s="3138"/>
      <c r="AA42" s="3138"/>
      <c r="AB42" s="7"/>
      <c r="AC42" s="7"/>
      <c r="AD42" s="7"/>
      <c r="AE42" s="7"/>
      <c r="AF42" s="7"/>
      <c r="AG42" s="7"/>
      <c r="AH42" s="7"/>
      <c r="AI42" s="413"/>
      <c r="AJ42" s="76"/>
      <c r="AK42" s="76"/>
      <c r="AL42" s="658"/>
      <c r="AM42" s="76"/>
      <c r="AN42" s="7"/>
      <c r="AO42" s="76"/>
      <c r="AP42" s="7"/>
      <c r="AQ42" s="7"/>
      <c r="AR42" s="7"/>
    </row>
    <row r="43" spans="1:49" ht="12" customHeight="1">
      <c r="B43" s="7"/>
      <c r="C43" s="413"/>
      <c r="D43" s="7" t="s">
        <v>189</v>
      </c>
      <c r="E43" s="413"/>
      <c r="F43" s="7"/>
      <c r="G43" s="7"/>
      <c r="H43" s="7"/>
      <c r="I43" s="7"/>
      <c r="J43" s="7"/>
      <c r="K43" s="413"/>
      <c r="L43" s="413"/>
      <c r="M43" s="413"/>
      <c r="N43" s="413"/>
      <c r="O43" s="413"/>
      <c r="P43" s="413"/>
      <c r="Q43" s="413"/>
      <c r="R43" s="413"/>
      <c r="S43" s="413"/>
      <c r="T43" s="413"/>
      <c r="U43" s="413"/>
      <c r="V43" s="843"/>
      <c r="W43" s="413"/>
      <c r="X43" s="413"/>
      <c r="Y43" s="843"/>
      <c r="Z43" s="413"/>
      <c r="AA43" s="413"/>
      <c r="AB43" s="7"/>
      <c r="AC43" s="7"/>
      <c r="AD43" s="7"/>
      <c r="AE43" s="7"/>
      <c r="AF43" s="7"/>
      <c r="AG43" s="7"/>
      <c r="AH43" s="7"/>
      <c r="AI43" s="413"/>
      <c r="AJ43" s="76"/>
      <c r="AK43" s="76"/>
      <c r="AL43" s="658"/>
      <c r="AM43" s="76"/>
      <c r="AN43" s="7"/>
      <c r="AO43" s="76"/>
      <c r="AP43" s="7"/>
      <c r="AQ43" s="7"/>
      <c r="AR43" s="7"/>
    </row>
    <row r="44" spans="1:49" ht="12.95" customHeight="1">
      <c r="A44" s="7"/>
      <c r="B44" s="7"/>
      <c r="C44" s="7"/>
      <c r="D44" s="7"/>
      <c r="E44" s="7"/>
      <c r="F44" s="7"/>
      <c r="G44" s="7"/>
      <c r="H44" s="7"/>
      <c r="I44" s="7"/>
      <c r="J44" s="7"/>
      <c r="K44" s="7"/>
      <c r="L44" s="7"/>
      <c r="M44" s="7"/>
      <c r="N44" s="7"/>
      <c r="O44" s="7"/>
      <c r="P44" s="7"/>
      <c r="Q44" s="658"/>
      <c r="R44" s="7"/>
      <c r="S44" s="7"/>
      <c r="T44" s="7"/>
      <c r="U44" s="7"/>
      <c r="V44" s="7"/>
      <c r="W44" s="7"/>
      <c r="X44" s="7"/>
      <c r="Y44" s="7"/>
      <c r="Z44" s="7"/>
      <c r="AA44" s="7"/>
      <c r="AB44" s="7"/>
      <c r="AC44" s="7"/>
      <c r="AD44" s="7"/>
      <c r="AE44" s="7"/>
      <c r="AF44" s="7"/>
      <c r="AG44" s="7"/>
      <c r="AH44" s="7"/>
      <c r="AI44" s="7"/>
      <c r="AJ44" s="7"/>
      <c r="AK44" s="7"/>
      <c r="AL44" s="658"/>
      <c r="AM44" s="7"/>
      <c r="AN44" s="7"/>
      <c r="AO44" s="7"/>
      <c r="AP44" s="7"/>
      <c r="AQ44" s="7"/>
      <c r="AR44" s="7"/>
    </row>
  </sheetData>
  <mergeCells count="130">
    <mergeCell ref="AQ17:AR17"/>
    <mergeCell ref="AQ18:AR18"/>
    <mergeCell ref="AQ8:AR8"/>
    <mergeCell ref="AQ9:AR9"/>
    <mergeCell ref="AQ10:AR10"/>
    <mergeCell ref="AQ11:AR11"/>
    <mergeCell ref="AQ12:AR12"/>
    <mergeCell ref="AQ13:AR13"/>
    <mergeCell ref="AQ14:AR14"/>
    <mergeCell ref="AQ15:AR15"/>
    <mergeCell ref="AQ16:AR16"/>
    <mergeCell ref="AQ19:AR19"/>
    <mergeCell ref="AQ20:AR20"/>
    <mergeCell ref="AF35:AG35"/>
    <mergeCell ref="Z37:AA37"/>
    <mergeCell ref="AQ26:AR26"/>
    <mergeCell ref="AQ27:AR27"/>
    <mergeCell ref="AQ28:AR28"/>
    <mergeCell ref="AQ30:AR30"/>
    <mergeCell ref="Y42:AA42"/>
    <mergeCell ref="Z40:AA40"/>
    <mergeCell ref="AQ31:AR31"/>
    <mergeCell ref="AQ32:AR32"/>
    <mergeCell ref="AQ21:AR21"/>
    <mergeCell ref="AQ22:AR22"/>
    <mergeCell ref="AQ23:AR23"/>
    <mergeCell ref="Z39:AA39"/>
    <mergeCell ref="AC39:AD39"/>
    <mergeCell ref="AF39:AG39"/>
    <mergeCell ref="AC37:AD37"/>
    <mergeCell ref="AC40:AD40"/>
    <mergeCell ref="AF40:AG40"/>
    <mergeCell ref="AF38:AG38"/>
    <mergeCell ref="Z38:AA38"/>
    <mergeCell ref="Z36:AA36"/>
    <mergeCell ref="AQ24:AR24"/>
    <mergeCell ref="AQ25:AR25"/>
    <mergeCell ref="AC38:AD38"/>
    <mergeCell ref="AI34:AW41"/>
    <mergeCell ref="AQ29:AR29"/>
    <mergeCell ref="T40:U40"/>
    <mergeCell ref="M35:N35"/>
    <mergeCell ref="T35:U35"/>
    <mergeCell ref="T39:U39"/>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B1:AU1"/>
    <mergeCell ref="G4:J5"/>
    <mergeCell ref="G6:J6"/>
    <mergeCell ref="G7:J7"/>
    <mergeCell ref="AQ6:AR6"/>
    <mergeCell ref="AQ7:AR7"/>
    <mergeCell ref="AQ4:AR5"/>
    <mergeCell ref="B4:F5"/>
    <mergeCell ref="B6:F6"/>
    <mergeCell ref="B7:F7"/>
    <mergeCell ref="AF2:AK2"/>
    <mergeCell ref="AL2:AM2"/>
    <mergeCell ref="AN2:AQ2"/>
    <mergeCell ref="C34:E34"/>
    <mergeCell ref="AF37:AG37"/>
    <mergeCell ref="Z34:AG34"/>
    <mergeCell ref="B32:F32"/>
    <mergeCell ref="B25:F25"/>
    <mergeCell ref="B27:F27"/>
    <mergeCell ref="B28:F28"/>
    <mergeCell ref="B29:F29"/>
    <mergeCell ref="B30:F30"/>
    <mergeCell ref="B31:F31"/>
    <mergeCell ref="B26:F26"/>
    <mergeCell ref="Z35:AA35"/>
    <mergeCell ref="AC35:AD35"/>
    <mergeCell ref="G27:J27"/>
    <mergeCell ref="G28:J28"/>
    <mergeCell ref="G32:J32"/>
    <mergeCell ref="G29:J29"/>
    <mergeCell ref="G30:J30"/>
    <mergeCell ref="AC36:AD36"/>
    <mergeCell ref="AF36:AG36"/>
    <mergeCell ref="G24:J24"/>
    <mergeCell ref="G25:J25"/>
    <mergeCell ref="G26:J26"/>
    <mergeCell ref="G31:J31"/>
    <mergeCell ref="B18:F18"/>
    <mergeCell ref="B20:F20"/>
    <mergeCell ref="B21:F21"/>
    <mergeCell ref="B19:F19"/>
    <mergeCell ref="B24:F24"/>
    <mergeCell ref="G18:J18"/>
    <mergeCell ref="G22:J22"/>
    <mergeCell ref="G19:J19"/>
    <mergeCell ref="G20:J20"/>
    <mergeCell ref="G23:J23"/>
    <mergeCell ref="G21:J21"/>
    <mergeCell ref="B22:F22"/>
    <mergeCell ref="B23:F23"/>
    <mergeCell ref="G11:J11"/>
    <mergeCell ref="G12:J12"/>
    <mergeCell ref="G13:J13"/>
    <mergeCell ref="B16:F16"/>
    <mergeCell ref="B17:F17"/>
    <mergeCell ref="B13:F13"/>
    <mergeCell ref="B8:F8"/>
    <mergeCell ref="B9:F9"/>
    <mergeCell ref="B10:F10"/>
    <mergeCell ref="B11:F11"/>
    <mergeCell ref="B14:F14"/>
    <mergeCell ref="B15:F15"/>
    <mergeCell ref="G17:J17"/>
    <mergeCell ref="G14:J14"/>
    <mergeCell ref="G15:J15"/>
    <mergeCell ref="G16:J16"/>
    <mergeCell ref="G8:J8"/>
    <mergeCell ref="B12:F12"/>
    <mergeCell ref="G9:J9"/>
    <mergeCell ref="G10:J10"/>
  </mergeCells>
  <phoneticPr fontId="6"/>
  <dataValidations count="1">
    <dataValidation type="list" allowBlank="1" showInputMessage="1" showErrorMessage="1" sqref="AL2:AM2">
      <formula1>"6,7,8,9,10,11,12,1,2,3"</formula1>
    </dataValidation>
  </dataValidations>
  <printOptions horizontalCentered="1"/>
  <pageMargins left="0.41" right="0.38"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CFF"/>
  </sheetPr>
  <dimension ref="A1:BN71"/>
  <sheetViews>
    <sheetView showGridLines="0" view="pageBreakPreview" topLeftCell="A34" zoomScale="85" zoomScaleNormal="100" zoomScaleSheetLayoutView="85" workbookViewId="0">
      <selection activeCell="AW2" sqref="AW2"/>
    </sheetView>
  </sheetViews>
  <sheetFormatPr defaultColWidth="8" defaultRowHeight="12"/>
  <cols>
    <col min="1" max="1" width="1.5" style="10" customWidth="1"/>
    <col min="2" max="12" width="2.375" style="10" customWidth="1"/>
    <col min="13" max="13" width="2.375" style="234" customWidth="1"/>
    <col min="14" max="26" width="2.375" style="10" customWidth="1"/>
    <col min="27" max="27" width="5.75" style="10" customWidth="1"/>
    <col min="28" max="101" width="2.375" style="10" customWidth="1"/>
    <col min="102" max="16384" width="8" style="10"/>
  </cols>
  <sheetData>
    <row r="1" spans="1:61" ht="14.1" customHeight="1">
      <c r="B1" s="1522" t="s">
        <v>1804</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418"/>
    </row>
    <row r="2" spans="1:61" ht="5.0999999999999996" customHeight="1" thickBot="1"/>
    <row r="3" spans="1:61" ht="14.1" customHeight="1">
      <c r="B3" s="1551" t="s">
        <v>649</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2179"/>
      <c r="AB3" s="1552" t="s">
        <v>258</v>
      </c>
      <c r="AC3" s="1552"/>
      <c r="AD3" s="1552"/>
      <c r="AE3" s="1552"/>
      <c r="AF3" s="1552"/>
      <c r="AG3" s="1552"/>
      <c r="AH3" s="1552"/>
      <c r="AI3" s="1552"/>
      <c r="AJ3" s="1552"/>
      <c r="AK3" s="1552"/>
      <c r="AL3" s="1552"/>
      <c r="AM3" s="2180"/>
      <c r="AN3" s="122"/>
      <c r="AO3" s="546"/>
    </row>
    <row r="4" spans="1:61" ht="14.1" customHeight="1">
      <c r="B4" s="3210" t="s">
        <v>1918</v>
      </c>
      <c r="C4" s="2294"/>
      <c r="D4" s="2294"/>
      <c r="E4" s="2294"/>
      <c r="F4" s="2294"/>
      <c r="G4" s="2294"/>
      <c r="H4" s="2294"/>
      <c r="I4" s="2294"/>
      <c r="J4" s="2294"/>
      <c r="K4" s="2294"/>
      <c r="L4" s="2294"/>
      <c r="M4" s="2294"/>
      <c r="N4" s="2294"/>
      <c r="O4" s="2294"/>
      <c r="P4" s="2294"/>
      <c r="Q4" s="2294"/>
      <c r="R4" s="2294"/>
      <c r="S4" s="2294"/>
      <c r="T4" s="2294"/>
      <c r="U4" s="2294"/>
      <c r="V4" s="2294"/>
      <c r="W4" s="2294"/>
      <c r="X4" s="2294"/>
      <c r="Y4" s="2294"/>
      <c r="Z4" s="2294"/>
      <c r="AA4" s="2294"/>
      <c r="AB4" s="2294"/>
      <c r="AC4" s="2294"/>
      <c r="AD4" s="2294"/>
      <c r="AE4" s="2294"/>
      <c r="AF4" s="2294"/>
      <c r="AG4" s="2294"/>
      <c r="AH4" s="2294"/>
      <c r="AI4" s="2294"/>
      <c r="AJ4" s="2294"/>
      <c r="AK4" s="2294"/>
      <c r="AL4" s="2294"/>
      <c r="AM4" s="3211"/>
      <c r="AN4" s="122"/>
      <c r="AO4" s="546"/>
    </row>
    <row r="5" spans="1:61" ht="14.1" customHeight="1">
      <c r="B5" s="525"/>
      <c r="C5" s="406" t="s">
        <v>1520</v>
      </c>
      <c r="D5" s="7"/>
      <c r="E5" s="7"/>
      <c r="F5" s="7"/>
      <c r="G5" s="7"/>
      <c r="H5" s="7"/>
      <c r="I5" s="7"/>
      <c r="J5" s="7"/>
      <c r="K5" s="7"/>
      <c r="L5" s="7"/>
      <c r="M5" s="218"/>
      <c r="N5" s="7"/>
      <c r="O5" s="7"/>
      <c r="P5" s="7"/>
      <c r="Q5" s="7"/>
      <c r="R5" s="7"/>
      <c r="S5" s="7"/>
      <c r="T5" s="7"/>
      <c r="U5" s="7"/>
      <c r="V5" s="7"/>
      <c r="W5" s="7"/>
      <c r="X5" s="7"/>
      <c r="Y5" s="7"/>
      <c r="Z5" s="7"/>
      <c r="AA5" s="499"/>
      <c r="AB5" s="1275"/>
      <c r="AD5" s="122"/>
      <c r="AE5" s="122"/>
      <c r="AF5" s="122"/>
      <c r="AG5" s="122"/>
      <c r="AH5" s="122"/>
      <c r="AI5" s="122"/>
      <c r="AJ5" s="122"/>
      <c r="AK5" s="122"/>
      <c r="AL5" s="122"/>
      <c r="AM5" s="763"/>
      <c r="AN5" s="122"/>
      <c r="AO5" s="546"/>
    </row>
    <row r="6" spans="1:61" ht="14.1" customHeight="1">
      <c r="B6" s="535"/>
      <c r="C6" s="388" t="s">
        <v>1521</v>
      </c>
      <c r="M6" s="10"/>
      <c r="S6" s="330"/>
      <c r="T6" s="330"/>
      <c r="U6" s="330"/>
      <c r="V6" s="330"/>
      <c r="W6" s="122"/>
      <c r="X6" s="122"/>
      <c r="Y6" s="122"/>
      <c r="Z6" s="122"/>
      <c r="AA6" s="144"/>
      <c r="AB6" s="122"/>
      <c r="AC6" s="122"/>
      <c r="AD6" s="122"/>
      <c r="AE6" s="122"/>
      <c r="AF6" s="122"/>
      <c r="AG6" s="122"/>
      <c r="AH6" s="122"/>
      <c r="AI6" s="122"/>
      <c r="AJ6" s="122"/>
      <c r="AK6" s="122"/>
      <c r="AL6" s="122"/>
      <c r="AM6" s="763"/>
      <c r="AN6" s="122"/>
      <c r="AO6" s="546"/>
    </row>
    <row r="7" spans="1:61" ht="14.1" customHeight="1">
      <c r="A7" s="7"/>
      <c r="B7" s="525" t="s">
        <v>1919</v>
      </c>
      <c r="D7" s="7"/>
      <c r="E7" s="7"/>
      <c r="F7" s="7"/>
      <c r="G7" s="7"/>
      <c r="H7" s="7"/>
      <c r="I7" s="7"/>
      <c r="J7" s="7"/>
      <c r="K7" s="7"/>
      <c r="L7" s="7"/>
      <c r="M7" s="218"/>
      <c r="N7" s="7"/>
      <c r="O7" s="7"/>
      <c r="P7" s="7"/>
      <c r="Q7" s="7"/>
      <c r="R7" s="7"/>
      <c r="S7" s="7"/>
      <c r="T7" s="7"/>
      <c r="U7" s="7"/>
      <c r="V7" s="7"/>
      <c r="W7" s="7"/>
      <c r="X7" s="7"/>
      <c r="Y7" s="7"/>
      <c r="Z7" s="7"/>
      <c r="AA7" s="16"/>
      <c r="AB7" s="8"/>
      <c r="AC7" s="7"/>
      <c r="AD7" s="7"/>
      <c r="AE7" s="7"/>
      <c r="AF7" s="7"/>
      <c r="AG7" s="7"/>
      <c r="AH7" s="7"/>
      <c r="AI7" s="7"/>
      <c r="AJ7" s="7"/>
      <c r="AK7" s="7"/>
      <c r="AL7" s="7"/>
      <c r="AM7" s="530"/>
      <c r="AN7" s="525"/>
    </row>
    <row r="8" spans="1:61" ht="14.1" customHeight="1">
      <c r="A8" s="7"/>
      <c r="B8" s="525"/>
      <c r="C8" s="7" t="s">
        <v>1663</v>
      </c>
      <c r="D8" s="7"/>
      <c r="E8" s="7"/>
      <c r="F8" s="7"/>
      <c r="G8" s="7"/>
      <c r="H8" s="7"/>
      <c r="I8" s="7"/>
      <c r="J8" s="7"/>
      <c r="K8" s="7"/>
      <c r="L8" s="7"/>
      <c r="M8" s="218"/>
      <c r="N8" s="7"/>
      <c r="O8" s="7"/>
      <c r="P8" s="7"/>
      <c r="Q8" s="7"/>
      <c r="R8" s="7"/>
      <c r="S8" s="7"/>
      <c r="T8" s="7"/>
      <c r="U8" s="7"/>
      <c r="V8" s="7"/>
      <c r="Y8" s="7"/>
      <c r="AB8" s="411"/>
      <c r="AC8" s="381"/>
      <c r="AD8" s="381"/>
      <c r="AE8" s="381"/>
      <c r="AF8" s="7"/>
      <c r="AG8" s="7"/>
      <c r="AH8" s="7"/>
      <c r="AI8" s="7"/>
      <c r="AJ8" s="7"/>
      <c r="AK8" s="7"/>
      <c r="AL8" s="7"/>
      <c r="AM8" s="530"/>
      <c r="AN8" s="525" t="s">
        <v>744</v>
      </c>
    </row>
    <row r="9" spans="1:61" ht="14.1" customHeight="1">
      <c r="A9" s="7"/>
      <c r="B9" s="525"/>
      <c r="C9" s="3165" t="s">
        <v>730</v>
      </c>
      <c r="D9" s="3166"/>
      <c r="E9" s="3167"/>
      <c r="F9" s="3204" t="s">
        <v>728</v>
      </c>
      <c r="G9" s="3205"/>
      <c r="H9" s="3205"/>
      <c r="I9" s="3205"/>
      <c r="J9" s="3206"/>
      <c r="K9" s="2102" t="s">
        <v>111</v>
      </c>
      <c r="L9" s="2103"/>
      <c r="M9" s="2104"/>
      <c r="N9" s="3177" t="s">
        <v>729</v>
      </c>
      <c r="O9" s="3178"/>
      <c r="P9" s="3178"/>
      <c r="Q9" s="3179"/>
      <c r="R9" s="2102" t="s">
        <v>108</v>
      </c>
      <c r="S9" s="2103"/>
      <c r="T9" s="2103"/>
      <c r="U9" s="2103"/>
      <c r="V9" s="2103"/>
      <c r="W9" s="2103"/>
      <c r="X9" s="2103"/>
      <c r="Y9" s="2103"/>
      <c r="Z9" s="2104"/>
      <c r="AA9" s="3146" t="s">
        <v>732</v>
      </c>
      <c r="AB9" s="3155"/>
      <c r="AC9" s="3155"/>
      <c r="AD9" s="3155"/>
      <c r="AE9" s="3155"/>
      <c r="AF9" s="3155"/>
      <c r="AG9" s="3156"/>
      <c r="AH9" s="3165" t="s">
        <v>648</v>
      </c>
      <c r="AI9" s="3166"/>
      <c r="AJ9" s="3166"/>
      <c r="AK9" s="3166"/>
      <c r="AL9" s="3167"/>
      <c r="AM9" s="29"/>
      <c r="AN9" s="844"/>
      <c r="AO9" s="3183" t="s">
        <v>743</v>
      </c>
      <c r="AP9" s="3183"/>
      <c r="AQ9" s="3183"/>
      <c r="AR9" s="3183"/>
      <c r="AS9" s="3183"/>
      <c r="AT9" s="3183"/>
      <c r="AU9" s="3183"/>
      <c r="AV9" s="2371" t="s">
        <v>742</v>
      </c>
      <c r="AW9" s="2372"/>
      <c r="AX9" s="2372"/>
      <c r="AY9" s="2372"/>
      <c r="AZ9" s="2372"/>
      <c r="BA9" s="2372"/>
      <c r="BB9" s="2372"/>
      <c r="BC9" s="2372"/>
      <c r="BD9" s="2372"/>
      <c r="BE9" s="2372"/>
      <c r="BF9" s="2372"/>
      <c r="BG9" s="2372"/>
      <c r="BH9" s="2372"/>
      <c r="BI9" s="2373"/>
    </row>
    <row r="10" spans="1:61" ht="14.1" customHeight="1">
      <c r="A10" s="7"/>
      <c r="B10" s="525"/>
      <c r="C10" s="3168"/>
      <c r="D10" s="3169"/>
      <c r="E10" s="3170"/>
      <c r="F10" s="3207"/>
      <c r="G10" s="3208"/>
      <c r="H10" s="3208"/>
      <c r="I10" s="3208"/>
      <c r="J10" s="3209"/>
      <c r="K10" s="2108"/>
      <c r="L10" s="2109"/>
      <c r="M10" s="2110"/>
      <c r="N10" s="3180"/>
      <c r="O10" s="3181"/>
      <c r="P10" s="3181"/>
      <c r="Q10" s="3182"/>
      <c r="R10" s="2108"/>
      <c r="S10" s="2109"/>
      <c r="T10" s="2109"/>
      <c r="U10" s="2109"/>
      <c r="V10" s="2109"/>
      <c r="W10" s="2109"/>
      <c r="X10" s="2109"/>
      <c r="Y10" s="2109"/>
      <c r="Z10" s="2110"/>
      <c r="AA10" s="2653" t="s">
        <v>731</v>
      </c>
      <c r="AB10" s="3154"/>
      <c r="AC10" s="3153" t="s">
        <v>733</v>
      </c>
      <c r="AD10" s="2109"/>
      <c r="AE10" s="2109"/>
      <c r="AF10" s="2109"/>
      <c r="AG10" s="2110"/>
      <c r="AH10" s="3168"/>
      <c r="AI10" s="3169"/>
      <c r="AJ10" s="3169"/>
      <c r="AK10" s="3169"/>
      <c r="AL10" s="3170"/>
      <c r="AM10" s="29"/>
      <c r="AN10" s="844"/>
      <c r="AO10" s="3184" t="s">
        <v>739</v>
      </c>
      <c r="AP10" s="3184"/>
      <c r="AQ10" s="3184"/>
      <c r="AR10" s="3184"/>
      <c r="AS10" s="3185"/>
      <c r="AT10" s="845"/>
      <c r="AU10" s="3186" t="s">
        <v>735</v>
      </c>
      <c r="AV10" s="3189" t="s">
        <v>738</v>
      </c>
      <c r="AW10" s="2577"/>
      <c r="AX10" s="2577"/>
      <c r="AY10" s="2577"/>
      <c r="AZ10" s="2577"/>
      <c r="BA10" s="2577"/>
      <c r="BB10" s="2577"/>
      <c r="BC10" s="2577"/>
      <c r="BD10" s="2577"/>
      <c r="BE10" s="2577"/>
      <c r="BF10" s="2577"/>
      <c r="BG10" s="2577"/>
      <c r="BH10" s="2577"/>
      <c r="BI10" s="2578"/>
    </row>
    <row r="11" spans="1:61" ht="14.1" customHeight="1">
      <c r="A11" s="7"/>
      <c r="B11" s="525"/>
      <c r="C11" s="3143"/>
      <c r="D11" s="3144"/>
      <c r="E11" s="3145"/>
      <c r="F11" s="2818"/>
      <c r="G11" s="2819"/>
      <c r="H11" s="2819"/>
      <c r="I11" s="2819"/>
      <c r="J11" s="2821"/>
      <c r="K11" s="3152"/>
      <c r="L11" s="3152"/>
      <c r="M11" s="3152"/>
      <c r="N11" s="3174"/>
      <c r="O11" s="3175"/>
      <c r="P11" s="3175"/>
      <c r="Q11" s="3176"/>
      <c r="R11" s="3140"/>
      <c r="S11" s="3141"/>
      <c r="T11" s="3141"/>
      <c r="U11" s="3141"/>
      <c r="V11" s="219" t="s">
        <v>42</v>
      </c>
      <c r="W11" s="3142"/>
      <c r="X11" s="3142"/>
      <c r="Y11" s="3142"/>
      <c r="Z11" s="3142"/>
      <c r="AA11" s="3146"/>
      <c r="AB11" s="3147"/>
      <c r="AC11" s="3148"/>
      <c r="AD11" s="2819"/>
      <c r="AE11" s="2819"/>
      <c r="AF11" s="2819"/>
      <c r="AG11" s="2821"/>
      <c r="AH11" s="3149"/>
      <c r="AI11" s="3150"/>
      <c r="AJ11" s="3150"/>
      <c r="AK11" s="3150"/>
      <c r="AL11" s="3151"/>
      <c r="AM11" s="29"/>
      <c r="AN11" s="425"/>
      <c r="AO11" s="3190" t="s">
        <v>737</v>
      </c>
      <c r="AP11" s="3190"/>
      <c r="AQ11" s="3190"/>
      <c r="AR11" s="3190"/>
      <c r="AS11" s="3191"/>
      <c r="AT11" s="307"/>
      <c r="AU11" s="3187"/>
      <c r="AV11" s="3192" t="s">
        <v>740</v>
      </c>
      <c r="AW11" s="2544"/>
      <c r="AX11" s="2544"/>
      <c r="AY11" s="2544"/>
      <c r="AZ11" s="2544"/>
      <c r="BA11" s="2544"/>
      <c r="BB11" s="2544"/>
      <c r="BC11" s="2544"/>
      <c r="BD11" s="2544"/>
      <c r="BE11" s="2544"/>
      <c r="BF11" s="2544"/>
      <c r="BG11" s="2544"/>
      <c r="BH11" s="2544"/>
      <c r="BI11" s="2545"/>
    </row>
    <row r="12" spans="1:61" ht="14.1" customHeight="1">
      <c r="A12" s="7"/>
      <c r="B12" s="525"/>
      <c r="C12" s="3143"/>
      <c r="D12" s="3144"/>
      <c r="E12" s="3145"/>
      <c r="F12" s="2818"/>
      <c r="G12" s="2819"/>
      <c r="H12" s="2819"/>
      <c r="I12" s="2819"/>
      <c r="J12" s="2821"/>
      <c r="K12" s="3152"/>
      <c r="L12" s="3152"/>
      <c r="M12" s="3152"/>
      <c r="N12" s="3174"/>
      <c r="O12" s="3175"/>
      <c r="P12" s="3175"/>
      <c r="Q12" s="3176"/>
      <c r="R12" s="3140"/>
      <c r="S12" s="3141"/>
      <c r="T12" s="3141"/>
      <c r="U12" s="3141"/>
      <c r="V12" s="219" t="s">
        <v>42</v>
      </c>
      <c r="W12" s="3142"/>
      <c r="X12" s="3142"/>
      <c r="Y12" s="3142"/>
      <c r="Z12" s="3142"/>
      <c r="AA12" s="3146"/>
      <c r="AB12" s="3147"/>
      <c r="AC12" s="3148"/>
      <c r="AD12" s="2819"/>
      <c r="AE12" s="2819"/>
      <c r="AF12" s="2819"/>
      <c r="AG12" s="2821"/>
      <c r="AH12" s="3149" t="s">
        <v>308</v>
      </c>
      <c r="AI12" s="3150"/>
      <c r="AJ12" s="3150"/>
      <c r="AK12" s="3150"/>
      <c r="AL12" s="3151"/>
      <c r="AM12" s="29"/>
      <c r="AN12" s="425"/>
      <c r="AO12" s="3193" t="s">
        <v>736</v>
      </c>
      <c r="AP12" s="3193"/>
      <c r="AQ12" s="3193"/>
      <c r="AR12" s="3193"/>
      <c r="AS12" s="3194"/>
      <c r="AT12" s="331"/>
      <c r="AU12" s="3188"/>
      <c r="AV12" s="3195" t="s">
        <v>741</v>
      </c>
      <c r="AW12" s="1667"/>
      <c r="AX12" s="1667"/>
      <c r="AY12" s="1667"/>
      <c r="AZ12" s="1667"/>
      <c r="BA12" s="1667"/>
      <c r="BB12" s="1667"/>
      <c r="BC12" s="1667"/>
      <c r="BD12" s="1667"/>
      <c r="BE12" s="1667"/>
      <c r="BF12" s="1667"/>
      <c r="BG12" s="1667"/>
      <c r="BH12" s="1667"/>
      <c r="BI12" s="2548"/>
    </row>
    <row r="13" spans="1:61" ht="14.1" customHeight="1">
      <c r="A13" s="7"/>
      <c r="B13" s="525"/>
      <c r="C13" s="3143"/>
      <c r="D13" s="3144"/>
      <c r="E13" s="3145"/>
      <c r="F13" s="2818"/>
      <c r="G13" s="2819"/>
      <c r="H13" s="2819"/>
      <c r="I13" s="2819"/>
      <c r="J13" s="2821"/>
      <c r="K13" s="3152"/>
      <c r="L13" s="3152"/>
      <c r="M13" s="3152"/>
      <c r="N13" s="3174"/>
      <c r="O13" s="3175"/>
      <c r="P13" s="3175"/>
      <c r="Q13" s="3176"/>
      <c r="R13" s="3140"/>
      <c r="S13" s="3141"/>
      <c r="T13" s="3141"/>
      <c r="U13" s="3141"/>
      <c r="V13" s="219" t="s">
        <v>42</v>
      </c>
      <c r="W13" s="3142"/>
      <c r="X13" s="3142"/>
      <c r="Y13" s="3142"/>
      <c r="Z13" s="3142"/>
      <c r="AA13" s="3146"/>
      <c r="AB13" s="3147"/>
      <c r="AC13" s="3148"/>
      <c r="AD13" s="2819"/>
      <c r="AE13" s="2819"/>
      <c r="AF13" s="2819"/>
      <c r="AG13" s="2821"/>
      <c r="AH13" s="3149"/>
      <c r="AI13" s="3150"/>
      <c r="AJ13" s="3150"/>
      <c r="AK13" s="3150"/>
      <c r="AL13" s="3151"/>
      <c r="AM13" s="29"/>
      <c r="AN13" s="425"/>
    </row>
    <row r="14" spans="1:61" ht="14.1" customHeight="1">
      <c r="A14" s="7"/>
      <c r="B14" s="525"/>
      <c r="C14" s="3143"/>
      <c r="D14" s="3144"/>
      <c r="E14" s="3145"/>
      <c r="F14" s="2818"/>
      <c r="G14" s="2819"/>
      <c r="H14" s="2819"/>
      <c r="I14" s="2819"/>
      <c r="J14" s="2821"/>
      <c r="K14" s="3152"/>
      <c r="L14" s="3152"/>
      <c r="M14" s="3152"/>
      <c r="N14" s="3174"/>
      <c r="O14" s="3175"/>
      <c r="P14" s="3175"/>
      <c r="Q14" s="3176"/>
      <c r="R14" s="3140"/>
      <c r="S14" s="3141"/>
      <c r="T14" s="3141"/>
      <c r="U14" s="3141"/>
      <c r="V14" s="219" t="s">
        <v>42</v>
      </c>
      <c r="W14" s="3142"/>
      <c r="X14" s="3142"/>
      <c r="Y14" s="3142"/>
      <c r="Z14" s="3142"/>
      <c r="AA14" s="3146"/>
      <c r="AB14" s="3147"/>
      <c r="AC14" s="3148"/>
      <c r="AD14" s="2819"/>
      <c r="AE14" s="2819"/>
      <c r="AF14" s="2819"/>
      <c r="AG14" s="2821"/>
      <c r="AH14" s="3149"/>
      <c r="AI14" s="3150"/>
      <c r="AJ14" s="3150"/>
      <c r="AK14" s="3150"/>
      <c r="AL14" s="3151"/>
      <c r="AM14" s="29"/>
      <c r="AN14" s="425"/>
      <c r="AO14" s="846"/>
      <c r="AP14" s="221"/>
    </row>
    <row r="15" spans="1:61" ht="14.1" customHeight="1">
      <c r="A15" s="7"/>
      <c r="B15" s="525"/>
      <c r="C15" s="3143"/>
      <c r="D15" s="3144"/>
      <c r="E15" s="3145"/>
      <c r="F15" s="2818"/>
      <c r="G15" s="2819"/>
      <c r="H15" s="2819"/>
      <c r="I15" s="2819"/>
      <c r="J15" s="2821"/>
      <c r="K15" s="3152"/>
      <c r="L15" s="3152"/>
      <c r="M15" s="3152"/>
      <c r="N15" s="3174"/>
      <c r="O15" s="3175"/>
      <c r="P15" s="3175"/>
      <c r="Q15" s="3176"/>
      <c r="R15" s="3140"/>
      <c r="S15" s="3141"/>
      <c r="T15" s="3141"/>
      <c r="U15" s="3141"/>
      <c r="V15" s="219" t="s">
        <v>42</v>
      </c>
      <c r="W15" s="3142"/>
      <c r="X15" s="3142"/>
      <c r="Y15" s="3142"/>
      <c r="Z15" s="3142"/>
      <c r="AA15" s="3146"/>
      <c r="AB15" s="3147"/>
      <c r="AC15" s="3148"/>
      <c r="AD15" s="2819"/>
      <c r="AE15" s="2819"/>
      <c r="AF15" s="2819"/>
      <c r="AG15" s="2821"/>
      <c r="AH15" s="3149"/>
      <c r="AI15" s="3150"/>
      <c r="AJ15" s="3150"/>
      <c r="AK15" s="3150"/>
      <c r="AL15" s="3151"/>
      <c r="AM15" s="29"/>
      <c r="AN15" s="425"/>
      <c r="AO15" s="846"/>
      <c r="AP15" s="221"/>
    </row>
    <row r="16" spans="1:61" ht="14.1" customHeight="1">
      <c r="A16" s="7"/>
      <c r="B16" s="525"/>
      <c r="C16" s="3143"/>
      <c r="D16" s="3144"/>
      <c r="E16" s="3145"/>
      <c r="F16" s="2818"/>
      <c r="G16" s="2819"/>
      <c r="H16" s="2819"/>
      <c r="I16" s="2819"/>
      <c r="J16" s="2821"/>
      <c r="K16" s="3152"/>
      <c r="L16" s="3152"/>
      <c r="M16" s="3152"/>
      <c r="N16" s="3174"/>
      <c r="O16" s="3175"/>
      <c r="P16" s="3175"/>
      <c r="Q16" s="3176"/>
      <c r="R16" s="3140"/>
      <c r="S16" s="3141"/>
      <c r="T16" s="3141"/>
      <c r="U16" s="3141"/>
      <c r="V16" s="219" t="s">
        <v>42</v>
      </c>
      <c r="W16" s="3142"/>
      <c r="X16" s="3142"/>
      <c r="Y16" s="3142"/>
      <c r="Z16" s="3142"/>
      <c r="AA16" s="3146"/>
      <c r="AB16" s="3147"/>
      <c r="AC16" s="3148"/>
      <c r="AD16" s="2819"/>
      <c r="AE16" s="2819"/>
      <c r="AF16" s="2819"/>
      <c r="AG16" s="2821"/>
      <c r="AH16" s="3149"/>
      <c r="AI16" s="3150"/>
      <c r="AJ16" s="3150"/>
      <c r="AK16" s="3150"/>
      <c r="AL16" s="3151"/>
      <c r="AM16" s="29"/>
      <c r="AN16" s="425"/>
      <c r="AO16" s="846"/>
      <c r="AP16" s="221"/>
    </row>
    <row r="17" spans="1:61" ht="14.1" customHeight="1">
      <c r="A17" s="7"/>
      <c r="B17" s="525"/>
      <c r="C17" s="3143"/>
      <c r="D17" s="3144"/>
      <c r="E17" s="3145"/>
      <c r="F17" s="2818"/>
      <c r="G17" s="2819"/>
      <c r="H17" s="2819"/>
      <c r="I17" s="2819"/>
      <c r="J17" s="2821"/>
      <c r="K17" s="3152"/>
      <c r="L17" s="3152"/>
      <c r="M17" s="3152"/>
      <c r="N17" s="3174"/>
      <c r="O17" s="3175"/>
      <c r="P17" s="3175"/>
      <c r="Q17" s="3176"/>
      <c r="R17" s="3140"/>
      <c r="S17" s="3141"/>
      <c r="T17" s="3141"/>
      <c r="U17" s="3141"/>
      <c r="V17" s="219" t="s">
        <v>42</v>
      </c>
      <c r="W17" s="3142"/>
      <c r="X17" s="3142"/>
      <c r="Y17" s="3142"/>
      <c r="Z17" s="3142"/>
      <c r="AA17" s="3146"/>
      <c r="AB17" s="3147"/>
      <c r="AC17" s="3148"/>
      <c r="AD17" s="2819"/>
      <c r="AE17" s="2819"/>
      <c r="AF17" s="2819"/>
      <c r="AG17" s="2821"/>
      <c r="AH17" s="3149"/>
      <c r="AI17" s="3150"/>
      <c r="AJ17" s="3150"/>
      <c r="AK17" s="3150"/>
      <c r="AL17" s="3151"/>
      <c r="AM17" s="29"/>
      <c r="AN17" s="425"/>
      <c r="AO17" s="846"/>
      <c r="AP17" s="221"/>
    </row>
    <row r="18" spans="1:61" ht="14.1" customHeight="1">
      <c r="A18" s="7"/>
      <c r="B18" s="525"/>
      <c r="C18" s="3143"/>
      <c r="D18" s="3144"/>
      <c r="E18" s="3145"/>
      <c r="F18" s="2818"/>
      <c r="G18" s="2819"/>
      <c r="H18" s="2819"/>
      <c r="I18" s="2819"/>
      <c r="J18" s="2821"/>
      <c r="K18" s="3152"/>
      <c r="L18" s="3152"/>
      <c r="M18" s="3152"/>
      <c r="N18" s="3174"/>
      <c r="O18" s="3175"/>
      <c r="P18" s="3175"/>
      <c r="Q18" s="3176"/>
      <c r="R18" s="3140"/>
      <c r="S18" s="3141"/>
      <c r="T18" s="3141"/>
      <c r="U18" s="3141"/>
      <c r="V18" s="219" t="s">
        <v>42</v>
      </c>
      <c r="W18" s="3142"/>
      <c r="X18" s="3142"/>
      <c r="Y18" s="3142"/>
      <c r="Z18" s="3142"/>
      <c r="AA18" s="3146"/>
      <c r="AB18" s="3147"/>
      <c r="AC18" s="3148"/>
      <c r="AD18" s="2819"/>
      <c r="AE18" s="2819"/>
      <c r="AF18" s="2819"/>
      <c r="AG18" s="2821"/>
      <c r="AH18" s="3149"/>
      <c r="AI18" s="3150"/>
      <c r="AJ18" s="3150"/>
      <c r="AK18" s="3150"/>
      <c r="AL18" s="3151"/>
      <c r="AM18" s="29"/>
      <c r="AN18" s="425"/>
      <c r="AO18" s="846"/>
      <c r="AP18" s="221"/>
    </row>
    <row r="19" spans="1:61" ht="14.1" customHeight="1">
      <c r="A19" s="7"/>
      <c r="B19" s="525"/>
      <c r="C19" s="3143"/>
      <c r="D19" s="3144"/>
      <c r="E19" s="3145"/>
      <c r="F19" s="2818"/>
      <c r="G19" s="2819"/>
      <c r="H19" s="2819"/>
      <c r="I19" s="2819"/>
      <c r="J19" s="2821"/>
      <c r="K19" s="3152"/>
      <c r="L19" s="3152"/>
      <c r="M19" s="3152"/>
      <c r="N19" s="3174"/>
      <c r="O19" s="3175"/>
      <c r="P19" s="3175"/>
      <c r="Q19" s="3176"/>
      <c r="R19" s="3140"/>
      <c r="S19" s="3141"/>
      <c r="T19" s="3141"/>
      <c r="U19" s="3141"/>
      <c r="V19" s="219" t="s">
        <v>42</v>
      </c>
      <c r="W19" s="3142"/>
      <c r="X19" s="3142"/>
      <c r="Y19" s="3142"/>
      <c r="Z19" s="3142"/>
      <c r="AA19" s="3146"/>
      <c r="AB19" s="3147"/>
      <c r="AC19" s="3148"/>
      <c r="AD19" s="2819"/>
      <c r="AE19" s="2819"/>
      <c r="AF19" s="2819"/>
      <c r="AG19" s="2821"/>
      <c r="AH19" s="3149"/>
      <c r="AI19" s="3150"/>
      <c r="AJ19" s="3150"/>
      <c r="AK19" s="3150"/>
      <c r="AL19" s="3151"/>
      <c r="AM19" s="29"/>
      <c r="AN19" s="425"/>
      <c r="AO19" s="846"/>
      <c r="AP19" s="221"/>
    </row>
    <row r="20" spans="1:61" ht="14.1" customHeight="1">
      <c r="A20" s="7"/>
      <c r="B20" s="525"/>
      <c r="C20" s="3143"/>
      <c r="D20" s="3144"/>
      <c r="E20" s="3145"/>
      <c r="F20" s="2818"/>
      <c r="G20" s="2819"/>
      <c r="H20" s="2819"/>
      <c r="I20" s="2819"/>
      <c r="J20" s="2821"/>
      <c r="K20" s="3152"/>
      <c r="L20" s="3152"/>
      <c r="M20" s="3152"/>
      <c r="N20" s="3174"/>
      <c r="O20" s="3175"/>
      <c r="P20" s="3175"/>
      <c r="Q20" s="3176"/>
      <c r="R20" s="3140"/>
      <c r="S20" s="3141"/>
      <c r="T20" s="3141"/>
      <c r="U20" s="3141"/>
      <c r="V20" s="219" t="s">
        <v>42</v>
      </c>
      <c r="W20" s="3142"/>
      <c r="X20" s="3142"/>
      <c r="Y20" s="3142"/>
      <c r="Z20" s="3142"/>
      <c r="AA20" s="3146"/>
      <c r="AB20" s="3147"/>
      <c r="AC20" s="3148"/>
      <c r="AD20" s="2819"/>
      <c r="AE20" s="2819"/>
      <c r="AF20" s="2819"/>
      <c r="AG20" s="2821"/>
      <c r="AH20" s="3149"/>
      <c r="AI20" s="3150"/>
      <c r="AJ20" s="3150"/>
      <c r="AK20" s="3150"/>
      <c r="AL20" s="3151"/>
      <c r="AM20" s="29"/>
      <c r="AN20" s="425"/>
    </row>
    <row r="21" spans="1:61" ht="14.1" customHeight="1">
      <c r="A21" s="7"/>
      <c r="B21" s="525"/>
      <c r="C21" s="142"/>
      <c r="D21" s="142"/>
      <c r="E21" s="142"/>
      <c r="F21" s="142"/>
      <c r="G21" s="142"/>
      <c r="H21" s="142"/>
      <c r="I21" s="142"/>
      <c r="J21" s="153"/>
      <c r="K21" s="153"/>
      <c r="L21" s="153"/>
      <c r="M21" s="366"/>
      <c r="N21" s="153"/>
      <c r="O21" s="153"/>
      <c r="P21" s="153"/>
      <c r="Q21" s="153"/>
      <c r="R21" s="153"/>
      <c r="S21" s="153"/>
      <c r="T21" s="153"/>
      <c r="U21" s="153"/>
      <c r="V21" s="153"/>
      <c r="W21" s="220"/>
      <c r="X21" s="220"/>
      <c r="Y21" s="220"/>
      <c r="Z21" s="220"/>
      <c r="AA21" s="220"/>
      <c r="AB21" s="220"/>
      <c r="AC21" s="220"/>
      <c r="AD21" s="220"/>
      <c r="AE21" s="220"/>
      <c r="AF21" s="220"/>
      <c r="AG21" s="221"/>
      <c r="AH21" s="221"/>
      <c r="AI21" s="222"/>
      <c r="AJ21" s="413"/>
      <c r="AK21" s="413"/>
      <c r="AL21" s="413"/>
      <c r="AM21" s="254"/>
      <c r="AN21" s="724"/>
    </row>
    <row r="22" spans="1:61" ht="14.1" customHeight="1">
      <c r="A22" s="7"/>
      <c r="B22" s="425"/>
      <c r="C22" s="7" t="s">
        <v>1252</v>
      </c>
      <c r="D22" s="7"/>
      <c r="E22" s="7"/>
      <c r="F22" s="7"/>
      <c r="G22" s="7"/>
      <c r="H22" s="7"/>
      <c r="I22" s="7"/>
      <c r="J22" s="7"/>
      <c r="K22" s="7"/>
      <c r="L22" s="7"/>
      <c r="M22" s="218"/>
      <c r="N22" s="7"/>
      <c r="O22" s="7"/>
      <c r="P22" s="7"/>
      <c r="Q22" s="7"/>
      <c r="R22" s="7"/>
      <c r="S22" s="7"/>
      <c r="T22" s="7"/>
      <c r="U22" s="7"/>
      <c r="V22" s="7"/>
      <c r="W22" s="7"/>
      <c r="X22" s="7"/>
      <c r="Y22" s="7"/>
      <c r="Z22" s="7"/>
      <c r="AA22" s="7"/>
      <c r="AB22" s="7"/>
      <c r="AC22" s="7"/>
      <c r="AD22" s="7"/>
      <c r="AE22" s="7"/>
      <c r="AF22" s="7"/>
      <c r="AG22" s="7"/>
      <c r="AH22" s="7"/>
      <c r="AI22" s="7"/>
      <c r="AJ22" s="7"/>
      <c r="AK22" s="7"/>
      <c r="AL22" s="7"/>
      <c r="AM22" s="530"/>
      <c r="AN22" s="525"/>
    </row>
    <row r="23" spans="1:61" ht="14.1" customHeight="1">
      <c r="A23" s="7"/>
      <c r="B23" s="525"/>
      <c r="C23" s="3165" t="s">
        <v>730</v>
      </c>
      <c r="D23" s="3166"/>
      <c r="E23" s="3167"/>
      <c r="F23" s="3159" t="s">
        <v>1629</v>
      </c>
      <c r="G23" s="3159"/>
      <c r="H23" s="3159"/>
      <c r="I23" s="2818"/>
      <c r="J23" s="3196" t="s">
        <v>109</v>
      </c>
      <c r="K23" s="3197"/>
      <c r="L23" s="3197"/>
      <c r="M23" s="3197"/>
      <c r="N23" s="3197"/>
      <c r="O23" s="3197"/>
      <c r="P23" s="3198"/>
      <c r="Q23" s="2821" t="s">
        <v>111</v>
      </c>
      <c r="R23" s="3159"/>
      <c r="S23" s="3159"/>
      <c r="T23" s="3159"/>
      <c r="U23" s="2096" t="s">
        <v>205</v>
      </c>
      <c r="V23" s="2104"/>
      <c r="W23" s="3177" t="s">
        <v>729</v>
      </c>
      <c r="X23" s="3178"/>
      <c r="Y23" s="3178"/>
      <c r="Z23" s="3179"/>
      <c r="AA23" s="2102" t="s">
        <v>112</v>
      </c>
      <c r="AB23" s="2103"/>
      <c r="AC23" s="2103"/>
      <c r="AD23" s="2103"/>
      <c r="AE23" s="2103"/>
      <c r="AF23" s="2103"/>
      <c r="AG23" s="2103"/>
      <c r="AH23" s="2103"/>
      <c r="AI23" s="2103"/>
      <c r="AJ23" s="2103"/>
      <c r="AK23" s="2103"/>
      <c r="AL23" s="2104"/>
      <c r="AM23" s="29"/>
      <c r="AN23" s="844"/>
      <c r="AO23" s="385"/>
      <c r="AP23" s="385"/>
      <c r="AQ23" s="385"/>
      <c r="AR23" s="385"/>
      <c r="AS23" s="385"/>
      <c r="AT23" s="385"/>
      <c r="AU23" s="385"/>
      <c r="AV23" s="385"/>
      <c r="AW23" s="385"/>
      <c r="AX23" s="385"/>
      <c r="AY23" s="385"/>
      <c r="AZ23" s="385"/>
      <c r="BA23" s="385"/>
      <c r="BB23" s="385"/>
      <c r="BC23" s="385"/>
      <c r="BD23" s="385"/>
      <c r="BE23" s="385"/>
      <c r="BF23" s="385"/>
      <c r="BG23" s="385"/>
      <c r="BH23" s="385"/>
      <c r="BI23" s="385"/>
    </row>
    <row r="24" spans="1:61" ht="14.1" customHeight="1">
      <c r="A24" s="7"/>
      <c r="B24" s="525"/>
      <c r="C24" s="3168"/>
      <c r="D24" s="3169"/>
      <c r="E24" s="3170"/>
      <c r="F24" s="3159"/>
      <c r="G24" s="3159"/>
      <c r="H24" s="3159"/>
      <c r="I24" s="2818"/>
      <c r="J24" s="3199"/>
      <c r="K24" s="2109"/>
      <c r="L24" s="2109"/>
      <c r="M24" s="2109"/>
      <c r="N24" s="2109"/>
      <c r="O24" s="2109"/>
      <c r="P24" s="3200"/>
      <c r="Q24" s="2821"/>
      <c r="R24" s="3159"/>
      <c r="S24" s="3159"/>
      <c r="T24" s="3159"/>
      <c r="U24" s="2108"/>
      <c r="V24" s="2110"/>
      <c r="W24" s="3180"/>
      <c r="X24" s="3181"/>
      <c r="Y24" s="3181"/>
      <c r="Z24" s="3182"/>
      <c r="AA24" s="2108"/>
      <c r="AB24" s="2109"/>
      <c r="AC24" s="2109"/>
      <c r="AD24" s="2109"/>
      <c r="AE24" s="2109"/>
      <c r="AF24" s="2109"/>
      <c r="AG24" s="2109"/>
      <c r="AH24" s="2109"/>
      <c r="AI24" s="2109"/>
      <c r="AJ24" s="2109"/>
      <c r="AK24" s="2109"/>
      <c r="AL24" s="2110"/>
      <c r="AM24" s="29"/>
      <c r="AN24" s="844"/>
      <c r="AO24" s="385"/>
      <c r="AP24" s="385"/>
      <c r="AQ24" s="385"/>
      <c r="AR24" s="385"/>
      <c r="AS24" s="385"/>
      <c r="AT24" s="385"/>
      <c r="AU24" s="847"/>
      <c r="AV24" s="385"/>
      <c r="AW24" s="385"/>
      <c r="AX24" s="385"/>
      <c r="AY24" s="385"/>
      <c r="AZ24" s="385"/>
      <c r="BA24" s="385"/>
      <c r="BB24" s="385"/>
      <c r="BC24" s="385"/>
      <c r="BD24" s="385"/>
      <c r="BE24" s="385"/>
      <c r="BF24" s="385"/>
      <c r="BG24" s="385"/>
      <c r="BH24" s="385"/>
      <c r="BI24" s="385"/>
    </row>
    <row r="25" spans="1:61" ht="14.1" customHeight="1">
      <c r="A25" s="7"/>
      <c r="B25" s="525"/>
      <c r="C25" s="2818"/>
      <c r="D25" s="2819"/>
      <c r="E25" s="2821"/>
      <c r="F25" s="3157"/>
      <c r="G25" s="3158"/>
      <c r="H25" s="3158"/>
      <c r="I25" s="3158"/>
      <c r="J25" s="3162"/>
      <c r="K25" s="3163"/>
      <c r="L25" s="3163"/>
      <c r="M25" s="3163"/>
      <c r="N25" s="3163"/>
      <c r="O25" s="3163"/>
      <c r="P25" s="3164"/>
      <c r="Q25" s="2821"/>
      <c r="R25" s="3159"/>
      <c r="S25" s="3159"/>
      <c r="T25" s="3159"/>
      <c r="U25" s="3160"/>
      <c r="V25" s="3161"/>
      <c r="W25" s="3174"/>
      <c r="X25" s="3175"/>
      <c r="Y25" s="3175"/>
      <c r="Z25" s="3176"/>
      <c r="AA25" s="3171"/>
      <c r="AB25" s="3172"/>
      <c r="AC25" s="3172"/>
      <c r="AD25" s="3172"/>
      <c r="AE25" s="3172"/>
      <c r="AF25" s="3172"/>
      <c r="AG25" s="3172"/>
      <c r="AH25" s="3172"/>
      <c r="AI25" s="3172"/>
      <c r="AJ25" s="3172"/>
      <c r="AK25" s="3172"/>
      <c r="AL25" s="3173"/>
      <c r="AM25" s="29"/>
      <c r="AN25" s="425"/>
      <c r="AO25" s="385"/>
      <c r="AP25" s="385"/>
      <c r="AQ25" s="385"/>
      <c r="AR25" s="385"/>
      <c r="AS25" s="385"/>
      <c r="AT25" s="385"/>
      <c r="AU25" s="847"/>
      <c r="AV25" s="385"/>
      <c r="AW25" s="385"/>
      <c r="AX25" s="385"/>
      <c r="AY25" s="385"/>
      <c r="AZ25" s="385"/>
      <c r="BA25" s="385"/>
      <c r="BB25" s="385"/>
      <c r="BC25" s="385"/>
      <c r="BD25" s="385"/>
      <c r="BE25" s="385"/>
      <c r="BF25" s="385"/>
      <c r="BG25" s="385"/>
      <c r="BH25" s="385"/>
      <c r="BI25" s="385"/>
    </row>
    <row r="26" spans="1:61" ht="14.1" customHeight="1">
      <c r="A26" s="7"/>
      <c r="B26" s="525"/>
      <c r="C26" s="2818"/>
      <c r="D26" s="2819"/>
      <c r="E26" s="2821"/>
      <c r="F26" s="3157"/>
      <c r="G26" s="3158"/>
      <c r="H26" s="3158"/>
      <c r="I26" s="3158"/>
      <c r="J26" s="3162"/>
      <c r="K26" s="3163"/>
      <c r="L26" s="3163"/>
      <c r="M26" s="3163"/>
      <c r="N26" s="3163"/>
      <c r="O26" s="3163"/>
      <c r="P26" s="3164"/>
      <c r="Q26" s="2821"/>
      <c r="R26" s="3159"/>
      <c r="S26" s="3159"/>
      <c r="T26" s="3159"/>
      <c r="U26" s="3160"/>
      <c r="V26" s="3161"/>
      <c r="W26" s="3174"/>
      <c r="X26" s="3175"/>
      <c r="Y26" s="3175"/>
      <c r="Z26" s="3176"/>
      <c r="AA26" s="3171"/>
      <c r="AB26" s="3172"/>
      <c r="AC26" s="3172"/>
      <c r="AD26" s="3172"/>
      <c r="AE26" s="3172"/>
      <c r="AF26" s="3172"/>
      <c r="AG26" s="3172"/>
      <c r="AH26" s="3172"/>
      <c r="AI26" s="3172"/>
      <c r="AJ26" s="3172"/>
      <c r="AK26" s="3172"/>
      <c r="AL26" s="3173"/>
      <c r="AM26" s="29"/>
      <c r="AN26" s="425"/>
      <c r="AO26" s="385"/>
      <c r="AP26" s="385"/>
      <c r="AQ26" s="385"/>
      <c r="AR26" s="385"/>
      <c r="AS26" s="385"/>
      <c r="AT26" s="385"/>
      <c r="AU26" s="847"/>
      <c r="AV26" s="385"/>
      <c r="AW26" s="385"/>
      <c r="AX26" s="385"/>
      <c r="AY26" s="385"/>
      <c r="AZ26" s="385"/>
      <c r="BA26" s="385"/>
      <c r="BB26" s="385"/>
      <c r="BC26" s="385"/>
      <c r="BD26" s="385"/>
      <c r="BE26" s="385"/>
      <c r="BF26" s="385"/>
      <c r="BG26" s="385"/>
      <c r="BH26" s="385"/>
      <c r="BI26" s="385"/>
    </row>
    <row r="27" spans="1:61" ht="14.1" customHeight="1">
      <c r="A27" s="7"/>
      <c r="B27" s="525"/>
      <c r="C27" s="2818"/>
      <c r="D27" s="2819"/>
      <c r="E27" s="2821"/>
      <c r="F27" s="3157"/>
      <c r="G27" s="3158"/>
      <c r="H27" s="3158"/>
      <c r="I27" s="3158"/>
      <c r="J27" s="3162"/>
      <c r="K27" s="3163"/>
      <c r="L27" s="3163"/>
      <c r="M27" s="3163"/>
      <c r="N27" s="3163"/>
      <c r="O27" s="3163"/>
      <c r="P27" s="3164"/>
      <c r="Q27" s="2821"/>
      <c r="R27" s="3159"/>
      <c r="S27" s="3159"/>
      <c r="T27" s="3159"/>
      <c r="U27" s="3160"/>
      <c r="V27" s="3161"/>
      <c r="W27" s="3174"/>
      <c r="X27" s="3175"/>
      <c r="Y27" s="3175"/>
      <c r="Z27" s="3176"/>
      <c r="AA27" s="3171"/>
      <c r="AB27" s="3172"/>
      <c r="AC27" s="3172"/>
      <c r="AD27" s="3172"/>
      <c r="AE27" s="3172"/>
      <c r="AF27" s="3172"/>
      <c r="AG27" s="3172"/>
      <c r="AH27" s="3172"/>
      <c r="AI27" s="3172"/>
      <c r="AJ27" s="3172"/>
      <c r="AK27" s="3172"/>
      <c r="AL27" s="3173"/>
      <c r="AM27" s="29"/>
      <c r="AN27" s="425"/>
    </row>
    <row r="28" spans="1:61" ht="14.1" customHeight="1">
      <c r="A28" s="7"/>
      <c r="B28" s="525"/>
      <c r="C28" s="2818"/>
      <c r="D28" s="2819"/>
      <c r="E28" s="2821"/>
      <c r="F28" s="3157"/>
      <c r="G28" s="3158"/>
      <c r="H28" s="3158"/>
      <c r="I28" s="3158"/>
      <c r="J28" s="3162"/>
      <c r="K28" s="3163"/>
      <c r="L28" s="3163"/>
      <c r="M28" s="3163"/>
      <c r="N28" s="3163"/>
      <c r="O28" s="3163"/>
      <c r="P28" s="3164"/>
      <c r="Q28" s="2821"/>
      <c r="R28" s="3159"/>
      <c r="S28" s="3159"/>
      <c r="T28" s="3159"/>
      <c r="U28" s="3160"/>
      <c r="V28" s="3161"/>
      <c r="W28" s="3174"/>
      <c r="X28" s="3175"/>
      <c r="Y28" s="3175"/>
      <c r="Z28" s="3176"/>
      <c r="AA28" s="3171"/>
      <c r="AB28" s="3172"/>
      <c r="AC28" s="3172"/>
      <c r="AD28" s="3172"/>
      <c r="AE28" s="3172"/>
      <c r="AF28" s="3172"/>
      <c r="AG28" s="3172"/>
      <c r="AH28" s="3172"/>
      <c r="AI28" s="3172"/>
      <c r="AJ28" s="3172"/>
      <c r="AK28" s="3172"/>
      <c r="AL28" s="3173"/>
      <c r="AM28" s="29"/>
      <c r="AN28" s="425"/>
    </row>
    <row r="29" spans="1:61" ht="14.1" customHeight="1">
      <c r="A29" s="7"/>
      <c r="B29" s="525"/>
      <c r="C29" s="2818"/>
      <c r="D29" s="2819"/>
      <c r="E29" s="2821"/>
      <c r="F29" s="3157"/>
      <c r="G29" s="3158"/>
      <c r="H29" s="3158"/>
      <c r="I29" s="3158"/>
      <c r="J29" s="3162"/>
      <c r="K29" s="3163"/>
      <c r="L29" s="3163"/>
      <c r="M29" s="3163"/>
      <c r="N29" s="3163"/>
      <c r="O29" s="3163"/>
      <c r="P29" s="3164"/>
      <c r="Q29" s="2821"/>
      <c r="R29" s="3159"/>
      <c r="S29" s="3159"/>
      <c r="T29" s="3159"/>
      <c r="U29" s="3160"/>
      <c r="V29" s="3161"/>
      <c r="W29" s="3174"/>
      <c r="X29" s="3175"/>
      <c r="Y29" s="3175"/>
      <c r="Z29" s="3176"/>
      <c r="AA29" s="3171"/>
      <c r="AB29" s="3172"/>
      <c r="AC29" s="3172"/>
      <c r="AD29" s="3172"/>
      <c r="AE29" s="3172"/>
      <c r="AF29" s="3172"/>
      <c r="AG29" s="3172"/>
      <c r="AH29" s="3172"/>
      <c r="AI29" s="3172"/>
      <c r="AJ29" s="3172"/>
      <c r="AK29" s="3172"/>
      <c r="AL29" s="3173"/>
      <c r="AM29" s="29"/>
      <c r="AN29" s="425"/>
    </row>
    <row r="30" spans="1:61" ht="14.1" customHeight="1">
      <c r="A30" s="7"/>
      <c r="B30" s="525"/>
      <c r="C30" s="2818"/>
      <c r="D30" s="2819"/>
      <c r="E30" s="2821"/>
      <c r="F30" s="3157"/>
      <c r="G30" s="3158"/>
      <c r="H30" s="3158"/>
      <c r="I30" s="3158"/>
      <c r="J30" s="3162"/>
      <c r="K30" s="3163"/>
      <c r="L30" s="3163"/>
      <c r="M30" s="3163"/>
      <c r="N30" s="3163"/>
      <c r="O30" s="3163"/>
      <c r="P30" s="3164"/>
      <c r="Q30" s="2821"/>
      <c r="R30" s="3159"/>
      <c r="S30" s="3159"/>
      <c r="T30" s="3159"/>
      <c r="U30" s="3160"/>
      <c r="V30" s="3161"/>
      <c r="W30" s="3174"/>
      <c r="X30" s="3175"/>
      <c r="Y30" s="3175"/>
      <c r="Z30" s="3176"/>
      <c r="AA30" s="3171"/>
      <c r="AB30" s="3172"/>
      <c r="AC30" s="3172"/>
      <c r="AD30" s="3172"/>
      <c r="AE30" s="3172"/>
      <c r="AF30" s="3172"/>
      <c r="AG30" s="3172"/>
      <c r="AH30" s="3172"/>
      <c r="AI30" s="3172"/>
      <c r="AJ30" s="3172"/>
      <c r="AK30" s="3172"/>
      <c r="AL30" s="3173"/>
      <c r="AM30" s="29"/>
      <c r="AN30" s="425"/>
    </row>
    <row r="31" spans="1:61" ht="14.1" customHeight="1">
      <c r="A31" s="7"/>
      <c r="B31" s="525"/>
      <c r="C31" s="2818"/>
      <c r="D31" s="2819"/>
      <c r="E31" s="2821"/>
      <c r="F31" s="3157"/>
      <c r="G31" s="3158"/>
      <c r="H31" s="3158"/>
      <c r="I31" s="3158"/>
      <c r="J31" s="3162"/>
      <c r="K31" s="3163"/>
      <c r="L31" s="3163"/>
      <c r="M31" s="3163"/>
      <c r="N31" s="3163"/>
      <c r="O31" s="3163"/>
      <c r="P31" s="3164"/>
      <c r="Q31" s="2821"/>
      <c r="R31" s="3159"/>
      <c r="S31" s="3159"/>
      <c r="T31" s="3159"/>
      <c r="U31" s="3160"/>
      <c r="V31" s="3161"/>
      <c r="W31" s="3174"/>
      <c r="X31" s="3175"/>
      <c r="Y31" s="3175"/>
      <c r="Z31" s="3176"/>
      <c r="AA31" s="3171"/>
      <c r="AB31" s="3172"/>
      <c r="AC31" s="3172"/>
      <c r="AD31" s="3172"/>
      <c r="AE31" s="3172"/>
      <c r="AF31" s="3172"/>
      <c r="AG31" s="3172"/>
      <c r="AH31" s="3172"/>
      <c r="AI31" s="3172"/>
      <c r="AJ31" s="3172"/>
      <c r="AK31" s="3172"/>
      <c r="AL31" s="3173"/>
      <c r="AM31" s="29"/>
      <c r="AN31" s="425"/>
    </row>
    <row r="32" spans="1:61" ht="14.1" customHeight="1">
      <c r="A32" s="7"/>
      <c r="B32" s="525"/>
      <c r="C32" s="2818"/>
      <c r="D32" s="2819"/>
      <c r="E32" s="2821"/>
      <c r="F32" s="3157"/>
      <c r="G32" s="3158"/>
      <c r="H32" s="3158"/>
      <c r="I32" s="3158"/>
      <c r="J32" s="3162"/>
      <c r="K32" s="3163"/>
      <c r="L32" s="3163"/>
      <c r="M32" s="3163"/>
      <c r="N32" s="3163"/>
      <c r="O32" s="3163"/>
      <c r="P32" s="3164"/>
      <c r="Q32" s="2821"/>
      <c r="R32" s="3159"/>
      <c r="S32" s="3159"/>
      <c r="T32" s="3159"/>
      <c r="U32" s="3160"/>
      <c r="V32" s="3161"/>
      <c r="W32" s="3174"/>
      <c r="X32" s="3175"/>
      <c r="Y32" s="3175"/>
      <c r="Z32" s="3176"/>
      <c r="AA32" s="3171"/>
      <c r="AB32" s="3172"/>
      <c r="AC32" s="3172"/>
      <c r="AD32" s="3172"/>
      <c r="AE32" s="3172"/>
      <c r="AF32" s="3172"/>
      <c r="AG32" s="3172"/>
      <c r="AH32" s="3172"/>
      <c r="AI32" s="3172"/>
      <c r="AJ32" s="3172"/>
      <c r="AK32" s="3172"/>
      <c r="AL32" s="3173"/>
      <c r="AM32" s="29"/>
      <c r="AN32" s="425"/>
    </row>
    <row r="33" spans="1:66" ht="14.1" customHeight="1">
      <c r="A33" s="7"/>
      <c r="B33" s="525"/>
      <c r="C33" s="2818"/>
      <c r="D33" s="2819"/>
      <c r="E33" s="2821"/>
      <c r="F33" s="3157"/>
      <c r="G33" s="3158"/>
      <c r="H33" s="3158"/>
      <c r="I33" s="3158"/>
      <c r="J33" s="3162"/>
      <c r="K33" s="3163"/>
      <c r="L33" s="3163"/>
      <c r="M33" s="3163"/>
      <c r="N33" s="3163"/>
      <c r="O33" s="3163"/>
      <c r="P33" s="3164"/>
      <c r="Q33" s="2821"/>
      <c r="R33" s="3159"/>
      <c r="S33" s="3159"/>
      <c r="T33" s="3159"/>
      <c r="U33" s="3160"/>
      <c r="V33" s="3161"/>
      <c r="W33" s="3174"/>
      <c r="X33" s="3175"/>
      <c r="Y33" s="3175"/>
      <c r="Z33" s="3176"/>
      <c r="AA33" s="3171"/>
      <c r="AB33" s="3172"/>
      <c r="AC33" s="3172"/>
      <c r="AD33" s="3172"/>
      <c r="AE33" s="3172"/>
      <c r="AF33" s="3172"/>
      <c r="AG33" s="3172"/>
      <c r="AH33" s="3172"/>
      <c r="AI33" s="3172"/>
      <c r="AJ33" s="3172"/>
      <c r="AK33" s="3172"/>
      <c r="AL33" s="3173"/>
      <c r="AM33" s="29"/>
      <c r="AN33" s="425"/>
    </row>
    <row r="34" spans="1:66" ht="14.1" customHeight="1">
      <c r="A34" s="7"/>
      <c r="B34" s="525"/>
      <c r="C34" s="2818"/>
      <c r="D34" s="2819"/>
      <c r="E34" s="2821"/>
      <c r="F34" s="3157"/>
      <c r="G34" s="3158"/>
      <c r="H34" s="3158"/>
      <c r="I34" s="3158"/>
      <c r="J34" s="3162"/>
      <c r="K34" s="3163"/>
      <c r="L34" s="3163"/>
      <c r="M34" s="3163"/>
      <c r="N34" s="3163"/>
      <c r="O34" s="3163"/>
      <c r="P34" s="3164"/>
      <c r="Q34" s="2821"/>
      <c r="R34" s="3159"/>
      <c r="S34" s="3159"/>
      <c r="T34" s="3159"/>
      <c r="U34" s="3160"/>
      <c r="V34" s="3161"/>
      <c r="W34" s="3174"/>
      <c r="X34" s="3175"/>
      <c r="Y34" s="3175"/>
      <c r="Z34" s="3176"/>
      <c r="AA34" s="3171"/>
      <c r="AB34" s="3172"/>
      <c r="AC34" s="3172"/>
      <c r="AD34" s="3172"/>
      <c r="AE34" s="3172"/>
      <c r="AF34" s="3172"/>
      <c r="AG34" s="3172"/>
      <c r="AH34" s="3172"/>
      <c r="AI34" s="3172"/>
      <c r="AJ34" s="3172"/>
      <c r="AK34" s="3172"/>
      <c r="AL34" s="3173"/>
      <c r="AM34" s="29"/>
      <c r="AN34" s="425"/>
    </row>
    <row r="35" spans="1:66" ht="14.1" customHeight="1">
      <c r="A35" s="7"/>
      <c r="B35" s="525"/>
      <c r="C35" s="2818"/>
      <c r="D35" s="2819"/>
      <c r="E35" s="2821"/>
      <c r="F35" s="3157"/>
      <c r="G35" s="3158"/>
      <c r="H35" s="3158"/>
      <c r="I35" s="3158"/>
      <c r="J35" s="3162"/>
      <c r="K35" s="3163"/>
      <c r="L35" s="3163"/>
      <c r="M35" s="3163"/>
      <c r="N35" s="3163"/>
      <c r="O35" s="3163"/>
      <c r="P35" s="3164"/>
      <c r="Q35" s="2821"/>
      <c r="R35" s="3159"/>
      <c r="S35" s="3159"/>
      <c r="T35" s="3159"/>
      <c r="U35" s="3160"/>
      <c r="V35" s="3161"/>
      <c r="W35" s="3174"/>
      <c r="X35" s="3175"/>
      <c r="Y35" s="3175"/>
      <c r="Z35" s="3176"/>
      <c r="AA35" s="3171"/>
      <c r="AB35" s="3172"/>
      <c r="AC35" s="3172"/>
      <c r="AD35" s="3172"/>
      <c r="AE35" s="3172"/>
      <c r="AF35" s="3172"/>
      <c r="AG35" s="3172"/>
      <c r="AH35" s="3172"/>
      <c r="AI35" s="3172"/>
      <c r="AJ35" s="3172"/>
      <c r="AK35" s="3172"/>
      <c r="AL35" s="3173"/>
      <c r="AM35" s="29"/>
      <c r="AN35" s="425"/>
    </row>
    <row r="36" spans="1:66" ht="14.1" customHeight="1">
      <c r="A36" s="7"/>
      <c r="B36" s="525"/>
      <c r="C36" s="2818"/>
      <c r="D36" s="2819"/>
      <c r="E36" s="2821"/>
      <c r="F36" s="3157"/>
      <c r="G36" s="3158"/>
      <c r="H36" s="3158"/>
      <c r="I36" s="3158"/>
      <c r="J36" s="3162"/>
      <c r="K36" s="3163"/>
      <c r="L36" s="3163"/>
      <c r="M36" s="3163"/>
      <c r="N36" s="3163"/>
      <c r="O36" s="3163"/>
      <c r="P36" s="3164"/>
      <c r="Q36" s="2821"/>
      <c r="R36" s="3159"/>
      <c r="S36" s="3159"/>
      <c r="T36" s="3159"/>
      <c r="U36" s="3160"/>
      <c r="V36" s="3161"/>
      <c r="W36" s="3174"/>
      <c r="X36" s="3175"/>
      <c r="Y36" s="3175"/>
      <c r="Z36" s="3176"/>
      <c r="AA36" s="3171"/>
      <c r="AB36" s="3172"/>
      <c r="AC36" s="3172"/>
      <c r="AD36" s="3172"/>
      <c r="AE36" s="3172"/>
      <c r="AF36" s="3172"/>
      <c r="AG36" s="3172"/>
      <c r="AH36" s="3172"/>
      <c r="AI36" s="3172"/>
      <c r="AJ36" s="3172"/>
      <c r="AK36" s="3172"/>
      <c r="AL36" s="3173"/>
      <c r="AM36" s="29"/>
      <c r="AN36" s="425"/>
    </row>
    <row r="37" spans="1:66" ht="14.1" customHeight="1">
      <c r="A37" s="7"/>
      <c r="B37" s="525"/>
      <c r="C37" s="2818"/>
      <c r="D37" s="2819"/>
      <c r="E37" s="2821"/>
      <c r="F37" s="3157"/>
      <c r="G37" s="3158"/>
      <c r="H37" s="3158"/>
      <c r="I37" s="3158"/>
      <c r="J37" s="3201"/>
      <c r="K37" s="3202"/>
      <c r="L37" s="3202"/>
      <c r="M37" s="3202"/>
      <c r="N37" s="3202"/>
      <c r="O37" s="3202"/>
      <c r="P37" s="3203"/>
      <c r="Q37" s="2821"/>
      <c r="R37" s="3159"/>
      <c r="S37" s="3159"/>
      <c r="T37" s="3159"/>
      <c r="U37" s="3160"/>
      <c r="V37" s="3161"/>
      <c r="W37" s="3174"/>
      <c r="X37" s="3175"/>
      <c r="Y37" s="3175"/>
      <c r="Z37" s="3176"/>
      <c r="AA37" s="3171"/>
      <c r="AB37" s="3172"/>
      <c r="AC37" s="3172"/>
      <c r="AD37" s="3172"/>
      <c r="AE37" s="3172"/>
      <c r="AF37" s="3172"/>
      <c r="AG37" s="3172"/>
      <c r="AH37" s="3172"/>
      <c r="AI37" s="3172"/>
      <c r="AJ37" s="3172"/>
      <c r="AK37" s="3172"/>
      <c r="AL37" s="3173"/>
      <c r="AM37" s="29"/>
      <c r="AN37" s="425"/>
    </row>
    <row r="38" spans="1:66" ht="14.1" customHeight="1">
      <c r="A38" s="7"/>
      <c r="B38" s="525"/>
      <c r="C38" s="361"/>
      <c r="D38" s="361"/>
      <c r="E38" s="361"/>
      <c r="F38" s="409"/>
      <c r="G38" s="409"/>
      <c r="H38" s="409"/>
      <c r="I38" s="409"/>
      <c r="J38" s="409"/>
      <c r="K38" s="218"/>
      <c r="L38" s="218"/>
      <c r="M38" s="218"/>
      <c r="N38" s="218"/>
      <c r="O38" s="218"/>
      <c r="P38" s="218"/>
      <c r="Q38" s="361"/>
      <c r="R38" s="361"/>
      <c r="S38" s="361"/>
      <c r="T38" s="361"/>
      <c r="U38" s="361"/>
      <c r="V38" s="361"/>
      <c r="W38" s="361"/>
      <c r="X38" s="848"/>
      <c r="Y38" s="848"/>
      <c r="Z38" s="849"/>
      <c r="AA38" s="849"/>
      <c r="AB38" s="366"/>
      <c r="AC38" s="366"/>
      <c r="AD38" s="366"/>
      <c r="AE38" s="850"/>
      <c r="AF38" s="347"/>
      <c r="AG38" s="347"/>
      <c r="AH38" s="347"/>
      <c r="AI38" s="347"/>
      <c r="AJ38" s="347"/>
      <c r="AK38" s="347"/>
      <c r="AL38" s="347"/>
      <c r="AM38" s="29"/>
      <c r="AN38" s="425"/>
    </row>
    <row r="39" spans="1:66" ht="14.1" customHeight="1">
      <c r="A39" s="7"/>
      <c r="B39" s="724" t="s">
        <v>1920</v>
      </c>
      <c r="C39" s="413"/>
      <c r="D39" s="76"/>
      <c r="E39" s="76"/>
      <c r="F39" s="413"/>
      <c r="G39" s="413"/>
      <c r="H39" s="413"/>
      <c r="I39" s="413"/>
      <c r="J39" s="413"/>
      <c r="M39" s="10"/>
      <c r="N39" s="330"/>
      <c r="O39" s="330"/>
      <c r="T39" s="413"/>
      <c r="X39" s="7"/>
      <c r="AB39" s="11"/>
      <c r="AM39" s="29"/>
    </row>
    <row r="40" spans="1:66" ht="14.1" customHeight="1">
      <c r="A40" s="7"/>
      <c r="B40" s="525"/>
      <c r="C40" s="2175" t="s">
        <v>1253</v>
      </c>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2175"/>
      <c r="AA40" s="2176"/>
      <c r="AB40" s="129" t="s">
        <v>642</v>
      </c>
      <c r="AC40" s="371" t="s">
        <v>748</v>
      </c>
      <c r="AD40" s="388"/>
      <c r="AE40" s="388"/>
      <c r="AF40" s="388"/>
      <c r="AG40" s="388"/>
      <c r="AH40" s="388"/>
      <c r="AI40" s="388"/>
      <c r="AJ40" s="388"/>
      <c r="AK40" s="388"/>
      <c r="AL40" s="388"/>
      <c r="AM40" s="851"/>
      <c r="AO40" s="388" t="s">
        <v>641</v>
      </c>
      <c r="AP40" s="388"/>
      <c r="BI40" s="77"/>
      <c r="BJ40" s="77"/>
      <c r="BK40" s="77"/>
      <c r="BL40" s="77"/>
      <c r="BM40" s="77"/>
      <c r="BN40" s="77"/>
    </row>
    <row r="41" spans="1:66" ht="14.1" customHeight="1">
      <c r="A41" s="7"/>
      <c r="B41" s="525"/>
      <c r="E41" s="76"/>
      <c r="F41" s="76"/>
      <c r="G41" s="76"/>
      <c r="H41" s="76"/>
      <c r="I41" s="76"/>
      <c r="J41" s="76"/>
      <c r="K41" s="76"/>
      <c r="L41" s="76"/>
      <c r="M41" s="76"/>
      <c r="N41" s="76"/>
      <c r="O41" s="413"/>
      <c r="P41" s="413"/>
      <c r="Q41" s="413"/>
      <c r="T41" s="413"/>
      <c r="X41" s="7"/>
      <c r="AA41" s="14"/>
      <c r="AB41" s="405"/>
      <c r="AC41" s="371" t="s">
        <v>1419</v>
      </c>
      <c r="AD41" s="371"/>
      <c r="AE41" s="371"/>
      <c r="AF41" s="371"/>
      <c r="AG41" s="371"/>
      <c r="AH41" s="371"/>
      <c r="AI41" s="371"/>
      <c r="AJ41" s="371"/>
      <c r="AK41" s="371"/>
      <c r="AL41" s="371"/>
      <c r="AM41" s="637"/>
      <c r="AN41" s="675"/>
      <c r="AO41" s="852"/>
      <c r="AP41" s="807"/>
      <c r="AQ41" s="359"/>
      <c r="AR41" s="359"/>
      <c r="AS41" s="359"/>
      <c r="AT41" s="359"/>
      <c r="AU41" s="359"/>
      <c r="AV41" s="359" t="s">
        <v>644</v>
      </c>
      <c r="AW41" s="359"/>
      <c r="AX41" s="359"/>
      <c r="AY41" s="359"/>
      <c r="AZ41" s="359"/>
      <c r="BA41" s="359"/>
      <c r="BB41" s="359"/>
      <c r="BC41" s="359"/>
      <c r="BD41" s="359"/>
      <c r="BE41" s="359"/>
      <c r="BF41" s="359"/>
      <c r="BG41" s="359"/>
      <c r="BH41" s="359"/>
      <c r="BI41" s="853"/>
      <c r="BJ41" s="853"/>
      <c r="BK41" s="853"/>
      <c r="BL41" s="853"/>
      <c r="BM41" s="854"/>
      <c r="BN41" s="77"/>
    </row>
    <row r="42" spans="1:66" ht="14.1" customHeight="1">
      <c r="A42" s="7"/>
      <c r="B42" s="525"/>
      <c r="E42" s="76"/>
      <c r="F42" s="76"/>
      <c r="G42" s="76"/>
      <c r="H42" s="76"/>
      <c r="I42" s="76"/>
      <c r="J42" s="76"/>
      <c r="K42" s="76"/>
      <c r="L42" s="76"/>
      <c r="M42" s="76"/>
      <c r="N42" s="76"/>
      <c r="O42" s="413"/>
      <c r="P42" s="413"/>
      <c r="Q42" s="413"/>
      <c r="T42" s="413"/>
      <c r="X42" s="7"/>
      <c r="AA42" s="14"/>
      <c r="AB42" s="405"/>
      <c r="AC42" s="371"/>
      <c r="AD42" s="371"/>
      <c r="AE42" s="371"/>
      <c r="AF42" s="371"/>
      <c r="AG42" s="371"/>
      <c r="AH42" s="371"/>
      <c r="AI42" s="371"/>
      <c r="AJ42" s="371"/>
      <c r="AK42" s="371"/>
      <c r="AL42" s="371"/>
      <c r="AM42" s="637"/>
      <c r="AN42" s="675"/>
      <c r="AO42" s="804" t="s">
        <v>734</v>
      </c>
      <c r="AP42" s="546" t="s">
        <v>643</v>
      </c>
      <c r="AQ42" s="388"/>
      <c r="AR42" s="388"/>
      <c r="AS42" s="388"/>
      <c r="AT42" s="388"/>
      <c r="AU42" s="388"/>
      <c r="AV42" s="388"/>
      <c r="AW42" s="388"/>
      <c r="AX42" s="388"/>
      <c r="AY42" s="388"/>
      <c r="AZ42" s="388"/>
      <c r="BA42" s="388"/>
      <c r="BB42" s="388"/>
      <c r="BC42" s="388"/>
      <c r="BD42" s="388"/>
      <c r="BE42" s="388"/>
      <c r="BF42" s="388"/>
      <c r="BG42" s="388"/>
      <c r="BH42" s="388"/>
      <c r="BI42" s="77"/>
      <c r="BJ42" s="77"/>
      <c r="BK42" s="77"/>
      <c r="BL42" s="77"/>
      <c r="BM42" s="855"/>
      <c r="BN42" s="77"/>
    </row>
    <row r="43" spans="1:66" ht="14.1" customHeight="1">
      <c r="A43" s="7"/>
      <c r="B43" s="425"/>
      <c r="C43" s="235" t="s">
        <v>757</v>
      </c>
      <c r="D43" s="75"/>
      <c r="E43" s="76"/>
      <c r="F43" s="76"/>
      <c r="G43" s="76"/>
      <c r="H43" s="76"/>
      <c r="I43" s="76"/>
      <c r="J43" s="76"/>
      <c r="K43" s="76"/>
      <c r="L43" s="76"/>
      <c r="M43" s="76"/>
      <c r="N43" s="76"/>
      <c r="O43" s="413"/>
      <c r="P43" s="413"/>
      <c r="Q43" s="413"/>
      <c r="T43" s="413"/>
      <c r="X43" s="7"/>
      <c r="AA43" s="14"/>
      <c r="AC43" s="388"/>
      <c r="AD43" s="388"/>
      <c r="AE43" s="388"/>
      <c r="AF43" s="388"/>
      <c r="AG43" s="388"/>
      <c r="AH43" s="388"/>
      <c r="AI43" s="388"/>
      <c r="AJ43" s="388"/>
      <c r="AK43" s="388"/>
      <c r="AL43" s="388"/>
      <c r="AM43" s="851"/>
      <c r="AN43" s="675"/>
      <c r="AO43" s="431"/>
      <c r="AP43" s="1822" t="s">
        <v>1749</v>
      </c>
      <c r="AQ43" s="1822"/>
      <c r="AR43" s="1822"/>
      <c r="AS43" s="1822"/>
      <c r="AT43" s="1822"/>
      <c r="AU43" s="1822"/>
      <c r="AV43" s="1822"/>
      <c r="AW43" s="1822"/>
      <c r="AX43" s="1822"/>
      <c r="AY43" s="1822"/>
      <c r="AZ43" s="1822"/>
      <c r="BA43" s="1822"/>
      <c r="BB43" s="1822"/>
      <c r="BC43" s="1822"/>
      <c r="BD43" s="1822"/>
      <c r="BE43" s="1822"/>
      <c r="BF43" s="1822"/>
      <c r="BG43" s="1822"/>
      <c r="BH43" s="1822"/>
      <c r="BI43" s="1822"/>
      <c r="BJ43" s="1822"/>
      <c r="BK43" s="1822"/>
      <c r="BL43" s="1822"/>
      <c r="BM43" s="1823"/>
      <c r="BN43" s="77"/>
    </row>
    <row r="44" spans="1:66" ht="14.1" customHeight="1">
      <c r="A44" s="7"/>
      <c r="B44" s="425"/>
      <c r="C44" s="235" t="s">
        <v>758</v>
      </c>
      <c r="D44" s="75"/>
      <c r="E44" s="76"/>
      <c r="F44" s="76"/>
      <c r="G44" s="76"/>
      <c r="H44" s="76"/>
      <c r="I44" s="76"/>
      <c r="J44" s="76"/>
      <c r="K44" s="76"/>
      <c r="L44" s="76"/>
      <c r="M44" s="76"/>
      <c r="N44" s="76"/>
      <c r="O44" s="413"/>
      <c r="P44" s="413"/>
      <c r="Q44" s="413"/>
      <c r="T44" s="413"/>
      <c r="X44" s="7"/>
      <c r="AA44" s="14"/>
      <c r="AB44" s="129" t="s">
        <v>688</v>
      </c>
      <c r="AC44" s="1771" t="s">
        <v>1750</v>
      </c>
      <c r="AD44" s="1771"/>
      <c r="AE44" s="1771"/>
      <c r="AF44" s="1771"/>
      <c r="AG44" s="1771"/>
      <c r="AH44" s="1771"/>
      <c r="AI44" s="1771"/>
      <c r="AJ44" s="1771"/>
      <c r="AK44" s="1771"/>
      <c r="AL44" s="1771"/>
      <c r="AM44" s="1639"/>
      <c r="AO44" s="431"/>
      <c r="AP44" s="1822"/>
      <c r="AQ44" s="1822"/>
      <c r="AR44" s="1822"/>
      <c r="AS44" s="1822"/>
      <c r="AT44" s="1822"/>
      <c r="AU44" s="1822"/>
      <c r="AV44" s="1822"/>
      <c r="AW44" s="1822"/>
      <c r="AX44" s="1822"/>
      <c r="AY44" s="1822"/>
      <c r="AZ44" s="1822"/>
      <c r="BA44" s="1822"/>
      <c r="BB44" s="1822"/>
      <c r="BC44" s="1822"/>
      <c r="BD44" s="1822"/>
      <c r="BE44" s="1822"/>
      <c r="BF44" s="1822"/>
      <c r="BG44" s="1822"/>
      <c r="BH44" s="1822"/>
      <c r="BI44" s="1822"/>
      <c r="BJ44" s="1822"/>
      <c r="BK44" s="1822"/>
      <c r="BL44" s="1822"/>
      <c r="BM44" s="1823"/>
      <c r="BN44" s="77"/>
    </row>
    <row r="45" spans="1:66" ht="14.1" customHeight="1">
      <c r="A45" s="7"/>
      <c r="B45" s="425"/>
      <c r="C45" s="7"/>
      <c r="D45" s="7" t="s">
        <v>759</v>
      </c>
      <c r="E45" s="76"/>
      <c r="F45" s="76"/>
      <c r="G45" s="76"/>
      <c r="H45" s="76"/>
      <c r="I45" s="76"/>
      <c r="J45" s="76"/>
      <c r="K45" s="76"/>
      <c r="L45" s="76"/>
      <c r="M45" s="76"/>
      <c r="N45" s="76"/>
      <c r="O45" s="413"/>
      <c r="P45" s="413"/>
      <c r="Q45" s="413"/>
      <c r="T45" s="413"/>
      <c r="X45" s="7"/>
      <c r="AA45" s="14"/>
      <c r="AB45" s="405"/>
      <c r="AC45" s="1771"/>
      <c r="AD45" s="1771"/>
      <c r="AE45" s="1771"/>
      <c r="AF45" s="1771"/>
      <c r="AG45" s="1771"/>
      <c r="AH45" s="1771"/>
      <c r="AI45" s="1771"/>
      <c r="AJ45" s="1771"/>
      <c r="AK45" s="1771"/>
      <c r="AL45" s="1771"/>
      <c r="AM45" s="1639"/>
      <c r="AO45" s="431"/>
      <c r="AP45" s="1822"/>
      <c r="AQ45" s="1822"/>
      <c r="AR45" s="1822"/>
      <c r="AS45" s="1822"/>
      <c r="AT45" s="1822"/>
      <c r="AU45" s="1822"/>
      <c r="AV45" s="1822"/>
      <c r="AW45" s="1822"/>
      <c r="AX45" s="1822"/>
      <c r="AY45" s="1822"/>
      <c r="AZ45" s="1822"/>
      <c r="BA45" s="1822"/>
      <c r="BB45" s="1822"/>
      <c r="BC45" s="1822"/>
      <c r="BD45" s="1822"/>
      <c r="BE45" s="1822"/>
      <c r="BF45" s="1822"/>
      <c r="BG45" s="1822"/>
      <c r="BH45" s="1822"/>
      <c r="BI45" s="1822"/>
      <c r="BJ45" s="1822"/>
      <c r="BK45" s="1822"/>
      <c r="BL45" s="1822"/>
      <c r="BM45" s="1823"/>
      <c r="BN45" s="77"/>
    </row>
    <row r="46" spans="1:66" ht="14.1" customHeight="1">
      <c r="A46" s="7"/>
      <c r="B46" s="525"/>
      <c r="C46" s="7"/>
      <c r="D46" s="76"/>
      <c r="E46" s="76"/>
      <c r="F46" s="76"/>
      <c r="G46" s="76"/>
      <c r="H46" s="76"/>
      <c r="I46" s="76"/>
      <c r="J46" s="76"/>
      <c r="K46" s="76"/>
      <c r="L46" s="76"/>
      <c r="M46" s="76"/>
      <c r="N46" s="76"/>
      <c r="O46" s="413"/>
      <c r="P46" s="413"/>
      <c r="Q46" s="413"/>
      <c r="T46" s="413"/>
      <c r="X46" s="7"/>
      <c r="AA46" s="14"/>
      <c r="AB46" s="405"/>
      <c r="AC46" s="1771"/>
      <c r="AD46" s="1771"/>
      <c r="AE46" s="1771"/>
      <c r="AF46" s="1771"/>
      <c r="AG46" s="1771"/>
      <c r="AH46" s="1771"/>
      <c r="AI46" s="1771"/>
      <c r="AJ46" s="1771"/>
      <c r="AK46" s="1771"/>
      <c r="AL46" s="1771"/>
      <c r="AM46" s="1639"/>
      <c r="AO46" s="431"/>
      <c r="AP46" s="1822"/>
      <c r="AQ46" s="1822"/>
      <c r="AR46" s="1822"/>
      <c r="AS46" s="1822"/>
      <c r="AT46" s="1822"/>
      <c r="AU46" s="1822"/>
      <c r="AV46" s="1822"/>
      <c r="AW46" s="1822"/>
      <c r="AX46" s="1822"/>
      <c r="AY46" s="1822"/>
      <c r="AZ46" s="1822"/>
      <c r="BA46" s="1822"/>
      <c r="BB46" s="1822"/>
      <c r="BC46" s="1822"/>
      <c r="BD46" s="1822"/>
      <c r="BE46" s="1822"/>
      <c r="BF46" s="1822"/>
      <c r="BG46" s="1822"/>
      <c r="BH46" s="1822"/>
      <c r="BI46" s="1822"/>
      <c r="BJ46" s="1822"/>
      <c r="BK46" s="1822"/>
      <c r="BL46" s="1822"/>
      <c r="BM46" s="1823"/>
      <c r="BN46" s="77"/>
    </row>
    <row r="47" spans="1:66" ht="14.1" customHeight="1">
      <c r="A47" s="7"/>
      <c r="B47" s="425"/>
      <c r="C47" s="2175" t="s">
        <v>1254</v>
      </c>
      <c r="D47" s="2175"/>
      <c r="E47" s="2175"/>
      <c r="F47" s="2175"/>
      <c r="G47" s="2175"/>
      <c r="H47" s="2175"/>
      <c r="I47" s="2175"/>
      <c r="J47" s="2175"/>
      <c r="K47" s="2175"/>
      <c r="L47" s="2175"/>
      <c r="M47" s="2175"/>
      <c r="N47" s="2175"/>
      <c r="O47" s="2175"/>
      <c r="P47" s="2175"/>
      <c r="Q47" s="2175"/>
      <c r="R47" s="2175"/>
      <c r="S47" s="2175"/>
      <c r="T47" s="2175"/>
      <c r="U47" s="2175"/>
      <c r="V47" s="2175"/>
      <c r="W47" s="2175"/>
      <c r="X47" s="2175"/>
      <c r="Y47" s="2175"/>
      <c r="Z47" s="2175"/>
      <c r="AA47" s="2176"/>
      <c r="AB47" s="129" t="s">
        <v>645</v>
      </c>
      <c r="AC47" s="371" t="s">
        <v>745</v>
      </c>
      <c r="AD47" s="371"/>
      <c r="AE47" s="371"/>
      <c r="AF47" s="371"/>
      <c r="AG47" s="371"/>
      <c r="AH47" s="371"/>
      <c r="AI47" s="371"/>
      <c r="AJ47" s="371"/>
      <c r="AK47" s="371"/>
      <c r="AL47" s="371"/>
      <c r="AM47" s="637"/>
      <c r="AO47" s="431"/>
      <c r="AP47" s="1822"/>
      <c r="AQ47" s="1822"/>
      <c r="AR47" s="1822"/>
      <c r="AS47" s="1822"/>
      <c r="AT47" s="1822"/>
      <c r="AU47" s="1822"/>
      <c r="AV47" s="1822"/>
      <c r="AW47" s="1822"/>
      <c r="AX47" s="1822"/>
      <c r="AY47" s="1822"/>
      <c r="AZ47" s="1822"/>
      <c r="BA47" s="1822"/>
      <c r="BB47" s="1822"/>
      <c r="BC47" s="1822"/>
      <c r="BD47" s="1822"/>
      <c r="BE47" s="1822"/>
      <c r="BF47" s="1822"/>
      <c r="BG47" s="1822"/>
      <c r="BH47" s="1822"/>
      <c r="BI47" s="1822"/>
      <c r="BJ47" s="1822"/>
      <c r="BK47" s="1822"/>
      <c r="BL47" s="1822"/>
      <c r="BM47" s="1823"/>
      <c r="BN47" s="77"/>
    </row>
    <row r="48" spans="1:66" ht="14.1" customHeight="1">
      <c r="A48" s="7"/>
      <c r="B48" s="425"/>
      <c r="C48" s="7"/>
      <c r="D48" s="7" t="s">
        <v>756</v>
      </c>
      <c r="E48" s="76"/>
      <c r="F48" s="76"/>
      <c r="G48" s="76"/>
      <c r="H48" s="76"/>
      <c r="I48" s="76"/>
      <c r="J48" s="76"/>
      <c r="K48" s="76"/>
      <c r="L48" s="76"/>
      <c r="M48" s="76"/>
      <c r="N48" s="76"/>
      <c r="O48" s="413"/>
      <c r="P48" s="76"/>
      <c r="Q48" s="76"/>
      <c r="R48" s="330"/>
      <c r="S48" s="330"/>
      <c r="T48" s="330"/>
      <c r="U48" s="330"/>
      <c r="V48" s="330"/>
      <c r="W48" s="330"/>
      <c r="AA48" s="14"/>
      <c r="AB48" s="405"/>
      <c r="AC48" s="371" t="s">
        <v>746</v>
      </c>
      <c r="AD48" s="371"/>
      <c r="AE48" s="371"/>
      <c r="AF48" s="371"/>
      <c r="AG48" s="371"/>
      <c r="AH48" s="371"/>
      <c r="AI48" s="371"/>
      <c r="AJ48" s="371"/>
      <c r="AK48" s="371"/>
      <c r="AL48" s="371"/>
      <c r="AM48" s="637"/>
      <c r="AO48" s="431"/>
      <c r="AP48" s="1822"/>
      <c r="AQ48" s="1822"/>
      <c r="AR48" s="1822"/>
      <c r="AS48" s="1822"/>
      <c r="AT48" s="1822"/>
      <c r="AU48" s="1822"/>
      <c r="AV48" s="1822"/>
      <c r="AW48" s="1822"/>
      <c r="AX48" s="1822"/>
      <c r="AY48" s="1822"/>
      <c r="AZ48" s="1822"/>
      <c r="BA48" s="1822"/>
      <c r="BB48" s="1822"/>
      <c r="BC48" s="1822"/>
      <c r="BD48" s="1822"/>
      <c r="BE48" s="1822"/>
      <c r="BF48" s="1822"/>
      <c r="BG48" s="1822"/>
      <c r="BH48" s="1822"/>
      <c r="BI48" s="1822"/>
      <c r="BJ48" s="1822"/>
      <c r="BK48" s="1822"/>
      <c r="BL48" s="1822"/>
      <c r="BM48" s="1823"/>
      <c r="BN48" s="77"/>
    </row>
    <row r="49" spans="1:65" ht="14.1" customHeight="1">
      <c r="A49" s="7"/>
      <c r="B49" s="425"/>
      <c r="C49" s="7"/>
      <c r="D49" s="7"/>
      <c r="E49" s="76"/>
      <c r="F49" s="76"/>
      <c r="G49" s="76"/>
      <c r="H49" s="76"/>
      <c r="I49" s="76"/>
      <c r="J49" s="76"/>
      <c r="K49" s="76"/>
      <c r="L49" s="76"/>
      <c r="M49" s="76"/>
      <c r="N49" s="76"/>
      <c r="O49" s="413"/>
      <c r="P49" s="7"/>
      <c r="Q49" s="330"/>
      <c r="R49" s="330"/>
      <c r="S49" s="37"/>
      <c r="T49" s="401"/>
      <c r="U49" s="401"/>
      <c r="V49" s="7"/>
      <c r="W49" s="7"/>
      <c r="X49" s="7"/>
      <c r="AA49" s="14"/>
      <c r="AB49" s="405"/>
      <c r="AC49" s="152"/>
      <c r="AD49" s="152"/>
      <c r="AE49" s="152"/>
      <c r="AF49" s="152"/>
      <c r="AG49" s="152"/>
      <c r="AH49" s="152"/>
      <c r="AI49" s="152"/>
      <c r="AJ49" s="152"/>
      <c r="AK49" s="152"/>
      <c r="AL49" s="152"/>
      <c r="AM49" s="856"/>
      <c r="AO49" s="431"/>
      <c r="AP49" s="1822"/>
      <c r="AQ49" s="1822"/>
      <c r="AR49" s="1822"/>
      <c r="AS49" s="1822"/>
      <c r="AT49" s="1822"/>
      <c r="AU49" s="1822"/>
      <c r="AV49" s="1822"/>
      <c r="AW49" s="1822"/>
      <c r="AX49" s="1822"/>
      <c r="AY49" s="1822"/>
      <c r="AZ49" s="1822"/>
      <c r="BA49" s="1822"/>
      <c r="BB49" s="1822"/>
      <c r="BC49" s="1822"/>
      <c r="BD49" s="1822"/>
      <c r="BE49" s="1822"/>
      <c r="BF49" s="1822"/>
      <c r="BG49" s="1822"/>
      <c r="BH49" s="1822"/>
      <c r="BI49" s="1822"/>
      <c r="BJ49" s="1822"/>
      <c r="BK49" s="1822"/>
      <c r="BL49" s="1822"/>
      <c r="BM49" s="1823"/>
    </row>
    <row r="50" spans="1:65" ht="14.1" customHeight="1">
      <c r="A50" s="7"/>
      <c r="B50" s="425"/>
      <c r="C50" s="413" t="s">
        <v>1255</v>
      </c>
      <c r="D50" s="413"/>
      <c r="E50" s="413"/>
      <c r="F50" s="413"/>
      <c r="G50" s="413"/>
      <c r="H50" s="413"/>
      <c r="I50" s="413"/>
      <c r="J50" s="7"/>
      <c r="K50" s="7"/>
      <c r="L50" s="7"/>
      <c r="M50" s="7"/>
      <c r="N50" s="7"/>
      <c r="O50" s="7"/>
      <c r="P50" s="7"/>
      <c r="Q50" s="7"/>
      <c r="R50" s="7"/>
      <c r="U50" s="7" t="s">
        <v>213</v>
      </c>
      <c r="V50" s="1322"/>
      <c r="W50" s="1322"/>
      <c r="X50" s="1323" t="s">
        <v>172</v>
      </c>
      <c r="AA50" s="14"/>
      <c r="AB50" s="129" t="s">
        <v>638</v>
      </c>
      <c r="AC50" s="371" t="s">
        <v>747</v>
      </c>
      <c r="AD50" s="371"/>
      <c r="AE50" s="371"/>
      <c r="AF50" s="371"/>
      <c r="AG50" s="371"/>
      <c r="AH50" s="371"/>
      <c r="AI50" s="371"/>
      <c r="AJ50" s="371"/>
      <c r="AK50" s="371"/>
      <c r="AL50" s="371"/>
      <c r="AM50" s="637"/>
      <c r="AO50" s="431"/>
      <c r="AP50" s="1822"/>
      <c r="AQ50" s="1822"/>
      <c r="AR50" s="1822"/>
      <c r="AS50" s="1822"/>
      <c r="AT50" s="1822"/>
      <c r="AU50" s="1822"/>
      <c r="AV50" s="1822"/>
      <c r="AW50" s="1822"/>
      <c r="AX50" s="1822"/>
      <c r="AY50" s="1822"/>
      <c r="AZ50" s="1822"/>
      <c r="BA50" s="1822"/>
      <c r="BB50" s="1822"/>
      <c r="BC50" s="1822"/>
      <c r="BD50" s="1822"/>
      <c r="BE50" s="1822"/>
      <c r="BF50" s="1822"/>
      <c r="BG50" s="1822"/>
      <c r="BH50" s="1822"/>
      <c r="BI50" s="1822"/>
      <c r="BJ50" s="1822"/>
      <c r="BK50" s="1822"/>
      <c r="BL50" s="1822"/>
      <c r="BM50" s="1823"/>
    </row>
    <row r="51" spans="1:65" ht="14.1" customHeight="1">
      <c r="A51" s="7"/>
      <c r="B51" s="525"/>
      <c r="C51" s="361"/>
      <c r="D51" s="361"/>
      <c r="E51" s="361"/>
      <c r="F51" s="361"/>
      <c r="G51" s="361"/>
      <c r="H51" s="361"/>
      <c r="I51" s="361"/>
      <c r="J51" s="361"/>
      <c r="K51" s="361"/>
      <c r="L51" s="361"/>
      <c r="M51" s="361"/>
      <c r="N51" s="361"/>
      <c r="O51" s="361"/>
      <c r="P51" s="361"/>
      <c r="Q51" s="361"/>
      <c r="R51" s="361"/>
      <c r="S51" s="361"/>
      <c r="T51" s="361"/>
      <c r="U51" s="361"/>
      <c r="V51" s="361"/>
      <c r="W51" s="361"/>
      <c r="X51" s="7"/>
      <c r="AA51" s="14"/>
      <c r="AB51" s="405"/>
      <c r="AC51" s="674" t="s">
        <v>1546</v>
      </c>
      <c r="AD51" s="371"/>
      <c r="AE51" s="371"/>
      <c r="AF51" s="371"/>
      <c r="AG51" s="371"/>
      <c r="AH51" s="371"/>
      <c r="AI51" s="371"/>
      <c r="AJ51" s="371"/>
      <c r="AK51" s="371"/>
      <c r="AL51" s="371"/>
      <c r="AM51" s="637"/>
      <c r="AO51" s="431"/>
      <c r="AP51" s="1822"/>
      <c r="AQ51" s="1822"/>
      <c r="AR51" s="1822"/>
      <c r="AS51" s="1822"/>
      <c r="AT51" s="1822"/>
      <c r="AU51" s="1822"/>
      <c r="AV51" s="1822"/>
      <c r="AW51" s="1822"/>
      <c r="AX51" s="1822"/>
      <c r="AY51" s="1822"/>
      <c r="AZ51" s="1822"/>
      <c r="BA51" s="1822"/>
      <c r="BB51" s="1822"/>
      <c r="BC51" s="1822"/>
      <c r="BD51" s="1822"/>
      <c r="BE51" s="1822"/>
      <c r="BF51" s="1822"/>
      <c r="BG51" s="1822"/>
      <c r="BH51" s="1822"/>
      <c r="BI51" s="1822"/>
      <c r="BJ51" s="1822"/>
      <c r="BK51" s="1822"/>
      <c r="BL51" s="1822"/>
      <c r="BM51" s="1823"/>
    </row>
    <row r="52" spans="1:65" ht="14.1" customHeight="1">
      <c r="A52" s="7"/>
      <c r="B52" s="425"/>
      <c r="C52" s="7" t="s">
        <v>1256</v>
      </c>
      <c r="E52" s="413"/>
      <c r="F52" s="413"/>
      <c r="G52" s="413"/>
      <c r="H52" s="413"/>
      <c r="I52" s="413"/>
      <c r="J52" s="7"/>
      <c r="K52" s="413"/>
      <c r="L52" s="413"/>
      <c r="M52" s="7"/>
      <c r="N52" s="7"/>
      <c r="Q52" s="7"/>
      <c r="R52" s="7"/>
      <c r="S52" s="7"/>
      <c r="T52" s="7"/>
      <c r="U52" s="7"/>
      <c r="V52" s="7"/>
      <c r="W52" s="7"/>
      <c r="X52" s="37"/>
      <c r="AA52" s="14"/>
      <c r="AB52" s="11"/>
      <c r="AC52" s="388"/>
      <c r="AD52" s="388"/>
      <c r="AE52" s="388"/>
      <c r="AF52" s="388"/>
      <c r="AG52" s="388"/>
      <c r="AH52" s="388"/>
      <c r="AI52" s="388"/>
      <c r="AJ52" s="388"/>
      <c r="AK52" s="388"/>
      <c r="AL52" s="388"/>
      <c r="AM52" s="851"/>
      <c r="AO52" s="431"/>
      <c r="AP52" s="1822"/>
      <c r="AQ52" s="1822"/>
      <c r="AR52" s="1822"/>
      <c r="AS52" s="1822"/>
      <c r="AT52" s="1822"/>
      <c r="AU52" s="1822"/>
      <c r="AV52" s="1822"/>
      <c r="AW52" s="1822"/>
      <c r="AX52" s="1822"/>
      <c r="AY52" s="1822"/>
      <c r="AZ52" s="1822"/>
      <c r="BA52" s="1822"/>
      <c r="BB52" s="1822"/>
      <c r="BC52" s="1822"/>
      <c r="BD52" s="1822"/>
      <c r="BE52" s="1822"/>
      <c r="BF52" s="1822"/>
      <c r="BG52" s="1822"/>
      <c r="BH52" s="1822"/>
      <c r="BI52" s="1822"/>
      <c r="BJ52" s="1822"/>
      <c r="BK52" s="1822"/>
      <c r="BL52" s="1822"/>
      <c r="BM52" s="1823"/>
    </row>
    <row r="53" spans="1:65" ht="14.1" customHeight="1">
      <c r="A53" s="7"/>
      <c r="B53" s="425"/>
      <c r="C53" s="235" t="s">
        <v>751</v>
      </c>
      <c r="D53" s="235"/>
      <c r="F53" s="413"/>
      <c r="H53" s="413"/>
      <c r="I53" s="413"/>
      <c r="J53" s="1533"/>
      <c r="K53" s="1533"/>
      <c r="L53" s="7" t="s">
        <v>254</v>
      </c>
      <c r="M53" s="10"/>
      <c r="N53" s="7"/>
      <c r="Q53" s="7"/>
      <c r="R53" s="7"/>
      <c r="S53" s="7"/>
      <c r="T53" s="3213"/>
      <c r="U53" s="3213"/>
      <c r="V53" s="3213"/>
      <c r="W53" s="3213"/>
      <c r="X53" s="3213"/>
      <c r="Y53" s="3213"/>
      <c r="Z53" s="3213"/>
      <c r="AB53" s="11"/>
      <c r="AC53" s="388"/>
      <c r="AD53" s="388"/>
      <c r="AE53" s="388"/>
      <c r="AF53" s="388"/>
      <c r="AG53" s="388"/>
      <c r="AH53" s="388"/>
      <c r="AI53" s="388"/>
      <c r="AJ53" s="388"/>
      <c r="AK53" s="388"/>
      <c r="AL53" s="388"/>
      <c r="AM53" s="851"/>
      <c r="AO53" s="431"/>
      <c r="AP53" s="1822"/>
      <c r="AQ53" s="1822"/>
      <c r="AR53" s="1822"/>
      <c r="AS53" s="1822"/>
      <c r="AT53" s="1822"/>
      <c r="AU53" s="1822"/>
      <c r="AV53" s="1822"/>
      <c r="AW53" s="1822"/>
      <c r="AX53" s="1822"/>
      <c r="AY53" s="1822"/>
      <c r="AZ53" s="1822"/>
      <c r="BA53" s="1822"/>
      <c r="BB53" s="1822"/>
      <c r="BC53" s="1822"/>
      <c r="BD53" s="1822"/>
      <c r="BE53" s="1822"/>
      <c r="BF53" s="1822"/>
      <c r="BG53" s="1822"/>
      <c r="BH53" s="1822"/>
      <c r="BI53" s="1822"/>
      <c r="BJ53" s="1822"/>
      <c r="BK53" s="1822"/>
      <c r="BL53" s="1822"/>
      <c r="BM53" s="1823"/>
    </row>
    <row r="54" spans="1:65" ht="14.1" customHeight="1">
      <c r="A54" s="7"/>
      <c r="B54" s="425"/>
      <c r="D54" s="2182" t="s">
        <v>749</v>
      </c>
      <c r="E54" s="2182"/>
      <c r="F54" s="2061"/>
      <c r="G54" s="2061"/>
      <c r="H54" s="114" t="s">
        <v>213</v>
      </c>
      <c r="I54" s="2061"/>
      <c r="J54" s="2061"/>
      <c r="K54" s="167" t="s">
        <v>173</v>
      </c>
      <c r="L54" s="2061"/>
      <c r="M54" s="2061"/>
      <c r="N54" s="2199" t="s">
        <v>754</v>
      </c>
      <c r="O54" s="2199"/>
      <c r="P54" s="2199"/>
      <c r="Q54" s="2199"/>
      <c r="R54" s="2199"/>
      <c r="S54" s="2199"/>
      <c r="T54" s="3214"/>
      <c r="U54" s="3214"/>
      <c r="V54" s="3214"/>
      <c r="W54" s="3214"/>
      <c r="X54" s="3214"/>
      <c r="Y54" s="3214"/>
      <c r="Z54" s="3214"/>
      <c r="AB54" s="11"/>
      <c r="AC54" s="388"/>
      <c r="AD54" s="406"/>
      <c r="AE54" s="388"/>
      <c r="AF54" s="406"/>
      <c r="AG54" s="406"/>
      <c r="AH54" s="406"/>
      <c r="AI54" s="406"/>
      <c r="AJ54" s="406"/>
      <c r="AK54" s="13"/>
      <c r="AL54" s="13"/>
      <c r="AM54" s="811"/>
      <c r="AO54" s="431"/>
      <c r="AP54" s="1822"/>
      <c r="AQ54" s="1822"/>
      <c r="AR54" s="1822"/>
      <c r="AS54" s="1822"/>
      <c r="AT54" s="1822"/>
      <c r="AU54" s="1822"/>
      <c r="AV54" s="1822"/>
      <c r="AW54" s="1822"/>
      <c r="AX54" s="1822"/>
      <c r="AY54" s="1822"/>
      <c r="AZ54" s="1822"/>
      <c r="BA54" s="1822"/>
      <c r="BB54" s="1822"/>
      <c r="BC54" s="1822"/>
      <c r="BD54" s="1822"/>
      <c r="BE54" s="1822"/>
      <c r="BF54" s="1822"/>
      <c r="BG54" s="1822"/>
      <c r="BH54" s="1822"/>
      <c r="BI54" s="1822"/>
      <c r="BJ54" s="1822"/>
      <c r="BK54" s="1822"/>
      <c r="BL54" s="1822"/>
      <c r="BM54" s="1823"/>
    </row>
    <row r="55" spans="1:65" ht="14.1" customHeight="1">
      <c r="A55" s="7"/>
      <c r="B55" s="425"/>
      <c r="C55" s="235" t="s">
        <v>752</v>
      </c>
      <c r="E55" s="413"/>
      <c r="F55" s="413"/>
      <c r="G55" s="413"/>
      <c r="H55" s="413"/>
      <c r="L55" s="413"/>
      <c r="M55" s="7"/>
      <c r="T55" s="380"/>
      <c r="U55" s="380"/>
      <c r="V55" s="380"/>
      <c r="W55" s="380"/>
      <c r="AB55" s="129" t="s">
        <v>31</v>
      </c>
      <c r="AC55" s="1771" t="s">
        <v>1751</v>
      </c>
      <c r="AD55" s="1771"/>
      <c r="AE55" s="1771"/>
      <c r="AF55" s="1771"/>
      <c r="AG55" s="1771"/>
      <c r="AH55" s="1771"/>
      <c r="AI55" s="1771"/>
      <c r="AJ55" s="1771"/>
      <c r="AK55" s="1771"/>
      <c r="AL55" s="1771"/>
      <c r="AM55" s="811"/>
      <c r="AO55" s="431"/>
      <c r="AP55" s="1822"/>
      <c r="AQ55" s="1822"/>
      <c r="AR55" s="1822"/>
      <c r="AS55" s="1822"/>
      <c r="AT55" s="1822"/>
      <c r="AU55" s="1822"/>
      <c r="AV55" s="1822"/>
      <c r="AW55" s="1822"/>
      <c r="AX55" s="1822"/>
      <c r="AY55" s="1822"/>
      <c r="AZ55" s="1822"/>
      <c r="BA55" s="1822"/>
      <c r="BB55" s="1822"/>
      <c r="BC55" s="1822"/>
      <c r="BD55" s="1822"/>
      <c r="BE55" s="1822"/>
      <c r="BF55" s="1822"/>
      <c r="BG55" s="1822"/>
      <c r="BH55" s="1822"/>
      <c r="BI55" s="1822"/>
      <c r="BJ55" s="1822"/>
      <c r="BK55" s="1822"/>
      <c r="BL55" s="1822"/>
      <c r="BM55" s="1823"/>
    </row>
    <row r="56" spans="1:65" ht="14.1" customHeight="1">
      <c r="A56" s="7"/>
      <c r="B56" s="525"/>
      <c r="D56" s="10" t="s">
        <v>753</v>
      </c>
      <c r="L56" s="361"/>
      <c r="M56" s="361"/>
      <c r="N56" s="361"/>
      <c r="O56" s="385"/>
      <c r="AB56" s="11"/>
      <c r="AC56" s="1771"/>
      <c r="AD56" s="1771"/>
      <c r="AE56" s="1771"/>
      <c r="AF56" s="1771"/>
      <c r="AG56" s="1771"/>
      <c r="AH56" s="1771"/>
      <c r="AI56" s="1771"/>
      <c r="AJ56" s="1771"/>
      <c r="AK56" s="1771"/>
      <c r="AL56" s="1771"/>
      <c r="AM56" s="811"/>
      <c r="AO56" s="431"/>
      <c r="AP56" s="1822"/>
      <c r="AQ56" s="1822"/>
      <c r="AR56" s="1822"/>
      <c r="AS56" s="1822"/>
      <c r="AT56" s="1822"/>
      <c r="AU56" s="1822"/>
      <c r="AV56" s="1822"/>
      <c r="AW56" s="1822"/>
      <c r="AX56" s="1822"/>
      <c r="AY56" s="1822"/>
      <c r="AZ56" s="1822"/>
      <c r="BA56" s="1822"/>
      <c r="BB56" s="1822"/>
      <c r="BC56" s="1822"/>
      <c r="BD56" s="1822"/>
      <c r="BE56" s="1822"/>
      <c r="BF56" s="1822"/>
      <c r="BG56" s="1822"/>
      <c r="BH56" s="1822"/>
      <c r="BI56" s="1822"/>
      <c r="BJ56" s="1822"/>
      <c r="BK56" s="1822"/>
      <c r="BL56" s="1822"/>
      <c r="BM56" s="1823"/>
    </row>
    <row r="57" spans="1:65" ht="14.1" customHeight="1">
      <c r="A57" s="7"/>
      <c r="B57" s="525"/>
      <c r="C57" s="7"/>
      <c r="D57" s="7"/>
      <c r="E57" s="7"/>
      <c r="F57" s="7"/>
      <c r="G57" s="7"/>
      <c r="H57" s="7"/>
      <c r="I57" s="7"/>
      <c r="J57" s="7"/>
      <c r="K57" s="7"/>
      <c r="L57" s="7"/>
      <c r="M57" s="7"/>
      <c r="N57" s="7"/>
      <c r="O57" s="7"/>
      <c r="P57" s="7"/>
      <c r="Q57" s="1035"/>
      <c r="R57" s="1035"/>
      <c r="S57" s="1325" t="s">
        <v>254</v>
      </c>
      <c r="T57" s="1324" t="s">
        <v>750</v>
      </c>
      <c r="U57" s="1324"/>
      <c r="V57" s="1324"/>
      <c r="W57" s="1324"/>
      <c r="Y57" s="1035"/>
      <c r="Z57" s="1035"/>
      <c r="AA57" s="1325" t="s">
        <v>254</v>
      </c>
      <c r="AB57" s="11"/>
      <c r="AC57" s="1771"/>
      <c r="AD57" s="1771"/>
      <c r="AE57" s="1771"/>
      <c r="AF57" s="1771"/>
      <c r="AG57" s="1771"/>
      <c r="AH57" s="1771"/>
      <c r="AI57" s="1771"/>
      <c r="AJ57" s="1771"/>
      <c r="AK57" s="1771"/>
      <c r="AL57" s="1771"/>
      <c r="AM57" s="811"/>
      <c r="AO57" s="804" t="s">
        <v>734</v>
      </c>
      <c r="AP57" s="546" t="s">
        <v>646</v>
      </c>
      <c r="AQ57" s="388"/>
      <c r="AR57" s="388"/>
      <c r="AS57" s="388"/>
      <c r="AT57" s="388"/>
      <c r="AU57" s="388"/>
      <c r="AV57" s="388"/>
      <c r="AW57" s="388"/>
      <c r="AX57" s="388"/>
      <c r="AY57" s="388"/>
      <c r="AZ57" s="388"/>
      <c r="BA57" s="388"/>
      <c r="BB57" s="388"/>
      <c r="BC57" s="388"/>
      <c r="BD57" s="388"/>
      <c r="BE57" s="388"/>
      <c r="BF57" s="388"/>
      <c r="BG57" s="388"/>
      <c r="BH57" s="388"/>
      <c r="BM57" s="170"/>
    </row>
    <row r="58" spans="1:65" ht="14.1" customHeight="1">
      <c r="A58" s="7"/>
      <c r="B58" s="425"/>
      <c r="C58" s="7" t="s">
        <v>1176</v>
      </c>
      <c r="D58" s="7"/>
      <c r="E58" s="7"/>
      <c r="F58" s="7"/>
      <c r="G58" s="7"/>
      <c r="H58" s="7"/>
      <c r="I58" s="7"/>
      <c r="J58" s="7"/>
      <c r="K58" s="7"/>
      <c r="L58" s="7"/>
      <c r="M58" s="7"/>
      <c r="N58" s="7"/>
      <c r="O58" s="7"/>
      <c r="P58" s="7"/>
      <c r="Q58" s="7"/>
      <c r="R58" s="7"/>
      <c r="U58" s="7"/>
      <c r="X58" s="7"/>
      <c r="AB58" s="129" t="s">
        <v>31</v>
      </c>
      <c r="AC58" s="2196" t="s">
        <v>755</v>
      </c>
      <c r="AD58" s="2196"/>
      <c r="AE58" s="2196"/>
      <c r="AF58" s="2196"/>
      <c r="AG58" s="2196"/>
      <c r="AH58" s="2196"/>
      <c r="AI58" s="2196"/>
      <c r="AJ58" s="2196"/>
      <c r="AK58" s="2196"/>
      <c r="AL58" s="2196"/>
      <c r="AM58" s="811"/>
      <c r="AO58" s="431"/>
      <c r="AP58" s="1771" t="s">
        <v>1257</v>
      </c>
      <c r="AQ58" s="1771"/>
      <c r="AR58" s="1771"/>
      <c r="AS58" s="1771"/>
      <c r="AT58" s="1771"/>
      <c r="AU58" s="1771"/>
      <c r="AV58" s="1771"/>
      <c r="AW58" s="1771"/>
      <c r="AX58" s="1771"/>
      <c r="AY58" s="1771"/>
      <c r="AZ58" s="1771"/>
      <c r="BA58" s="1771"/>
      <c r="BB58" s="1771"/>
      <c r="BC58" s="1771"/>
      <c r="BD58" s="1771"/>
      <c r="BE58" s="1771"/>
      <c r="BF58" s="1771"/>
      <c r="BG58" s="1771"/>
      <c r="BH58" s="1771"/>
      <c r="BI58" s="1771"/>
      <c r="BJ58" s="1771"/>
      <c r="BK58" s="1771"/>
      <c r="BL58" s="1771"/>
      <c r="BM58" s="170"/>
    </row>
    <row r="59" spans="1:65" ht="14.1" customHeight="1">
      <c r="A59" s="7"/>
      <c r="B59" s="425"/>
      <c r="C59" s="7"/>
      <c r="D59" s="7"/>
      <c r="E59" s="7"/>
      <c r="F59" s="7"/>
      <c r="G59" s="7"/>
      <c r="H59" s="7"/>
      <c r="I59" s="7"/>
      <c r="J59" s="7"/>
      <c r="K59" s="7"/>
      <c r="L59" s="7"/>
      <c r="M59" s="7"/>
      <c r="N59" s="7"/>
      <c r="O59" s="7"/>
      <c r="P59" s="7"/>
      <c r="Q59" s="330"/>
      <c r="R59" s="330"/>
      <c r="S59" s="37"/>
      <c r="T59" s="401"/>
      <c r="U59" s="401"/>
      <c r="V59" s="7"/>
      <c r="W59" s="7"/>
      <c r="X59" s="7"/>
      <c r="AB59" s="11"/>
      <c r="AC59" s="3212" t="s">
        <v>1547</v>
      </c>
      <c r="AD59" s="3212"/>
      <c r="AE59" s="3212"/>
      <c r="AF59" s="3212"/>
      <c r="AG59" s="3212"/>
      <c r="AH59" s="3212"/>
      <c r="AI59" s="3212"/>
      <c r="AJ59" s="3212"/>
      <c r="AK59" s="3212"/>
      <c r="AL59" s="3212"/>
      <c r="AM59" s="811"/>
      <c r="AO59" s="431"/>
      <c r="AP59" s="1771"/>
      <c r="AQ59" s="1771"/>
      <c r="AR59" s="1771"/>
      <c r="AS59" s="1771"/>
      <c r="AT59" s="1771"/>
      <c r="AU59" s="1771"/>
      <c r="AV59" s="1771"/>
      <c r="AW59" s="1771"/>
      <c r="AX59" s="1771"/>
      <c r="AY59" s="1771"/>
      <c r="AZ59" s="1771"/>
      <c r="BA59" s="1771"/>
      <c r="BB59" s="1771"/>
      <c r="BC59" s="1771"/>
      <c r="BD59" s="1771"/>
      <c r="BE59" s="1771"/>
      <c r="BF59" s="1771"/>
      <c r="BG59" s="1771"/>
      <c r="BH59" s="1771"/>
      <c r="BI59" s="1771"/>
      <c r="BJ59" s="1771"/>
      <c r="BK59" s="1771"/>
      <c r="BL59" s="1771"/>
      <c r="BM59" s="170"/>
    </row>
    <row r="60" spans="1:65" ht="14.1" customHeight="1">
      <c r="A60" s="7"/>
      <c r="B60" s="425"/>
      <c r="C60" s="2175" t="s">
        <v>1258</v>
      </c>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6"/>
      <c r="AB60" s="11"/>
      <c r="AC60" s="3212"/>
      <c r="AD60" s="3212"/>
      <c r="AE60" s="3212"/>
      <c r="AF60" s="3212"/>
      <c r="AG60" s="3212"/>
      <c r="AH60" s="3212"/>
      <c r="AI60" s="3212"/>
      <c r="AJ60" s="3212"/>
      <c r="AK60" s="3212"/>
      <c r="AL60" s="3212"/>
      <c r="AM60" s="811"/>
      <c r="AO60" s="172"/>
      <c r="AP60" s="2603"/>
      <c r="AQ60" s="2603"/>
      <c r="AR60" s="2603"/>
      <c r="AS60" s="2603"/>
      <c r="AT60" s="2603"/>
      <c r="AU60" s="2603"/>
      <c r="AV60" s="2603"/>
      <c r="AW60" s="2603"/>
      <c r="AX60" s="2603"/>
      <c r="AY60" s="2603"/>
      <c r="AZ60" s="2603"/>
      <c r="BA60" s="2603"/>
      <c r="BB60" s="2603"/>
      <c r="BC60" s="2603"/>
      <c r="BD60" s="2603"/>
      <c r="BE60" s="2603"/>
      <c r="BF60" s="2603"/>
      <c r="BG60" s="2603"/>
      <c r="BH60" s="2603"/>
      <c r="BI60" s="2603"/>
      <c r="BJ60" s="2603"/>
      <c r="BK60" s="2603"/>
      <c r="BL60" s="2603"/>
      <c r="BM60" s="173"/>
    </row>
    <row r="61" spans="1:65" ht="14.1" customHeight="1">
      <c r="A61" s="7"/>
      <c r="B61" s="425"/>
      <c r="C61" s="7"/>
      <c r="D61" s="7" t="s">
        <v>760</v>
      </c>
      <c r="E61" s="7"/>
      <c r="F61" s="7"/>
      <c r="G61" s="7"/>
      <c r="H61" s="7"/>
      <c r="I61" s="7"/>
      <c r="J61" s="7"/>
      <c r="K61" s="7"/>
      <c r="L61" s="7"/>
      <c r="M61" s="7"/>
      <c r="N61" s="7"/>
      <c r="O61" s="7"/>
      <c r="P61" s="7"/>
      <c r="Q61" s="330"/>
      <c r="R61" s="330"/>
      <c r="S61" s="37"/>
      <c r="T61" s="401"/>
      <c r="U61" s="401"/>
      <c r="V61" s="7"/>
      <c r="W61" s="7"/>
      <c r="X61" s="7"/>
      <c r="AB61" s="11"/>
      <c r="AD61" s="406"/>
      <c r="AE61" s="406"/>
      <c r="AF61" s="406"/>
      <c r="AG61" s="406"/>
      <c r="AH61" s="406"/>
      <c r="AI61" s="406"/>
      <c r="AJ61" s="406"/>
      <c r="AK61" s="406"/>
      <c r="AL61" s="406"/>
      <c r="AM61" s="811"/>
    </row>
    <row r="62" spans="1:65" ht="14.1" customHeight="1" thickBot="1">
      <c r="A62" s="7"/>
      <c r="B62" s="531"/>
      <c r="C62" s="532"/>
      <c r="D62" s="532"/>
      <c r="E62" s="532"/>
      <c r="F62" s="532"/>
      <c r="G62" s="532"/>
      <c r="H62" s="532"/>
      <c r="I62" s="532"/>
      <c r="J62" s="532"/>
      <c r="K62" s="532"/>
      <c r="L62" s="532"/>
      <c r="M62" s="857"/>
      <c r="N62" s="434"/>
      <c r="O62" s="533"/>
      <c r="P62" s="532"/>
      <c r="Q62" s="532"/>
      <c r="R62" s="532"/>
      <c r="S62" s="532"/>
      <c r="T62" s="532"/>
      <c r="U62" s="532"/>
      <c r="V62" s="532"/>
      <c r="W62" s="532"/>
      <c r="X62" s="532"/>
      <c r="Y62" s="532"/>
      <c r="Z62" s="532"/>
      <c r="AA62" s="434"/>
      <c r="AB62" s="506"/>
      <c r="AC62" s="532"/>
      <c r="AD62" s="532"/>
      <c r="AE62" s="532"/>
      <c r="AF62" s="532"/>
      <c r="AG62" s="532"/>
      <c r="AH62" s="532"/>
      <c r="AI62" s="532"/>
      <c r="AJ62" s="532"/>
      <c r="AK62" s="532"/>
      <c r="AL62" s="532"/>
      <c r="AM62" s="858"/>
      <c r="AN62" s="525"/>
    </row>
    <row r="63" spans="1:65">
      <c r="AA63" s="745"/>
    </row>
    <row r="65" spans="4:24">
      <c r="G65" s="330"/>
      <c r="H65" s="330"/>
      <c r="I65" s="330"/>
      <c r="J65" s="330"/>
      <c r="K65" s="330"/>
      <c r="L65" s="330"/>
      <c r="M65" s="330"/>
      <c r="N65" s="330"/>
      <c r="O65" s="330"/>
      <c r="P65" s="330"/>
      <c r="Q65" s="330"/>
      <c r="R65" s="330"/>
      <c r="S65" s="330"/>
      <c r="T65" s="330"/>
      <c r="U65" s="330"/>
    </row>
    <row r="66" spans="4:24">
      <c r="D66" s="330"/>
      <c r="E66" s="330"/>
      <c r="F66" s="330"/>
      <c r="G66" s="330"/>
      <c r="H66" s="330"/>
      <c r="I66" s="389"/>
      <c r="J66" s="330"/>
      <c r="K66" s="330"/>
      <c r="L66" s="330"/>
      <c r="M66" s="330"/>
      <c r="N66" s="330"/>
      <c r="O66" s="330"/>
      <c r="P66" s="330"/>
      <c r="Q66" s="330"/>
      <c r="R66" s="330"/>
      <c r="S66" s="330"/>
      <c r="T66" s="330"/>
      <c r="U66" s="330"/>
    </row>
    <row r="67" spans="4:24">
      <c r="D67" s="330"/>
      <c r="M67" s="10"/>
      <c r="Q67" s="2040"/>
      <c r="R67" s="2040"/>
      <c r="S67" s="2040"/>
      <c r="T67" s="2040"/>
      <c r="U67" s="2040"/>
      <c r="V67" s="2040"/>
      <c r="W67" s="2040"/>
      <c r="X67" s="2040"/>
    </row>
    <row r="68" spans="4:24">
      <c r="D68" s="330"/>
      <c r="E68" s="330"/>
      <c r="F68" s="330"/>
      <c r="G68" s="330"/>
      <c r="H68" s="330"/>
      <c r="M68" s="330"/>
    </row>
    <row r="69" spans="4:24">
      <c r="D69" s="330"/>
      <c r="E69" s="330"/>
      <c r="F69" s="330"/>
      <c r="G69" s="330"/>
      <c r="H69" s="330"/>
      <c r="M69" s="330"/>
    </row>
    <row r="70" spans="4:24">
      <c r="D70" s="330"/>
      <c r="E70" s="330"/>
      <c r="F70" s="330"/>
      <c r="G70" s="330"/>
      <c r="H70" s="330"/>
      <c r="M70" s="330"/>
    </row>
    <row r="71" spans="4:24">
      <c r="M71" s="330"/>
    </row>
  </sheetData>
  <mergeCells count="227">
    <mergeCell ref="B4:AM4"/>
    <mergeCell ref="AC59:AL60"/>
    <mergeCell ref="B3:AA3"/>
    <mergeCell ref="J53:K53"/>
    <mergeCell ref="D54:E54"/>
    <mergeCell ref="N54:S54"/>
    <mergeCell ref="T53:Z54"/>
    <mergeCell ref="AB3:AM3"/>
    <mergeCell ref="N19:Q19"/>
    <mergeCell ref="N20:Q20"/>
    <mergeCell ref="K16:M16"/>
    <mergeCell ref="K17:M17"/>
    <mergeCell ref="K18:M18"/>
    <mergeCell ref="K19:M19"/>
    <mergeCell ref="K20:M20"/>
    <mergeCell ref="W25:Z25"/>
    <mergeCell ref="W26:Z26"/>
    <mergeCell ref="W31:Z31"/>
    <mergeCell ref="W32:Z32"/>
    <mergeCell ref="K9:M10"/>
    <mergeCell ref="N9:Q10"/>
    <mergeCell ref="K12:M12"/>
    <mergeCell ref="K13:M13"/>
    <mergeCell ref="R12:U12"/>
    <mergeCell ref="Q67:X67"/>
    <mergeCell ref="F54:G54"/>
    <mergeCell ref="AH9:AL10"/>
    <mergeCell ref="AA13:AB13"/>
    <mergeCell ref="AC13:AG13"/>
    <mergeCell ref="Q36:T36"/>
    <mergeCell ref="U36:V36"/>
    <mergeCell ref="J36:P36"/>
    <mergeCell ref="AA31:AL31"/>
    <mergeCell ref="AA34:AL34"/>
    <mergeCell ref="J23:P24"/>
    <mergeCell ref="AA16:AB16"/>
    <mergeCell ref="AC16:AG16"/>
    <mergeCell ref="AA17:AB17"/>
    <mergeCell ref="AC17:AG17"/>
    <mergeCell ref="AA25:AL25"/>
    <mergeCell ref="C40:AA40"/>
    <mergeCell ref="C47:AA47"/>
    <mergeCell ref="C60:AA60"/>
    <mergeCell ref="J37:P37"/>
    <mergeCell ref="C9:E10"/>
    <mergeCell ref="F9:J10"/>
    <mergeCell ref="AC58:AL58"/>
    <mergeCell ref="F12:J12"/>
    <mergeCell ref="AO9:AU9"/>
    <mergeCell ref="AV9:BI9"/>
    <mergeCell ref="AO10:AS10"/>
    <mergeCell ref="AU10:AU12"/>
    <mergeCell ref="AV10:BI10"/>
    <mergeCell ref="AO11:AS11"/>
    <mergeCell ref="AV11:BI11"/>
    <mergeCell ref="AO12:AS12"/>
    <mergeCell ref="AV12:BI12"/>
    <mergeCell ref="AP43:BM56"/>
    <mergeCell ref="AP58:BL60"/>
    <mergeCell ref="W36:Z36"/>
    <mergeCell ref="W37:Z37"/>
    <mergeCell ref="N11:Q11"/>
    <mergeCell ref="N12:Q12"/>
    <mergeCell ref="N13:Q13"/>
    <mergeCell ref="N14:Q14"/>
    <mergeCell ref="N15:Q15"/>
    <mergeCell ref="W34:Z34"/>
    <mergeCell ref="W35:Z35"/>
    <mergeCell ref="AA32:AL32"/>
    <mergeCell ref="AH12:AL12"/>
    <mergeCell ref="AH13:AL13"/>
    <mergeCell ref="AH14:AL14"/>
    <mergeCell ref="AH15:AL15"/>
    <mergeCell ref="J31:P31"/>
    <mergeCell ref="J32:P32"/>
    <mergeCell ref="AH17:AL17"/>
    <mergeCell ref="AH18:AL18"/>
    <mergeCell ref="AH19:AL19"/>
    <mergeCell ref="F15:J15"/>
    <mergeCell ref="R15:U15"/>
    <mergeCell ref="W15:Z15"/>
    <mergeCell ref="W12:Z12"/>
    <mergeCell ref="AA15:AB15"/>
    <mergeCell ref="C32:E32"/>
    <mergeCell ref="F32:I32"/>
    <mergeCell ref="Q32:T32"/>
    <mergeCell ref="U32:V32"/>
    <mergeCell ref="C14:E14"/>
    <mergeCell ref="N16:Q16"/>
    <mergeCell ref="N17:Q17"/>
    <mergeCell ref="N18:Q18"/>
    <mergeCell ref="C31:E31"/>
    <mergeCell ref="F31:I31"/>
    <mergeCell ref="Q31:T31"/>
    <mergeCell ref="U31:V31"/>
    <mergeCell ref="F30:I30"/>
    <mergeCell ref="Q30:T30"/>
    <mergeCell ref="U30:V30"/>
    <mergeCell ref="C29:E29"/>
    <mergeCell ref="F13:J13"/>
    <mergeCell ref="R13:U13"/>
    <mergeCell ref="W13:Z13"/>
    <mergeCell ref="F18:J18"/>
    <mergeCell ref="R18:U18"/>
    <mergeCell ref="W18:Z18"/>
    <mergeCell ref="C18:E18"/>
    <mergeCell ref="AA18:AB18"/>
    <mergeCell ref="AC18:AG18"/>
    <mergeCell ref="F17:J17"/>
    <mergeCell ref="R17:U17"/>
    <mergeCell ref="AA14:AB14"/>
    <mergeCell ref="AC14:AG14"/>
    <mergeCell ref="K14:M14"/>
    <mergeCell ref="K15:M15"/>
    <mergeCell ref="AH20:AL20"/>
    <mergeCell ref="W17:Z17"/>
    <mergeCell ref="C17:E17"/>
    <mergeCell ref="I54:J54"/>
    <mergeCell ref="L54:M54"/>
    <mergeCell ref="AA37:AL37"/>
    <mergeCell ref="AH16:AL16"/>
    <mergeCell ref="AA30:AL30"/>
    <mergeCell ref="AA28:AL28"/>
    <mergeCell ref="AA26:AL26"/>
    <mergeCell ref="W23:Z24"/>
    <mergeCell ref="AA23:AL24"/>
    <mergeCell ref="F20:J20"/>
    <mergeCell ref="C37:E37"/>
    <mergeCell ref="F37:I37"/>
    <mergeCell ref="Q37:T37"/>
    <mergeCell ref="U37:V37"/>
    <mergeCell ref="AA36:AL36"/>
    <mergeCell ref="C36:E36"/>
    <mergeCell ref="F36:I36"/>
    <mergeCell ref="C28:E28"/>
    <mergeCell ref="C30:E30"/>
    <mergeCell ref="F29:I29"/>
    <mergeCell ref="Q29:T29"/>
    <mergeCell ref="AA29:AL29"/>
    <mergeCell ref="J29:P29"/>
    <mergeCell ref="J30:P30"/>
    <mergeCell ref="W29:Z29"/>
    <mergeCell ref="W30:Z30"/>
    <mergeCell ref="C35:E35"/>
    <mergeCell ref="F35:I35"/>
    <mergeCell ref="Q35:T35"/>
    <mergeCell ref="U35:V35"/>
    <mergeCell ref="AA35:AL35"/>
    <mergeCell ref="C33:E33"/>
    <mergeCell ref="F33:I33"/>
    <mergeCell ref="Q33:T33"/>
    <mergeCell ref="AA33:AL33"/>
    <mergeCell ref="W33:Z33"/>
    <mergeCell ref="C34:E34"/>
    <mergeCell ref="F34:I34"/>
    <mergeCell ref="Q34:T34"/>
    <mergeCell ref="U34:V34"/>
    <mergeCell ref="U33:V33"/>
    <mergeCell ref="J33:P33"/>
    <mergeCell ref="J34:P34"/>
    <mergeCell ref="J35:P35"/>
    <mergeCell ref="U29:V29"/>
    <mergeCell ref="J28:P28"/>
    <mergeCell ref="AA27:AL27"/>
    <mergeCell ref="C26:E26"/>
    <mergeCell ref="F26:I26"/>
    <mergeCell ref="Q26:T26"/>
    <mergeCell ref="U26:V26"/>
    <mergeCell ref="F28:I28"/>
    <mergeCell ref="Q28:T28"/>
    <mergeCell ref="U28:V28"/>
    <mergeCell ref="J26:P26"/>
    <mergeCell ref="W27:Z27"/>
    <mergeCell ref="W28:Z28"/>
    <mergeCell ref="C27:E27"/>
    <mergeCell ref="F27:I27"/>
    <mergeCell ref="Q27:T27"/>
    <mergeCell ref="U27:V27"/>
    <mergeCell ref="J27:P27"/>
    <mergeCell ref="AA11:AB11"/>
    <mergeCell ref="AC11:AG11"/>
    <mergeCell ref="C13:E13"/>
    <mergeCell ref="F14:J14"/>
    <mergeCell ref="R14:U14"/>
    <mergeCell ref="W14:Z14"/>
    <mergeCell ref="C25:E25"/>
    <mergeCell ref="F25:I25"/>
    <mergeCell ref="R16:U16"/>
    <mergeCell ref="W16:Z16"/>
    <mergeCell ref="C16:E16"/>
    <mergeCell ref="Q25:T25"/>
    <mergeCell ref="U25:V25"/>
    <mergeCell ref="J25:P25"/>
    <mergeCell ref="C23:E24"/>
    <mergeCell ref="F23:I24"/>
    <mergeCell ref="Q23:T24"/>
    <mergeCell ref="U23:V24"/>
    <mergeCell ref="C15:E15"/>
    <mergeCell ref="AC15:AG15"/>
    <mergeCell ref="F16:J16"/>
    <mergeCell ref="C12:E12"/>
    <mergeCell ref="AA12:AB12"/>
    <mergeCell ref="AC12:AG12"/>
    <mergeCell ref="AC44:AM46"/>
    <mergeCell ref="AC55:AL57"/>
    <mergeCell ref="B1:AM1"/>
    <mergeCell ref="R20:U20"/>
    <mergeCell ref="W20:Z20"/>
    <mergeCell ref="C20:E20"/>
    <mergeCell ref="AA20:AB20"/>
    <mergeCell ref="AC20:AG20"/>
    <mergeCell ref="F19:J19"/>
    <mergeCell ref="R19:U19"/>
    <mergeCell ref="W19:Z19"/>
    <mergeCell ref="C19:E19"/>
    <mergeCell ref="AA19:AB19"/>
    <mergeCell ref="AC19:AG19"/>
    <mergeCell ref="F11:J11"/>
    <mergeCell ref="R11:U11"/>
    <mergeCell ref="AH11:AL11"/>
    <mergeCell ref="K11:M11"/>
    <mergeCell ref="R9:Z10"/>
    <mergeCell ref="AC10:AG10"/>
    <mergeCell ref="AA10:AB10"/>
    <mergeCell ref="AA9:AG9"/>
    <mergeCell ref="W11:Z11"/>
    <mergeCell ref="C11:E11"/>
  </mergeCells>
  <phoneticPr fontId="3"/>
  <dataValidations count="5">
    <dataValidation type="list" allowBlank="1" showInputMessage="1" showErrorMessage="1" sqref="K11:K20 Q25:Q37">
      <formula1>"　,保育士,看護師,調理員,栄養士,事務員,用務員,保育助手,副園長,園長"</formula1>
    </dataValidation>
    <dataValidation type="list" allowBlank="1" showInputMessage="1" showErrorMessage="1" sqref="AA11:AB20">
      <formula1>"　,有,無"</formula1>
    </dataValidation>
    <dataValidation type="list" allowBlank="1" showInputMessage="1" showErrorMessage="1" sqref="C11:E20">
      <formula1>"　,産休,育休,介護休,病休,その他"</formula1>
    </dataValidation>
    <dataValidation type="list" allowBlank="1" showInputMessage="1" showErrorMessage="1" sqref="N11:Q20 W25:Z37">
      <formula1>"　,正規職員,常勤(非正規),常勤的非常勤,短時間"</formula1>
    </dataValidation>
    <dataValidation type="list" allowBlank="1" showInputMessage="1" showErrorMessage="1" sqref="C25:E37">
      <formula1>"退職,転出"</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38100</xdr:colOff>
                    <xdr:row>40</xdr:row>
                    <xdr:rowOff>0</xdr:rowOff>
                  </from>
                  <to>
                    <xdr:col>25</xdr:col>
                    <xdr:colOff>171450</xdr:colOff>
                    <xdr:row>40</xdr:row>
                    <xdr:rowOff>152400</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152400</xdr:colOff>
                    <xdr:row>40</xdr:row>
                    <xdr:rowOff>0</xdr:rowOff>
                  </from>
                  <to>
                    <xdr:col>12</xdr:col>
                    <xdr:colOff>161925</xdr:colOff>
                    <xdr:row>40</xdr:row>
                    <xdr:rowOff>152400</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152400</xdr:colOff>
                    <xdr:row>40</xdr:row>
                    <xdr:rowOff>0</xdr:rowOff>
                  </from>
                  <to>
                    <xdr:col>21</xdr:col>
                    <xdr:colOff>114300</xdr:colOff>
                    <xdr:row>40</xdr:row>
                    <xdr:rowOff>152400</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40</xdr:row>
                    <xdr:rowOff>0</xdr:rowOff>
                  </from>
                  <to>
                    <xdr:col>6</xdr:col>
                    <xdr:colOff>152400</xdr:colOff>
                    <xdr:row>40</xdr:row>
                    <xdr:rowOff>152400</xdr:rowOff>
                  </to>
                </anchor>
              </controlPr>
            </control>
          </mc:Choice>
        </mc:AlternateContent>
        <mc:AlternateContent xmlns:mc="http://schemas.openxmlformats.org/markup-compatibility/2006">
          <mc:Choice Requires="x14">
            <control shapeId="202832" r:id="rId8" name="Check Box 80">
              <controlPr defaultSize="0" autoFill="0" autoLine="0" autoPict="0">
                <anchor moveWithCells="1">
                  <from>
                    <xdr:col>19</xdr:col>
                    <xdr:colOff>0</xdr:colOff>
                    <xdr:row>60</xdr:row>
                    <xdr:rowOff>0</xdr:rowOff>
                  </from>
                  <to>
                    <xdr:col>23</xdr:col>
                    <xdr:colOff>57150</xdr:colOff>
                    <xdr:row>61</xdr:row>
                    <xdr:rowOff>0</xdr:rowOff>
                  </to>
                </anchor>
              </controlPr>
            </control>
          </mc:Choice>
        </mc:AlternateContent>
        <mc:AlternateContent xmlns:mc="http://schemas.openxmlformats.org/markup-compatibility/2006">
          <mc:Choice Requires="x14">
            <control shapeId="202833" r:id="rId9" name="Check Box 81">
              <controlPr defaultSize="0" autoFill="0" autoLine="0" autoPict="0">
                <anchor moveWithCells="1">
                  <from>
                    <xdr:col>24</xdr:col>
                    <xdr:colOff>0</xdr:colOff>
                    <xdr:row>60</xdr:row>
                    <xdr:rowOff>0</xdr:rowOff>
                  </from>
                  <to>
                    <xdr:col>26</xdr:col>
                    <xdr:colOff>438150</xdr:colOff>
                    <xdr:row>61</xdr:row>
                    <xdr:rowOff>0</xdr:rowOff>
                  </to>
                </anchor>
              </controlPr>
            </control>
          </mc:Choice>
        </mc:AlternateContent>
        <mc:AlternateContent xmlns:mc="http://schemas.openxmlformats.org/markup-compatibility/2006">
          <mc:Choice Requires="x14">
            <control shapeId="202834" r:id="rId10" name="Check Box 82">
              <controlPr defaultSize="0" autoFill="0" autoLine="0" autoPict="0">
                <anchor moveWithCells="1">
                  <from>
                    <xdr:col>19</xdr:col>
                    <xdr:colOff>0</xdr:colOff>
                    <xdr:row>47</xdr:row>
                    <xdr:rowOff>0</xdr:rowOff>
                  </from>
                  <to>
                    <xdr:col>23</xdr:col>
                    <xdr:colOff>57150</xdr:colOff>
                    <xdr:row>48</xdr:row>
                    <xdr:rowOff>38100</xdr:rowOff>
                  </to>
                </anchor>
              </controlPr>
            </control>
          </mc:Choice>
        </mc:AlternateContent>
        <mc:AlternateContent xmlns:mc="http://schemas.openxmlformats.org/markup-compatibility/2006">
          <mc:Choice Requires="x14">
            <control shapeId="202835" r:id="rId11" name="Check Box 83">
              <controlPr defaultSize="0" autoFill="0" autoLine="0" autoPict="0">
                <anchor moveWithCells="1">
                  <from>
                    <xdr:col>24</xdr:col>
                    <xdr:colOff>0</xdr:colOff>
                    <xdr:row>47</xdr:row>
                    <xdr:rowOff>0</xdr:rowOff>
                  </from>
                  <to>
                    <xdr:col>26</xdr:col>
                    <xdr:colOff>438150</xdr:colOff>
                    <xdr:row>48</xdr:row>
                    <xdr:rowOff>38100</xdr:rowOff>
                  </to>
                </anchor>
              </controlPr>
            </control>
          </mc:Choice>
        </mc:AlternateContent>
        <mc:AlternateContent xmlns:mc="http://schemas.openxmlformats.org/markup-compatibility/2006">
          <mc:Choice Requires="x14">
            <control shapeId="202836" r:id="rId12" name="Check Box 84">
              <controlPr defaultSize="0" autoFill="0" autoLine="0" autoPict="0">
                <anchor moveWithCells="1">
                  <from>
                    <xdr:col>19</xdr:col>
                    <xdr:colOff>0</xdr:colOff>
                    <xdr:row>58</xdr:row>
                    <xdr:rowOff>0</xdr:rowOff>
                  </from>
                  <to>
                    <xdr:col>23</xdr:col>
                    <xdr:colOff>57150</xdr:colOff>
                    <xdr:row>59</xdr:row>
                    <xdr:rowOff>38100</xdr:rowOff>
                  </to>
                </anchor>
              </controlPr>
            </control>
          </mc:Choice>
        </mc:AlternateContent>
        <mc:AlternateContent xmlns:mc="http://schemas.openxmlformats.org/markup-compatibility/2006">
          <mc:Choice Requires="x14">
            <control shapeId="202837" r:id="rId13" name="Check Box 85">
              <controlPr defaultSize="0" autoFill="0" autoLine="0" autoPict="0">
                <anchor moveWithCells="1">
                  <from>
                    <xdr:col>24</xdr:col>
                    <xdr:colOff>0</xdr:colOff>
                    <xdr:row>58</xdr:row>
                    <xdr:rowOff>0</xdr:rowOff>
                  </from>
                  <to>
                    <xdr:col>26</xdr:col>
                    <xdr:colOff>438150</xdr:colOff>
                    <xdr:row>59</xdr:row>
                    <xdr:rowOff>38100</xdr:rowOff>
                  </to>
                </anchor>
              </controlPr>
            </control>
          </mc:Choice>
        </mc:AlternateContent>
        <mc:AlternateContent xmlns:mc="http://schemas.openxmlformats.org/markup-compatibility/2006">
          <mc:Choice Requires="x14">
            <control shapeId="202838" r:id="rId14" name="Check Box 86">
              <controlPr defaultSize="0" autoFill="0" autoLine="0" autoPict="0">
                <anchor moveWithCells="1">
                  <from>
                    <xdr:col>19</xdr:col>
                    <xdr:colOff>0</xdr:colOff>
                    <xdr:row>44</xdr:row>
                    <xdr:rowOff>0</xdr:rowOff>
                  </from>
                  <to>
                    <xdr:col>23</xdr:col>
                    <xdr:colOff>57150</xdr:colOff>
                    <xdr:row>45</xdr:row>
                    <xdr:rowOff>38100</xdr:rowOff>
                  </to>
                </anchor>
              </controlPr>
            </control>
          </mc:Choice>
        </mc:AlternateContent>
        <mc:AlternateContent xmlns:mc="http://schemas.openxmlformats.org/markup-compatibility/2006">
          <mc:Choice Requires="x14">
            <control shapeId="202839" r:id="rId15" name="Check Box 87">
              <controlPr defaultSize="0" autoFill="0" autoLine="0" autoPict="0">
                <anchor moveWithCells="1">
                  <from>
                    <xdr:col>24</xdr:col>
                    <xdr:colOff>0</xdr:colOff>
                    <xdr:row>44</xdr:row>
                    <xdr:rowOff>0</xdr:rowOff>
                  </from>
                  <to>
                    <xdr:col>26</xdr:col>
                    <xdr:colOff>438150</xdr:colOff>
                    <xdr:row>45</xdr:row>
                    <xdr:rowOff>38100</xdr:rowOff>
                  </to>
                </anchor>
              </controlPr>
            </control>
          </mc:Choice>
        </mc:AlternateContent>
        <mc:AlternateContent xmlns:mc="http://schemas.openxmlformats.org/markup-compatibility/2006">
          <mc:Choice Requires="x14">
            <control shapeId="202840" r:id="rId16" name="Check Box 88">
              <controlPr defaultSize="0" autoFill="0" autoLine="0" autoPict="0">
                <anchor moveWithCells="1">
                  <from>
                    <xdr:col>19</xdr:col>
                    <xdr:colOff>0</xdr:colOff>
                    <xdr:row>42</xdr:row>
                    <xdr:rowOff>0</xdr:rowOff>
                  </from>
                  <to>
                    <xdr:col>23</xdr:col>
                    <xdr:colOff>57150</xdr:colOff>
                    <xdr:row>43</xdr:row>
                    <xdr:rowOff>19050</xdr:rowOff>
                  </to>
                </anchor>
              </controlPr>
            </control>
          </mc:Choice>
        </mc:AlternateContent>
        <mc:AlternateContent xmlns:mc="http://schemas.openxmlformats.org/markup-compatibility/2006">
          <mc:Choice Requires="x14">
            <control shapeId="202841" r:id="rId17" name="Check Box 89">
              <controlPr defaultSize="0" autoFill="0" autoLine="0" autoPict="0">
                <anchor moveWithCells="1">
                  <from>
                    <xdr:col>24</xdr:col>
                    <xdr:colOff>0</xdr:colOff>
                    <xdr:row>42</xdr:row>
                    <xdr:rowOff>0</xdr:rowOff>
                  </from>
                  <to>
                    <xdr:col>26</xdr:col>
                    <xdr:colOff>438150</xdr:colOff>
                    <xdr:row>43</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000"/>
  </sheetPr>
  <dimension ref="A1:BR168"/>
  <sheetViews>
    <sheetView showGridLines="0" view="pageBreakPreview" topLeftCell="E131" zoomScale="115" zoomScaleNormal="100" zoomScaleSheetLayoutView="115" workbookViewId="0">
      <selection activeCell="BK135" sqref="BK135:BR138"/>
    </sheetView>
  </sheetViews>
  <sheetFormatPr defaultColWidth="8" defaultRowHeight="12"/>
  <cols>
    <col min="1" max="4" width="2.375" style="10" customWidth="1"/>
    <col min="5" max="12" width="2" style="10" customWidth="1"/>
    <col min="13" max="14" width="2.625" style="10" customWidth="1"/>
    <col min="15" max="17" width="2.125" style="10" customWidth="1"/>
    <col min="18" max="20" width="1.875" style="10" customWidth="1"/>
    <col min="21" max="23" width="1.75" style="10" customWidth="1"/>
    <col min="24" max="28" width="2.625" style="10" customWidth="1"/>
    <col min="29" max="29" width="2.375" style="10" customWidth="1"/>
    <col min="30" max="31" width="1.875" style="10" customWidth="1"/>
    <col min="32" max="32" width="2.875" style="10" customWidth="1"/>
    <col min="33" max="35" width="1.875" style="10" customWidth="1"/>
    <col min="36" max="36" width="2.875" style="10" customWidth="1"/>
    <col min="37" max="37" width="1.875" style="10" customWidth="1"/>
    <col min="38" max="55" width="2" style="10" customWidth="1"/>
    <col min="56" max="61" width="2.125" style="10" customWidth="1"/>
    <col min="62" max="62" width="2.625" style="10" customWidth="1"/>
    <col min="63" max="70" width="1.875" style="10" customWidth="1"/>
    <col min="71" max="73" width="2.125" style="10" customWidth="1"/>
    <col min="74" max="16384" width="8" style="10"/>
  </cols>
  <sheetData>
    <row r="1" spans="1:70" ht="14.1" customHeight="1">
      <c r="A1" s="1522" t="s">
        <v>1805</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row>
    <row r="2" spans="1:70" ht="5.0999999999999996" customHeight="1"/>
    <row r="3" spans="1:70" ht="14.1" customHeight="1">
      <c r="A3" s="164" t="s">
        <v>1752</v>
      </c>
      <c r="B3" s="164"/>
      <c r="C3" s="164"/>
      <c r="D3" s="164"/>
      <c r="E3" s="164"/>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Z3" s="859"/>
      <c r="BA3" s="3651" t="s">
        <v>1531</v>
      </c>
      <c r="BB3" s="3651"/>
      <c r="BC3" s="3651"/>
      <c r="BD3" s="3651"/>
      <c r="BE3" s="3651"/>
      <c r="BF3" s="3651"/>
      <c r="BG3" s="3651"/>
      <c r="BH3" s="3649"/>
      <c r="BI3" s="3649"/>
      <c r="BJ3" s="3650" t="s">
        <v>1544</v>
      </c>
      <c r="BK3" s="3650"/>
      <c r="BL3" s="3650"/>
      <c r="BM3" s="3650"/>
      <c r="BN3" s="3650"/>
      <c r="BO3" s="3650"/>
    </row>
    <row r="4" spans="1:70" ht="6.95" customHeight="1" thickBot="1">
      <c r="A4" s="164"/>
      <c r="B4" s="164"/>
      <c r="C4" s="164"/>
      <c r="D4" s="164"/>
      <c r="E4" s="164"/>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row>
    <row r="5" spans="1:70" s="388" customFormat="1" ht="12.95" customHeight="1">
      <c r="A5" s="3262" t="s">
        <v>113</v>
      </c>
      <c r="B5" s="3569" t="s">
        <v>1555</v>
      </c>
      <c r="C5" s="3570"/>
      <c r="D5" s="3571"/>
      <c r="E5" s="3227" t="s">
        <v>114</v>
      </c>
      <c r="F5" s="3228"/>
      <c r="G5" s="3229"/>
      <c r="H5" s="3227" t="s">
        <v>109</v>
      </c>
      <c r="I5" s="3228"/>
      <c r="J5" s="3228"/>
      <c r="K5" s="3228"/>
      <c r="L5" s="3229"/>
      <c r="M5" s="3265" t="s">
        <v>110</v>
      </c>
      <c r="N5" s="3268" t="s">
        <v>1681</v>
      </c>
      <c r="O5" s="3271" t="s">
        <v>1682</v>
      </c>
      <c r="P5" s="3272"/>
      <c r="Q5" s="3273"/>
      <c r="R5" s="3271" t="s">
        <v>209</v>
      </c>
      <c r="S5" s="3272"/>
      <c r="T5" s="3273"/>
      <c r="U5" s="3227" t="s">
        <v>115</v>
      </c>
      <c r="V5" s="3228"/>
      <c r="W5" s="3228"/>
      <c r="X5" s="3228"/>
      <c r="Y5" s="3228"/>
      <c r="Z5" s="3228"/>
      <c r="AA5" s="3228"/>
      <c r="AB5" s="3228"/>
      <c r="AC5" s="3280"/>
      <c r="AD5" s="3282" t="s">
        <v>1548</v>
      </c>
      <c r="AE5" s="3228"/>
      <c r="AF5" s="3228"/>
      <c r="AG5" s="3228"/>
      <c r="AH5" s="3228"/>
      <c r="AI5" s="3228"/>
      <c r="AJ5" s="3228"/>
      <c r="AK5" s="3228"/>
      <c r="AL5" s="3228"/>
      <c r="AM5" s="3228"/>
      <c r="AN5" s="3228"/>
      <c r="AO5" s="3228"/>
      <c r="AP5" s="3228"/>
      <c r="AQ5" s="3228"/>
      <c r="AR5" s="3228"/>
      <c r="AS5" s="3228"/>
      <c r="AT5" s="3228"/>
      <c r="AU5" s="3228"/>
      <c r="AV5" s="3228"/>
      <c r="AW5" s="3228"/>
      <c r="AX5" s="3228"/>
      <c r="AY5" s="3228"/>
      <c r="AZ5" s="3228"/>
      <c r="BA5" s="3228"/>
      <c r="BB5" s="3228"/>
      <c r="BC5" s="3228"/>
      <c r="BD5" s="3228"/>
      <c r="BE5" s="3228"/>
      <c r="BF5" s="3280"/>
      <c r="BG5" s="3284" t="s">
        <v>775</v>
      </c>
      <c r="BH5" s="2552"/>
      <c r="BI5" s="3285"/>
      <c r="BJ5" s="3288" t="s">
        <v>122</v>
      </c>
      <c r="BK5" s="3271" t="s">
        <v>105</v>
      </c>
      <c r="BL5" s="3272"/>
      <c r="BM5" s="3272"/>
      <c r="BN5" s="3272"/>
      <c r="BO5" s="3272"/>
      <c r="BP5" s="3272"/>
      <c r="BQ5" s="3272"/>
      <c r="BR5" s="3291"/>
    </row>
    <row r="6" spans="1:70" s="388" customFormat="1" ht="12.95" customHeight="1">
      <c r="A6" s="3263"/>
      <c r="B6" s="3572"/>
      <c r="C6" s="3573"/>
      <c r="D6" s="3574"/>
      <c r="E6" s="2105"/>
      <c r="F6" s="2183"/>
      <c r="G6" s="2107"/>
      <c r="H6" s="2105"/>
      <c r="I6" s="2106"/>
      <c r="J6" s="2106"/>
      <c r="K6" s="2106"/>
      <c r="L6" s="2107"/>
      <c r="M6" s="3266"/>
      <c r="N6" s="3269"/>
      <c r="O6" s="3274"/>
      <c r="P6" s="3275"/>
      <c r="Q6" s="3276"/>
      <c r="R6" s="3274"/>
      <c r="S6" s="3275"/>
      <c r="T6" s="3276"/>
      <c r="U6" s="2108"/>
      <c r="V6" s="2109"/>
      <c r="W6" s="2109"/>
      <c r="X6" s="2109"/>
      <c r="Y6" s="2109"/>
      <c r="Z6" s="2109"/>
      <c r="AA6" s="2109"/>
      <c r="AB6" s="2109"/>
      <c r="AC6" s="3281"/>
      <c r="AD6" s="3283"/>
      <c r="AE6" s="2109"/>
      <c r="AF6" s="2109"/>
      <c r="AG6" s="2109"/>
      <c r="AH6" s="2109"/>
      <c r="AI6" s="2109"/>
      <c r="AJ6" s="2109"/>
      <c r="AK6" s="2109"/>
      <c r="AL6" s="2109"/>
      <c r="AM6" s="2109"/>
      <c r="AN6" s="2109"/>
      <c r="AO6" s="2109"/>
      <c r="AP6" s="2109"/>
      <c r="AQ6" s="2109"/>
      <c r="AR6" s="2109"/>
      <c r="AS6" s="2109"/>
      <c r="AT6" s="2109"/>
      <c r="AU6" s="2109"/>
      <c r="AV6" s="2109"/>
      <c r="AW6" s="2109"/>
      <c r="AX6" s="2109"/>
      <c r="AY6" s="2109"/>
      <c r="AZ6" s="2109"/>
      <c r="BA6" s="2109"/>
      <c r="BB6" s="2109"/>
      <c r="BC6" s="2109"/>
      <c r="BD6" s="2109"/>
      <c r="BE6" s="2109"/>
      <c r="BF6" s="3281"/>
      <c r="BG6" s="3286"/>
      <c r="BH6" s="2553"/>
      <c r="BI6" s="3287"/>
      <c r="BJ6" s="3289"/>
      <c r="BK6" s="2099"/>
      <c r="BL6" s="2100"/>
      <c r="BM6" s="2100"/>
      <c r="BN6" s="2100"/>
      <c r="BO6" s="2100"/>
      <c r="BP6" s="2100"/>
      <c r="BQ6" s="2100"/>
      <c r="BR6" s="3292"/>
    </row>
    <row r="7" spans="1:70" s="388" customFormat="1" ht="15" customHeight="1">
      <c r="A7" s="3263"/>
      <c r="B7" s="3572"/>
      <c r="C7" s="3573"/>
      <c r="D7" s="3574"/>
      <c r="E7" s="2105"/>
      <c r="F7" s="2183"/>
      <c r="G7" s="2107"/>
      <c r="H7" s="2105"/>
      <c r="I7" s="2106"/>
      <c r="J7" s="2106"/>
      <c r="K7" s="2106"/>
      <c r="L7" s="2107"/>
      <c r="M7" s="3266"/>
      <c r="N7" s="3269"/>
      <c r="O7" s="3623"/>
      <c r="P7" s="3624"/>
      <c r="Q7" s="3625"/>
      <c r="R7" s="3274"/>
      <c r="S7" s="3275"/>
      <c r="T7" s="3276"/>
      <c r="U7" s="3146" t="s">
        <v>116</v>
      </c>
      <c r="V7" s="3147"/>
      <c r="W7" s="3147"/>
      <c r="X7" s="3147"/>
      <c r="Y7" s="3293"/>
      <c r="Z7" s="2184" t="s">
        <v>118</v>
      </c>
      <c r="AA7" s="2186"/>
      <c r="AB7" s="2096" t="s">
        <v>212</v>
      </c>
      <c r="AC7" s="3298"/>
      <c r="AD7" s="3480" t="s">
        <v>1683</v>
      </c>
      <c r="AE7" s="2819"/>
      <c r="AF7" s="2819"/>
      <c r="AG7" s="2819"/>
      <c r="AH7" s="2819"/>
      <c r="AI7" s="2819"/>
      <c r="AJ7" s="2819"/>
      <c r="AK7" s="2821"/>
      <c r="AL7" s="2818" t="s">
        <v>804</v>
      </c>
      <c r="AM7" s="2819"/>
      <c r="AN7" s="2819"/>
      <c r="AO7" s="2819"/>
      <c r="AP7" s="2819"/>
      <c r="AQ7" s="2819"/>
      <c r="AR7" s="2819"/>
      <c r="AS7" s="2819"/>
      <c r="AT7" s="2819"/>
      <c r="AU7" s="2819"/>
      <c r="AV7" s="2819"/>
      <c r="AW7" s="2819"/>
      <c r="AX7" s="2819"/>
      <c r="AY7" s="2819"/>
      <c r="AZ7" s="2819"/>
      <c r="BA7" s="2819"/>
      <c r="BB7" s="2819"/>
      <c r="BC7" s="2821"/>
      <c r="BD7" s="3077" t="s">
        <v>319</v>
      </c>
      <c r="BE7" s="3078"/>
      <c r="BF7" s="3503"/>
      <c r="BG7" s="3519" t="s">
        <v>776</v>
      </c>
      <c r="BH7" s="2231"/>
      <c r="BI7" s="3520"/>
      <c r="BJ7" s="3289"/>
      <c r="BK7" s="3465" t="s">
        <v>1896</v>
      </c>
      <c r="BL7" s="2302"/>
      <c r="BM7" s="2302"/>
      <c r="BN7" s="2302"/>
      <c r="BO7" s="2302"/>
      <c r="BP7" s="2302"/>
      <c r="BQ7" s="2302"/>
      <c r="BR7" s="3466"/>
    </row>
    <row r="8" spans="1:70" s="388" customFormat="1" ht="15" customHeight="1">
      <c r="A8" s="3263"/>
      <c r="B8" s="3572"/>
      <c r="C8" s="3573"/>
      <c r="D8" s="3574"/>
      <c r="E8" s="2105"/>
      <c r="F8" s="2183"/>
      <c r="G8" s="2107"/>
      <c r="H8" s="3230"/>
      <c r="I8" s="3231"/>
      <c r="J8" s="3231"/>
      <c r="K8" s="3231"/>
      <c r="L8" s="3232"/>
      <c r="M8" s="3266"/>
      <c r="N8" s="3269"/>
      <c r="O8" s="3274" t="s">
        <v>1558</v>
      </c>
      <c r="P8" s="3275"/>
      <c r="Q8" s="3276"/>
      <c r="R8" s="3274"/>
      <c r="S8" s="3275"/>
      <c r="T8" s="3276"/>
      <c r="U8" s="2096" t="s">
        <v>210</v>
      </c>
      <c r="V8" s="2097"/>
      <c r="W8" s="2098"/>
      <c r="X8" s="2096" t="s">
        <v>211</v>
      </c>
      <c r="Y8" s="2098"/>
      <c r="Z8" s="3294"/>
      <c r="AA8" s="3295"/>
      <c r="AB8" s="3274"/>
      <c r="AC8" s="3299"/>
      <c r="AD8" s="3605" t="s">
        <v>238</v>
      </c>
      <c r="AE8" s="1432"/>
      <c r="AF8" s="1432"/>
      <c r="AG8" s="1479"/>
      <c r="AH8" s="3204" t="s">
        <v>803</v>
      </c>
      <c r="AI8" s="1432"/>
      <c r="AJ8" s="1432"/>
      <c r="AK8" s="1479"/>
      <c r="AL8" s="3471" t="s">
        <v>119</v>
      </c>
      <c r="AM8" s="3472"/>
      <c r="AN8" s="3473"/>
      <c r="AO8" s="2102" t="s">
        <v>771</v>
      </c>
      <c r="AP8" s="2103"/>
      <c r="AQ8" s="2104"/>
      <c r="AR8" s="2915" t="s">
        <v>765</v>
      </c>
      <c r="AS8" s="2916"/>
      <c r="AT8" s="2917"/>
      <c r="AU8" s="2915" t="s">
        <v>769</v>
      </c>
      <c r="AV8" s="2916"/>
      <c r="AW8" s="2917"/>
      <c r="AX8" s="2915" t="s">
        <v>656</v>
      </c>
      <c r="AY8" s="2916"/>
      <c r="AZ8" s="2917"/>
      <c r="BA8" s="2096" t="s">
        <v>771</v>
      </c>
      <c r="BB8" s="2097"/>
      <c r="BC8" s="2098"/>
      <c r="BD8" s="3080"/>
      <c r="BE8" s="3504"/>
      <c r="BF8" s="3505"/>
      <c r="BG8" s="3521"/>
      <c r="BH8" s="3522"/>
      <c r="BI8" s="3523"/>
      <c r="BJ8" s="3289"/>
      <c r="BK8" s="2271"/>
      <c r="BL8" s="3467"/>
      <c r="BM8" s="3467"/>
      <c r="BN8" s="3467"/>
      <c r="BO8" s="3467"/>
      <c r="BP8" s="3467"/>
      <c r="BQ8" s="3467"/>
      <c r="BR8" s="1812"/>
    </row>
    <row r="9" spans="1:70" s="388" customFormat="1" ht="15" customHeight="1">
      <c r="A9" s="3263"/>
      <c r="B9" s="3572"/>
      <c r="C9" s="3573"/>
      <c r="D9" s="3574"/>
      <c r="E9" s="2105"/>
      <c r="F9" s="2183"/>
      <c r="G9" s="2107"/>
      <c r="H9" s="3442" t="s">
        <v>1645</v>
      </c>
      <c r="I9" s="3443"/>
      <c r="J9" s="3443"/>
      <c r="K9" s="3443"/>
      <c r="L9" s="3444"/>
      <c r="M9" s="3266"/>
      <c r="N9" s="3269"/>
      <c r="O9" s="3274"/>
      <c r="P9" s="3275"/>
      <c r="Q9" s="3276"/>
      <c r="R9" s="3274"/>
      <c r="S9" s="3275"/>
      <c r="T9" s="3276"/>
      <c r="U9" s="3274"/>
      <c r="V9" s="3275"/>
      <c r="W9" s="3276"/>
      <c r="X9" s="3274"/>
      <c r="Y9" s="3276"/>
      <c r="Z9" s="3294"/>
      <c r="AA9" s="3295"/>
      <c r="AB9" s="3274"/>
      <c r="AC9" s="3299"/>
      <c r="AD9" s="3635" t="s">
        <v>1552</v>
      </c>
      <c r="AE9" s="3615"/>
      <c r="AF9" s="3615"/>
      <c r="AG9" s="3616"/>
      <c r="AH9" s="3614" t="s">
        <v>1553</v>
      </c>
      <c r="AI9" s="3615"/>
      <c r="AJ9" s="3615"/>
      <c r="AK9" s="3616"/>
      <c r="AL9" s="3448" t="s">
        <v>766</v>
      </c>
      <c r="AM9" s="3449"/>
      <c r="AN9" s="3450"/>
      <c r="AO9" s="2105"/>
      <c r="AP9" s="2183"/>
      <c r="AQ9" s="2107"/>
      <c r="AR9" s="3448" t="s">
        <v>799</v>
      </c>
      <c r="AS9" s="3449"/>
      <c r="AT9" s="3450"/>
      <c r="AU9" s="3499" t="s">
        <v>764</v>
      </c>
      <c r="AV9" s="3500"/>
      <c r="AW9" s="3501"/>
      <c r="AX9" s="3448" t="s">
        <v>770</v>
      </c>
      <c r="AY9" s="3449"/>
      <c r="AZ9" s="3450"/>
      <c r="BA9" s="3274"/>
      <c r="BB9" s="3275"/>
      <c r="BC9" s="3276"/>
      <c r="BD9" s="3080"/>
      <c r="BE9" s="3504"/>
      <c r="BF9" s="3505"/>
      <c r="BG9" s="3513" t="s">
        <v>777</v>
      </c>
      <c r="BH9" s="3514"/>
      <c r="BI9" s="3515"/>
      <c r="BJ9" s="3289"/>
      <c r="BK9" s="2271"/>
      <c r="BL9" s="3467"/>
      <c r="BM9" s="3467"/>
      <c r="BN9" s="3467"/>
      <c r="BO9" s="3467"/>
      <c r="BP9" s="3467"/>
      <c r="BQ9" s="3467"/>
      <c r="BR9" s="1812"/>
    </row>
    <row r="10" spans="1:70" s="388" customFormat="1" ht="15" customHeight="1" thickBot="1">
      <c r="A10" s="3264"/>
      <c r="B10" s="3445"/>
      <c r="C10" s="3446"/>
      <c r="D10" s="3447"/>
      <c r="E10" s="3236"/>
      <c r="F10" s="3237"/>
      <c r="G10" s="3238"/>
      <c r="H10" s="3445"/>
      <c r="I10" s="3446"/>
      <c r="J10" s="3446"/>
      <c r="K10" s="3446"/>
      <c r="L10" s="3447"/>
      <c r="M10" s="3267"/>
      <c r="N10" s="3270"/>
      <c r="O10" s="3277"/>
      <c r="P10" s="3278"/>
      <c r="Q10" s="3279"/>
      <c r="R10" s="3277"/>
      <c r="S10" s="3278"/>
      <c r="T10" s="3279"/>
      <c r="U10" s="3277"/>
      <c r="V10" s="3278"/>
      <c r="W10" s="3279"/>
      <c r="X10" s="3277"/>
      <c r="Y10" s="3279"/>
      <c r="Z10" s="3296"/>
      <c r="AA10" s="3297"/>
      <c r="AB10" s="3277"/>
      <c r="AC10" s="3300"/>
      <c r="AD10" s="205" t="s">
        <v>71</v>
      </c>
      <c r="AE10" s="3502" t="s">
        <v>812</v>
      </c>
      <c r="AF10" s="3502"/>
      <c r="AG10" s="206" t="s">
        <v>34</v>
      </c>
      <c r="AH10" s="207" t="s">
        <v>71</v>
      </c>
      <c r="AI10" s="3502" t="s">
        <v>812</v>
      </c>
      <c r="AJ10" s="3502"/>
      <c r="AK10" s="860" t="s">
        <v>34</v>
      </c>
      <c r="AL10" s="3486" t="s">
        <v>767</v>
      </c>
      <c r="AM10" s="3487"/>
      <c r="AN10" s="3488"/>
      <c r="AO10" s="3236" t="s">
        <v>773</v>
      </c>
      <c r="AP10" s="3237"/>
      <c r="AQ10" s="3238"/>
      <c r="AR10" s="3474" t="s">
        <v>768</v>
      </c>
      <c r="AS10" s="3475"/>
      <c r="AT10" s="3476"/>
      <c r="AU10" s="3477" t="s">
        <v>120</v>
      </c>
      <c r="AV10" s="3478"/>
      <c r="AW10" s="3479"/>
      <c r="AX10" s="3477" t="s">
        <v>121</v>
      </c>
      <c r="AY10" s="3478"/>
      <c r="AZ10" s="3479"/>
      <c r="BA10" s="3236" t="s">
        <v>772</v>
      </c>
      <c r="BB10" s="3237"/>
      <c r="BC10" s="3238"/>
      <c r="BD10" s="3507" t="s">
        <v>802</v>
      </c>
      <c r="BE10" s="3508"/>
      <c r="BF10" s="3509"/>
      <c r="BG10" s="3516"/>
      <c r="BH10" s="3517"/>
      <c r="BI10" s="3518"/>
      <c r="BJ10" s="3290"/>
      <c r="BK10" s="3468"/>
      <c r="BL10" s="3469"/>
      <c r="BM10" s="3469"/>
      <c r="BN10" s="3469"/>
      <c r="BO10" s="3469"/>
      <c r="BP10" s="3469"/>
      <c r="BQ10" s="3469"/>
      <c r="BR10" s="3470"/>
    </row>
    <row r="11" spans="1:70" ht="12" customHeight="1" thickTop="1">
      <c r="A11" s="3636">
        <v>0</v>
      </c>
      <c r="B11" s="3639" t="s">
        <v>1554</v>
      </c>
      <c r="C11" s="3640"/>
      <c r="D11" s="3641"/>
      <c r="E11" s="3456" t="s">
        <v>762</v>
      </c>
      <c r="F11" s="3457"/>
      <c r="G11" s="3458"/>
      <c r="H11" s="189" t="s">
        <v>125</v>
      </c>
      <c r="I11" s="330"/>
      <c r="J11" s="330"/>
      <c r="K11" s="330"/>
      <c r="L11" s="335"/>
      <c r="M11" s="3626">
        <v>34</v>
      </c>
      <c r="N11" s="3562" t="s">
        <v>761</v>
      </c>
      <c r="O11" s="3459" t="s">
        <v>761</v>
      </c>
      <c r="P11" s="3460"/>
      <c r="Q11" s="3461"/>
      <c r="R11" s="3456" t="s">
        <v>795</v>
      </c>
      <c r="S11" s="3457"/>
      <c r="T11" s="3458"/>
      <c r="U11" s="3451" t="s">
        <v>239</v>
      </c>
      <c r="V11" s="3452"/>
      <c r="W11" s="3453"/>
      <c r="X11" s="3455">
        <v>7</v>
      </c>
      <c r="Y11" s="2649" t="s">
        <v>213</v>
      </c>
      <c r="Z11" s="3455">
        <v>3</v>
      </c>
      <c r="AA11" s="2649" t="s">
        <v>213</v>
      </c>
      <c r="AB11" s="3455">
        <v>11</v>
      </c>
      <c r="AC11" s="3644" t="s">
        <v>213</v>
      </c>
      <c r="AD11" s="210" t="s">
        <v>125</v>
      </c>
      <c r="AE11" s="214"/>
      <c r="AF11" s="346"/>
      <c r="AG11" s="346"/>
      <c r="AH11" s="394"/>
      <c r="AI11" s="346"/>
      <c r="AJ11" s="346"/>
      <c r="AK11" s="395"/>
      <c r="AL11" s="3533">
        <f>AH12*0.04</f>
        <v>7380</v>
      </c>
      <c r="AM11" s="3534"/>
      <c r="AN11" s="3535"/>
      <c r="AO11" s="3430">
        <f>SUM(AL11:AN13)</f>
        <v>22580</v>
      </c>
      <c r="AP11" s="3431"/>
      <c r="AQ11" s="3632"/>
      <c r="AR11" s="3536"/>
      <c r="AS11" s="3537"/>
      <c r="AT11" s="3538"/>
      <c r="AU11" s="3536">
        <v>6000</v>
      </c>
      <c r="AV11" s="3537"/>
      <c r="AW11" s="3538"/>
      <c r="AX11" s="3536"/>
      <c r="AY11" s="3537"/>
      <c r="AZ11" s="3538"/>
      <c r="BA11" s="3430">
        <f>SUM(AR11:AZ13)</f>
        <v>38500</v>
      </c>
      <c r="BB11" s="3431"/>
      <c r="BC11" s="3632"/>
      <c r="BD11" s="3430">
        <f>AH12+AO11+BA11</f>
        <v>245580</v>
      </c>
      <c r="BE11" s="3431"/>
      <c r="BF11" s="3432"/>
      <c r="BG11" s="3527" t="s">
        <v>1413</v>
      </c>
      <c r="BH11" s="3528"/>
      <c r="BI11" s="3529"/>
      <c r="BJ11" s="3510" t="s">
        <v>774</v>
      </c>
      <c r="BK11" s="3539" t="s">
        <v>778</v>
      </c>
      <c r="BL11" s="3540"/>
      <c r="BM11" s="3540"/>
      <c r="BN11" s="3540"/>
      <c r="BO11" s="3540"/>
      <c r="BP11" s="3540"/>
      <c r="BQ11" s="3540"/>
      <c r="BR11" s="3541"/>
    </row>
    <row r="12" spans="1:70" s="388" customFormat="1" ht="14.1" customHeight="1">
      <c r="A12" s="3637"/>
      <c r="B12" s="3548"/>
      <c r="C12" s="3642"/>
      <c r="D12" s="3643"/>
      <c r="E12" s="3274"/>
      <c r="F12" s="3275"/>
      <c r="G12" s="3276"/>
      <c r="H12" s="2650" t="s">
        <v>123</v>
      </c>
      <c r="I12" s="2651"/>
      <c r="J12" s="2651"/>
      <c r="K12" s="2651"/>
      <c r="L12" s="2652"/>
      <c r="M12" s="3627"/>
      <c r="N12" s="3241"/>
      <c r="O12" s="3646" t="s">
        <v>647</v>
      </c>
      <c r="P12" s="3647"/>
      <c r="Q12" s="3648"/>
      <c r="R12" s="3274"/>
      <c r="S12" s="3275"/>
      <c r="T12" s="3276"/>
      <c r="U12" s="3454"/>
      <c r="V12" s="1776"/>
      <c r="W12" s="2240"/>
      <c r="X12" s="3429"/>
      <c r="Y12" s="2652"/>
      <c r="Z12" s="3429"/>
      <c r="AA12" s="2652"/>
      <c r="AB12" s="3429"/>
      <c r="AC12" s="3645"/>
      <c r="AD12" s="3484">
        <v>182000</v>
      </c>
      <c r="AE12" s="3482"/>
      <c r="AF12" s="3482"/>
      <c r="AG12" s="3483"/>
      <c r="AH12" s="3481">
        <v>184500</v>
      </c>
      <c r="AI12" s="3482"/>
      <c r="AJ12" s="3482"/>
      <c r="AK12" s="3483"/>
      <c r="AL12" s="3372">
        <v>9200</v>
      </c>
      <c r="AM12" s="3373"/>
      <c r="AN12" s="3374"/>
      <c r="AO12" s="3433"/>
      <c r="AP12" s="3434"/>
      <c r="AQ12" s="3633"/>
      <c r="AR12" s="3439">
        <v>15000</v>
      </c>
      <c r="AS12" s="3440"/>
      <c r="AT12" s="3441"/>
      <c r="AU12" s="3439">
        <v>10000</v>
      </c>
      <c r="AV12" s="3440"/>
      <c r="AW12" s="3441"/>
      <c r="AX12" s="3439">
        <v>3000</v>
      </c>
      <c r="AY12" s="3440"/>
      <c r="AZ12" s="3441"/>
      <c r="BA12" s="3433"/>
      <c r="BB12" s="3434"/>
      <c r="BC12" s="3633"/>
      <c r="BD12" s="3433"/>
      <c r="BE12" s="3434"/>
      <c r="BF12" s="3435"/>
      <c r="BG12" s="3530"/>
      <c r="BH12" s="3531"/>
      <c r="BI12" s="3532"/>
      <c r="BJ12" s="3511"/>
      <c r="BK12" s="3542" t="s">
        <v>779</v>
      </c>
      <c r="BL12" s="3543"/>
      <c r="BM12" s="3543"/>
      <c r="BN12" s="3543"/>
      <c r="BO12" s="3543"/>
      <c r="BP12" s="3543"/>
      <c r="BQ12" s="3543"/>
      <c r="BR12" s="3544"/>
    </row>
    <row r="13" spans="1:70" s="388" customFormat="1" ht="14.1" customHeight="1">
      <c r="A13" s="3638"/>
      <c r="B13" s="3207" t="s">
        <v>1556</v>
      </c>
      <c r="C13" s="3208"/>
      <c r="D13" s="3209"/>
      <c r="E13" s="2099"/>
      <c r="F13" s="2100"/>
      <c r="G13" s="2101"/>
      <c r="H13" s="3221" t="s">
        <v>1646</v>
      </c>
      <c r="I13" s="3222"/>
      <c r="J13" s="3222"/>
      <c r="K13" s="3222"/>
      <c r="L13" s="3223"/>
      <c r="M13" s="3628"/>
      <c r="N13" s="3406"/>
      <c r="O13" s="2099"/>
      <c r="P13" s="2100"/>
      <c r="Q13" s="2101"/>
      <c r="R13" s="2099"/>
      <c r="S13" s="2100"/>
      <c r="T13" s="2101"/>
      <c r="U13" s="3629">
        <v>38991</v>
      </c>
      <c r="V13" s="3630"/>
      <c r="W13" s="3631"/>
      <c r="X13" s="190">
        <v>6</v>
      </c>
      <c r="Y13" s="191" t="s">
        <v>72</v>
      </c>
      <c r="Z13" s="192">
        <v>10</v>
      </c>
      <c r="AA13" s="191" t="s">
        <v>72</v>
      </c>
      <c r="AB13" s="190">
        <v>4</v>
      </c>
      <c r="AC13" s="191" t="s">
        <v>72</v>
      </c>
      <c r="AD13" s="215" t="s">
        <v>71</v>
      </c>
      <c r="AE13" s="3485" t="s">
        <v>1165</v>
      </c>
      <c r="AF13" s="3485"/>
      <c r="AG13" s="216" t="s">
        <v>34</v>
      </c>
      <c r="AH13" s="217" t="s">
        <v>220</v>
      </c>
      <c r="AI13" s="3485" t="s">
        <v>1166</v>
      </c>
      <c r="AJ13" s="3485"/>
      <c r="AK13" s="861" t="s">
        <v>221</v>
      </c>
      <c r="AL13" s="3403">
        <v>6000</v>
      </c>
      <c r="AM13" s="3404"/>
      <c r="AN13" s="3405"/>
      <c r="AO13" s="3436"/>
      <c r="AP13" s="3437"/>
      <c r="AQ13" s="3634"/>
      <c r="AR13" s="3493"/>
      <c r="AS13" s="3494"/>
      <c r="AT13" s="3495"/>
      <c r="AU13" s="3496">
        <v>4500</v>
      </c>
      <c r="AV13" s="3497"/>
      <c r="AW13" s="3498"/>
      <c r="AX13" s="3496"/>
      <c r="AY13" s="3497"/>
      <c r="AZ13" s="3498"/>
      <c r="BA13" s="3436"/>
      <c r="BB13" s="3437"/>
      <c r="BC13" s="3634"/>
      <c r="BD13" s="3436"/>
      <c r="BE13" s="3437"/>
      <c r="BF13" s="3438"/>
      <c r="BG13" s="3524">
        <v>20</v>
      </c>
      <c r="BH13" s="3525"/>
      <c r="BI13" s="3526"/>
      <c r="BJ13" s="3512"/>
      <c r="BK13" s="3545"/>
      <c r="BL13" s="3546"/>
      <c r="BM13" s="3546"/>
      <c r="BN13" s="3546"/>
      <c r="BO13" s="3546"/>
      <c r="BP13" s="3546"/>
      <c r="BQ13" s="3546"/>
      <c r="BR13" s="3547"/>
    </row>
    <row r="14" spans="1:70" s="388" customFormat="1" ht="14.1" customHeight="1">
      <c r="A14" s="3318">
        <v>1</v>
      </c>
      <c r="B14" s="3606"/>
      <c r="C14" s="3607"/>
      <c r="D14" s="3608"/>
      <c r="E14" s="2096"/>
      <c r="F14" s="2097"/>
      <c r="G14" s="2098"/>
      <c r="H14" s="3204"/>
      <c r="I14" s="3205"/>
      <c r="J14" s="3205"/>
      <c r="K14" s="3205"/>
      <c r="L14" s="3206"/>
      <c r="M14" s="3240"/>
      <c r="N14" s="3240"/>
      <c r="O14" s="3462"/>
      <c r="P14" s="3463"/>
      <c r="Q14" s="3464"/>
      <c r="R14" s="2096"/>
      <c r="S14" s="2097"/>
      <c r="T14" s="2098"/>
      <c r="U14" s="3417"/>
      <c r="V14" s="3418"/>
      <c r="W14" s="3419"/>
      <c r="X14" s="3428"/>
      <c r="Y14" s="2104" t="s">
        <v>213</v>
      </c>
      <c r="Z14" s="3415"/>
      <c r="AA14" s="2104" t="s">
        <v>213</v>
      </c>
      <c r="AB14" s="2102"/>
      <c r="AC14" s="3313" t="s">
        <v>213</v>
      </c>
      <c r="AD14" s="3388"/>
      <c r="AE14" s="3389"/>
      <c r="AF14" s="3389"/>
      <c r="AG14" s="3390"/>
      <c r="AH14" s="3394"/>
      <c r="AI14" s="3389"/>
      <c r="AJ14" s="3389"/>
      <c r="AK14" s="3390"/>
      <c r="AL14" s="3396"/>
      <c r="AM14" s="3397"/>
      <c r="AN14" s="3398"/>
      <c r="AO14" s="3363">
        <f>SUM(AL14:AN16)</f>
        <v>0</v>
      </c>
      <c r="AP14" s="3364"/>
      <c r="AQ14" s="3365"/>
      <c r="AR14" s="3324"/>
      <c r="AS14" s="3325"/>
      <c r="AT14" s="3326"/>
      <c r="AU14" s="3324"/>
      <c r="AV14" s="3325"/>
      <c r="AW14" s="3326"/>
      <c r="AX14" s="3324"/>
      <c r="AY14" s="3325"/>
      <c r="AZ14" s="3326"/>
      <c r="BA14" s="3327">
        <f>SUM(AR14:AZ14)</f>
        <v>0</v>
      </c>
      <c r="BB14" s="3328"/>
      <c r="BC14" s="3329"/>
      <c r="BD14" s="3327" t="str">
        <f>IF(AH14+AO14+BA14=0,"",AH14+AO14+BA14)</f>
        <v/>
      </c>
      <c r="BE14" s="3328"/>
      <c r="BF14" s="3411"/>
      <c r="BG14" s="3354"/>
      <c r="BH14" s="3355"/>
      <c r="BI14" s="3356"/>
      <c r="BJ14" s="3321"/>
      <c r="BK14" s="3243"/>
      <c r="BL14" s="3244"/>
      <c r="BM14" s="3244"/>
      <c r="BN14" s="3244"/>
      <c r="BO14" s="3244"/>
      <c r="BP14" s="3244"/>
      <c r="BQ14" s="3244"/>
      <c r="BR14" s="3245"/>
    </row>
    <row r="15" spans="1:70" s="388" customFormat="1" ht="14.1" customHeight="1">
      <c r="A15" s="3319"/>
      <c r="B15" s="3578"/>
      <c r="C15" s="3579"/>
      <c r="D15" s="3580"/>
      <c r="E15" s="3274"/>
      <c r="F15" s="3275"/>
      <c r="G15" s="3276"/>
      <c r="H15" s="3215"/>
      <c r="I15" s="3216"/>
      <c r="J15" s="3216"/>
      <c r="K15" s="3216"/>
      <c r="L15" s="3217"/>
      <c r="M15" s="3241"/>
      <c r="N15" s="3241"/>
      <c r="O15" s="3599"/>
      <c r="P15" s="3600"/>
      <c r="Q15" s="3601"/>
      <c r="R15" s="3274"/>
      <c r="S15" s="3275"/>
      <c r="T15" s="3276"/>
      <c r="U15" s="3420"/>
      <c r="V15" s="1768"/>
      <c r="W15" s="3421"/>
      <c r="X15" s="3429"/>
      <c r="Y15" s="2107"/>
      <c r="Z15" s="3416"/>
      <c r="AA15" s="2107"/>
      <c r="AB15" s="2105"/>
      <c r="AC15" s="3314"/>
      <c r="AD15" s="3391"/>
      <c r="AE15" s="3392"/>
      <c r="AF15" s="3392"/>
      <c r="AG15" s="3393"/>
      <c r="AH15" s="3395"/>
      <c r="AI15" s="3392"/>
      <c r="AJ15" s="3392"/>
      <c r="AK15" s="3393"/>
      <c r="AL15" s="3304"/>
      <c r="AM15" s="3305"/>
      <c r="AN15" s="3306"/>
      <c r="AO15" s="3366"/>
      <c r="AP15" s="3367"/>
      <c r="AQ15" s="3368"/>
      <c r="AR15" s="3372"/>
      <c r="AS15" s="3373"/>
      <c r="AT15" s="3374"/>
      <c r="AU15" s="3372"/>
      <c r="AV15" s="3373"/>
      <c r="AW15" s="3374"/>
      <c r="AX15" s="3372"/>
      <c r="AY15" s="3373"/>
      <c r="AZ15" s="3374"/>
      <c r="BA15" s="3330"/>
      <c r="BB15" s="3331"/>
      <c r="BC15" s="3332"/>
      <c r="BD15" s="3330"/>
      <c r="BE15" s="3331"/>
      <c r="BF15" s="3413"/>
      <c r="BG15" s="3357"/>
      <c r="BH15" s="3358"/>
      <c r="BI15" s="3359"/>
      <c r="BJ15" s="3322"/>
      <c r="BK15" s="3246"/>
      <c r="BL15" s="3247"/>
      <c r="BM15" s="3247"/>
      <c r="BN15" s="3247"/>
      <c r="BO15" s="3247"/>
      <c r="BP15" s="3247"/>
      <c r="BQ15" s="3247"/>
      <c r="BR15" s="3248"/>
    </row>
    <row r="16" spans="1:70" s="388" customFormat="1" ht="14.1" customHeight="1">
      <c r="A16" s="3399"/>
      <c r="B16" s="3422"/>
      <c r="C16" s="3423"/>
      <c r="D16" s="3424"/>
      <c r="E16" s="2099"/>
      <c r="F16" s="2100"/>
      <c r="G16" s="2101"/>
      <c r="H16" s="3207"/>
      <c r="I16" s="3208"/>
      <c r="J16" s="3208"/>
      <c r="K16" s="3208"/>
      <c r="L16" s="3209"/>
      <c r="M16" s="3406"/>
      <c r="N16" s="3406"/>
      <c r="O16" s="3602"/>
      <c r="P16" s="3603"/>
      <c r="Q16" s="3604"/>
      <c r="R16" s="2099"/>
      <c r="S16" s="2100"/>
      <c r="T16" s="2101"/>
      <c r="U16" s="3425"/>
      <c r="V16" s="3426"/>
      <c r="W16" s="3427"/>
      <c r="X16" s="198"/>
      <c r="Y16" s="199" t="s">
        <v>72</v>
      </c>
      <c r="Z16" s="200"/>
      <c r="AA16" s="199" t="s">
        <v>72</v>
      </c>
      <c r="AB16" s="200"/>
      <c r="AC16" s="199" t="s">
        <v>72</v>
      </c>
      <c r="AD16" s="211" t="s">
        <v>218</v>
      </c>
      <c r="AE16" s="3489"/>
      <c r="AF16" s="3489"/>
      <c r="AG16" s="212" t="s">
        <v>219</v>
      </c>
      <c r="AH16" s="213" t="s">
        <v>71</v>
      </c>
      <c r="AI16" s="3489"/>
      <c r="AJ16" s="3489"/>
      <c r="AK16" s="862" t="s">
        <v>34</v>
      </c>
      <c r="AL16" s="3400"/>
      <c r="AM16" s="3401"/>
      <c r="AN16" s="3402"/>
      <c r="AO16" s="3490"/>
      <c r="AP16" s="3491"/>
      <c r="AQ16" s="3492"/>
      <c r="AR16" s="3403"/>
      <c r="AS16" s="3404"/>
      <c r="AT16" s="3405"/>
      <c r="AU16" s="3403"/>
      <c r="AV16" s="3404"/>
      <c r="AW16" s="3405"/>
      <c r="AX16" s="3403"/>
      <c r="AY16" s="3404"/>
      <c r="AZ16" s="3405"/>
      <c r="BA16" s="3408"/>
      <c r="BB16" s="3409"/>
      <c r="BC16" s="3410"/>
      <c r="BD16" s="3408"/>
      <c r="BE16" s="3409"/>
      <c r="BF16" s="3414"/>
      <c r="BG16" s="3310"/>
      <c r="BH16" s="3311"/>
      <c r="BI16" s="3312"/>
      <c r="BJ16" s="3407"/>
      <c r="BK16" s="3249"/>
      <c r="BL16" s="3250"/>
      <c r="BM16" s="3250"/>
      <c r="BN16" s="3250"/>
      <c r="BO16" s="3250"/>
      <c r="BP16" s="3250"/>
      <c r="BQ16" s="3250"/>
      <c r="BR16" s="3251"/>
    </row>
    <row r="17" spans="1:70" s="388" customFormat="1" ht="14.1" customHeight="1">
      <c r="A17" s="3318">
        <v>2</v>
      </c>
      <c r="B17" s="3606"/>
      <c r="C17" s="3607"/>
      <c r="D17" s="3608"/>
      <c r="E17" s="2096"/>
      <c r="F17" s="2097"/>
      <c r="G17" s="2098"/>
      <c r="H17" s="3204"/>
      <c r="I17" s="3205"/>
      <c r="J17" s="3205"/>
      <c r="K17" s="3205"/>
      <c r="L17" s="3206"/>
      <c r="M17" s="3240"/>
      <c r="N17" s="3240"/>
      <c r="O17" s="3462"/>
      <c r="P17" s="3463"/>
      <c r="Q17" s="3464"/>
      <c r="R17" s="2096"/>
      <c r="S17" s="2097"/>
      <c r="T17" s="2098"/>
      <c r="U17" s="3417"/>
      <c r="V17" s="3418"/>
      <c r="W17" s="3419"/>
      <c r="X17" s="3428"/>
      <c r="Y17" s="2104" t="s">
        <v>213</v>
      </c>
      <c r="Z17" s="3415"/>
      <c r="AA17" s="2104" t="s">
        <v>213</v>
      </c>
      <c r="AB17" s="2102"/>
      <c r="AC17" s="3313" t="s">
        <v>213</v>
      </c>
      <c r="AD17" s="3388"/>
      <c r="AE17" s="3389"/>
      <c r="AF17" s="3389"/>
      <c r="AG17" s="3390"/>
      <c r="AH17" s="3394"/>
      <c r="AI17" s="3389"/>
      <c r="AJ17" s="3389"/>
      <c r="AK17" s="3390"/>
      <c r="AL17" s="3396"/>
      <c r="AM17" s="3397"/>
      <c r="AN17" s="3398"/>
      <c r="AO17" s="3363">
        <f>SUM(AL17:AN19)</f>
        <v>0</v>
      </c>
      <c r="AP17" s="3364"/>
      <c r="AQ17" s="3365"/>
      <c r="AR17" s="3324"/>
      <c r="AS17" s="3325"/>
      <c r="AT17" s="3326"/>
      <c r="AU17" s="3324"/>
      <c r="AV17" s="3325"/>
      <c r="AW17" s="3326"/>
      <c r="AX17" s="3324"/>
      <c r="AY17" s="3325"/>
      <c r="AZ17" s="3326"/>
      <c r="BA17" s="3327">
        <f>SUM(AR17:AZ19)</f>
        <v>0</v>
      </c>
      <c r="BB17" s="3328"/>
      <c r="BC17" s="3329"/>
      <c r="BD17" s="3327" t="str">
        <f>IF(AH17+AO17+BA17=0,"",AH17+AO17+BA17)</f>
        <v/>
      </c>
      <c r="BE17" s="3328"/>
      <c r="BF17" s="3411"/>
      <c r="BG17" s="3354"/>
      <c r="BH17" s="3355"/>
      <c r="BI17" s="3356"/>
      <c r="BJ17" s="3321"/>
      <c r="BK17" s="3243"/>
      <c r="BL17" s="3244"/>
      <c r="BM17" s="3244"/>
      <c r="BN17" s="3244"/>
      <c r="BO17" s="3244"/>
      <c r="BP17" s="3244"/>
      <c r="BQ17" s="3244"/>
      <c r="BR17" s="3245"/>
    </row>
    <row r="18" spans="1:70" s="388" customFormat="1" ht="14.1" customHeight="1">
      <c r="A18" s="3319"/>
      <c r="B18" s="3578"/>
      <c r="C18" s="3579"/>
      <c r="D18" s="3580"/>
      <c r="E18" s="3274"/>
      <c r="F18" s="3275"/>
      <c r="G18" s="3276"/>
      <c r="H18" s="3215"/>
      <c r="I18" s="3216"/>
      <c r="J18" s="3216"/>
      <c r="K18" s="3216"/>
      <c r="L18" s="3217"/>
      <c r="M18" s="3241"/>
      <c r="N18" s="3241"/>
      <c r="O18" s="3599"/>
      <c r="P18" s="3600"/>
      <c r="Q18" s="3601"/>
      <c r="R18" s="3274"/>
      <c r="S18" s="3275"/>
      <c r="T18" s="3276"/>
      <c r="U18" s="3420"/>
      <c r="V18" s="1768"/>
      <c r="W18" s="3421"/>
      <c r="X18" s="3429"/>
      <c r="Y18" s="2107"/>
      <c r="Z18" s="3416"/>
      <c r="AA18" s="2107"/>
      <c r="AB18" s="2105"/>
      <c r="AC18" s="3314"/>
      <c r="AD18" s="3391"/>
      <c r="AE18" s="3392"/>
      <c r="AF18" s="3392"/>
      <c r="AG18" s="3393"/>
      <c r="AH18" s="3395"/>
      <c r="AI18" s="3392"/>
      <c r="AJ18" s="3392"/>
      <c r="AK18" s="3393"/>
      <c r="AL18" s="3304"/>
      <c r="AM18" s="3305"/>
      <c r="AN18" s="3306"/>
      <c r="AO18" s="3366"/>
      <c r="AP18" s="3367"/>
      <c r="AQ18" s="3368"/>
      <c r="AR18" s="3372"/>
      <c r="AS18" s="3373"/>
      <c r="AT18" s="3374"/>
      <c r="AU18" s="3372"/>
      <c r="AV18" s="3373"/>
      <c r="AW18" s="3374"/>
      <c r="AX18" s="3372"/>
      <c r="AY18" s="3373"/>
      <c r="AZ18" s="3374"/>
      <c r="BA18" s="3330"/>
      <c r="BB18" s="3331"/>
      <c r="BC18" s="3332"/>
      <c r="BD18" s="3330"/>
      <c r="BE18" s="3412"/>
      <c r="BF18" s="3413"/>
      <c r="BG18" s="3357"/>
      <c r="BH18" s="3358"/>
      <c r="BI18" s="3359"/>
      <c r="BJ18" s="3322"/>
      <c r="BK18" s="3246"/>
      <c r="BL18" s="3247"/>
      <c r="BM18" s="3247"/>
      <c r="BN18" s="3247"/>
      <c r="BO18" s="3247"/>
      <c r="BP18" s="3247"/>
      <c r="BQ18" s="3247"/>
      <c r="BR18" s="3248"/>
    </row>
    <row r="19" spans="1:70" s="388" customFormat="1" ht="14.1" customHeight="1">
      <c r="A19" s="3399"/>
      <c r="B19" s="3422"/>
      <c r="C19" s="3423"/>
      <c r="D19" s="3424"/>
      <c r="E19" s="2099"/>
      <c r="F19" s="2100"/>
      <c r="G19" s="2101"/>
      <c r="H19" s="3207"/>
      <c r="I19" s="3208"/>
      <c r="J19" s="3208"/>
      <c r="K19" s="3208"/>
      <c r="L19" s="3209"/>
      <c r="M19" s="3406"/>
      <c r="N19" s="3406"/>
      <c r="O19" s="3602"/>
      <c r="P19" s="3603"/>
      <c r="Q19" s="3604"/>
      <c r="R19" s="2099"/>
      <c r="S19" s="2100"/>
      <c r="T19" s="2101"/>
      <c r="U19" s="3425"/>
      <c r="V19" s="3426"/>
      <c r="W19" s="3427"/>
      <c r="X19" s="198"/>
      <c r="Y19" s="199" t="s">
        <v>72</v>
      </c>
      <c r="Z19" s="200"/>
      <c r="AA19" s="199" t="s">
        <v>72</v>
      </c>
      <c r="AB19" s="200"/>
      <c r="AC19" s="199" t="s">
        <v>72</v>
      </c>
      <c r="AD19" s="211" t="s">
        <v>71</v>
      </c>
      <c r="AE19" s="3489"/>
      <c r="AF19" s="3489"/>
      <c r="AG19" s="212" t="s">
        <v>34</v>
      </c>
      <c r="AH19" s="213"/>
      <c r="AI19" s="3489"/>
      <c r="AJ19" s="3489"/>
      <c r="AK19" s="862" t="s">
        <v>34</v>
      </c>
      <c r="AL19" s="3400"/>
      <c r="AM19" s="3401"/>
      <c r="AN19" s="3402"/>
      <c r="AO19" s="3490"/>
      <c r="AP19" s="3491"/>
      <c r="AQ19" s="3492"/>
      <c r="AR19" s="3403"/>
      <c r="AS19" s="3404"/>
      <c r="AT19" s="3405"/>
      <c r="AU19" s="3403"/>
      <c r="AV19" s="3404"/>
      <c r="AW19" s="3405"/>
      <c r="AX19" s="3403"/>
      <c r="AY19" s="3404"/>
      <c r="AZ19" s="3405"/>
      <c r="BA19" s="3408"/>
      <c r="BB19" s="3409"/>
      <c r="BC19" s="3410"/>
      <c r="BD19" s="3408"/>
      <c r="BE19" s="3409"/>
      <c r="BF19" s="3414"/>
      <c r="BG19" s="3310"/>
      <c r="BH19" s="3311"/>
      <c r="BI19" s="3312"/>
      <c r="BJ19" s="3407"/>
      <c r="BK19" s="3249"/>
      <c r="BL19" s="3250"/>
      <c r="BM19" s="3250"/>
      <c r="BN19" s="3250"/>
      <c r="BO19" s="3250"/>
      <c r="BP19" s="3250"/>
      <c r="BQ19" s="3250"/>
      <c r="BR19" s="3251"/>
    </row>
    <row r="20" spans="1:70" s="388" customFormat="1" ht="14.1" customHeight="1">
      <c r="A20" s="3318">
        <v>3</v>
      </c>
      <c r="B20" s="3606"/>
      <c r="C20" s="3607"/>
      <c r="D20" s="3608"/>
      <c r="E20" s="2096"/>
      <c r="F20" s="2097"/>
      <c r="G20" s="2098"/>
      <c r="H20" s="3204"/>
      <c r="I20" s="3205"/>
      <c r="J20" s="3205"/>
      <c r="K20" s="3205"/>
      <c r="L20" s="3206"/>
      <c r="M20" s="3240"/>
      <c r="N20" s="3240"/>
      <c r="O20" s="3462"/>
      <c r="P20" s="3463"/>
      <c r="Q20" s="3464"/>
      <c r="R20" s="2096"/>
      <c r="S20" s="2097"/>
      <c r="T20" s="2098"/>
      <c r="U20" s="3417"/>
      <c r="V20" s="3418"/>
      <c r="W20" s="3419"/>
      <c r="X20" s="3428"/>
      <c r="Y20" s="2104" t="s">
        <v>213</v>
      </c>
      <c r="Z20" s="3415"/>
      <c r="AA20" s="2104" t="s">
        <v>213</v>
      </c>
      <c r="AB20" s="2102"/>
      <c r="AC20" s="3313" t="s">
        <v>213</v>
      </c>
      <c r="AD20" s="3388"/>
      <c r="AE20" s="3389"/>
      <c r="AF20" s="3389"/>
      <c r="AG20" s="3390"/>
      <c r="AH20" s="3394"/>
      <c r="AI20" s="3389"/>
      <c r="AJ20" s="3389"/>
      <c r="AK20" s="3390"/>
      <c r="AL20" s="3396"/>
      <c r="AM20" s="3397"/>
      <c r="AN20" s="3398"/>
      <c r="AO20" s="3363">
        <f>SUM(AL20:AN22)</f>
        <v>0</v>
      </c>
      <c r="AP20" s="3364"/>
      <c r="AQ20" s="3365"/>
      <c r="AR20" s="3324"/>
      <c r="AS20" s="3325"/>
      <c r="AT20" s="3326"/>
      <c r="AU20" s="3324"/>
      <c r="AV20" s="3325"/>
      <c r="AW20" s="3326"/>
      <c r="AX20" s="3324"/>
      <c r="AY20" s="3325"/>
      <c r="AZ20" s="3326"/>
      <c r="BA20" s="3327">
        <f>SUM(AR20:AZ22)</f>
        <v>0</v>
      </c>
      <c r="BB20" s="3328"/>
      <c r="BC20" s="3329"/>
      <c r="BD20" s="3327" t="str">
        <f>IF(AH20+AO20+BA20=0,"",AH20+AO20+BA20)</f>
        <v/>
      </c>
      <c r="BE20" s="3328"/>
      <c r="BF20" s="3411"/>
      <c r="BG20" s="3354"/>
      <c r="BH20" s="3355"/>
      <c r="BI20" s="3356"/>
      <c r="BJ20" s="3321"/>
      <c r="BK20" s="3243"/>
      <c r="BL20" s="3244"/>
      <c r="BM20" s="3244"/>
      <c r="BN20" s="3244"/>
      <c r="BO20" s="3244"/>
      <c r="BP20" s="3244"/>
      <c r="BQ20" s="3244"/>
      <c r="BR20" s="3245"/>
    </row>
    <row r="21" spans="1:70" s="388" customFormat="1" ht="14.1" customHeight="1">
      <c r="A21" s="3319"/>
      <c r="B21" s="3578"/>
      <c r="C21" s="3579"/>
      <c r="D21" s="3580"/>
      <c r="E21" s="3274"/>
      <c r="F21" s="3275"/>
      <c r="G21" s="3276"/>
      <c r="H21" s="3215"/>
      <c r="I21" s="3216"/>
      <c r="J21" s="3216"/>
      <c r="K21" s="3216"/>
      <c r="L21" s="3217"/>
      <c r="M21" s="3241"/>
      <c r="N21" s="3241"/>
      <c r="O21" s="3599"/>
      <c r="P21" s="3600"/>
      <c r="Q21" s="3601"/>
      <c r="R21" s="3274"/>
      <c r="S21" s="3275"/>
      <c r="T21" s="3276"/>
      <c r="U21" s="3420"/>
      <c r="V21" s="1768"/>
      <c r="W21" s="3421"/>
      <c r="X21" s="3429"/>
      <c r="Y21" s="2107"/>
      <c r="Z21" s="3416"/>
      <c r="AA21" s="2107"/>
      <c r="AB21" s="2105"/>
      <c r="AC21" s="3314"/>
      <c r="AD21" s="3391"/>
      <c r="AE21" s="3392"/>
      <c r="AF21" s="3392"/>
      <c r="AG21" s="3393"/>
      <c r="AH21" s="3395"/>
      <c r="AI21" s="3392"/>
      <c r="AJ21" s="3392"/>
      <c r="AK21" s="3393"/>
      <c r="AL21" s="3304"/>
      <c r="AM21" s="3305"/>
      <c r="AN21" s="3306"/>
      <c r="AO21" s="3366"/>
      <c r="AP21" s="3367"/>
      <c r="AQ21" s="3368"/>
      <c r="AR21" s="3372"/>
      <c r="AS21" s="3373"/>
      <c r="AT21" s="3374"/>
      <c r="AU21" s="3372"/>
      <c r="AV21" s="3373"/>
      <c r="AW21" s="3374"/>
      <c r="AX21" s="3372"/>
      <c r="AY21" s="3373"/>
      <c r="AZ21" s="3374"/>
      <c r="BA21" s="3330"/>
      <c r="BB21" s="3331"/>
      <c r="BC21" s="3332"/>
      <c r="BD21" s="3330"/>
      <c r="BE21" s="3412"/>
      <c r="BF21" s="3413"/>
      <c r="BG21" s="3357"/>
      <c r="BH21" s="3358"/>
      <c r="BI21" s="3359"/>
      <c r="BJ21" s="3322"/>
      <c r="BK21" s="3246"/>
      <c r="BL21" s="3247"/>
      <c r="BM21" s="3247"/>
      <c r="BN21" s="3247"/>
      <c r="BO21" s="3247"/>
      <c r="BP21" s="3247"/>
      <c r="BQ21" s="3247"/>
      <c r="BR21" s="3248"/>
    </row>
    <row r="22" spans="1:70" s="388" customFormat="1" ht="14.1" customHeight="1">
      <c r="A22" s="3399"/>
      <c r="B22" s="3422"/>
      <c r="C22" s="3423"/>
      <c r="D22" s="3424"/>
      <c r="E22" s="2099"/>
      <c r="F22" s="2100"/>
      <c r="G22" s="2101"/>
      <c r="H22" s="3207"/>
      <c r="I22" s="3208"/>
      <c r="J22" s="3208"/>
      <c r="K22" s="3208"/>
      <c r="L22" s="3209"/>
      <c r="M22" s="3406"/>
      <c r="N22" s="3406"/>
      <c r="O22" s="3602"/>
      <c r="P22" s="3603"/>
      <c r="Q22" s="3604"/>
      <c r="R22" s="2099"/>
      <c r="S22" s="2100"/>
      <c r="T22" s="2101"/>
      <c r="U22" s="3425"/>
      <c r="V22" s="3426"/>
      <c r="W22" s="3427"/>
      <c r="X22" s="198"/>
      <c r="Y22" s="199" t="s">
        <v>72</v>
      </c>
      <c r="Z22" s="200"/>
      <c r="AA22" s="199" t="s">
        <v>72</v>
      </c>
      <c r="AB22" s="200"/>
      <c r="AC22" s="199" t="s">
        <v>72</v>
      </c>
      <c r="AD22" s="211" t="s">
        <v>71</v>
      </c>
      <c r="AE22" s="3489"/>
      <c r="AF22" s="3489"/>
      <c r="AG22" s="212" t="s">
        <v>34</v>
      </c>
      <c r="AH22" s="213" t="s">
        <v>71</v>
      </c>
      <c r="AI22" s="3489"/>
      <c r="AJ22" s="3489"/>
      <c r="AK22" s="862" t="s">
        <v>34</v>
      </c>
      <c r="AL22" s="3400"/>
      <c r="AM22" s="3401"/>
      <c r="AN22" s="3402"/>
      <c r="AO22" s="3490"/>
      <c r="AP22" s="3491"/>
      <c r="AQ22" s="3492"/>
      <c r="AR22" s="3403"/>
      <c r="AS22" s="3404"/>
      <c r="AT22" s="3405"/>
      <c r="AU22" s="3403"/>
      <c r="AV22" s="3404"/>
      <c r="AW22" s="3405"/>
      <c r="AX22" s="3403"/>
      <c r="AY22" s="3404"/>
      <c r="AZ22" s="3405"/>
      <c r="BA22" s="3408"/>
      <c r="BB22" s="3409"/>
      <c r="BC22" s="3410"/>
      <c r="BD22" s="3408"/>
      <c r="BE22" s="3409"/>
      <c r="BF22" s="3414"/>
      <c r="BG22" s="3310"/>
      <c r="BH22" s="3311"/>
      <c r="BI22" s="3312"/>
      <c r="BJ22" s="3407"/>
      <c r="BK22" s="3249"/>
      <c r="BL22" s="3250"/>
      <c r="BM22" s="3250"/>
      <c r="BN22" s="3250"/>
      <c r="BO22" s="3250"/>
      <c r="BP22" s="3250"/>
      <c r="BQ22" s="3250"/>
      <c r="BR22" s="3251"/>
    </row>
    <row r="23" spans="1:70" s="388" customFormat="1" ht="14.1" customHeight="1">
      <c r="A23" s="3318">
        <v>4</v>
      </c>
      <c r="B23" s="3606"/>
      <c r="C23" s="3607"/>
      <c r="D23" s="3608"/>
      <c r="E23" s="2096"/>
      <c r="F23" s="2097"/>
      <c r="G23" s="2098"/>
      <c r="H23" s="3204"/>
      <c r="I23" s="3205"/>
      <c r="J23" s="3205"/>
      <c r="K23" s="3205"/>
      <c r="L23" s="3206"/>
      <c r="M23" s="3240"/>
      <c r="N23" s="3240"/>
      <c r="O23" s="3462"/>
      <c r="P23" s="3463"/>
      <c r="Q23" s="3464"/>
      <c r="R23" s="2096"/>
      <c r="S23" s="2097"/>
      <c r="T23" s="2098"/>
      <c r="U23" s="3417"/>
      <c r="V23" s="3418"/>
      <c r="W23" s="3419"/>
      <c r="X23" s="3428"/>
      <c r="Y23" s="2104" t="s">
        <v>213</v>
      </c>
      <c r="Z23" s="3415"/>
      <c r="AA23" s="2104" t="s">
        <v>213</v>
      </c>
      <c r="AB23" s="2102"/>
      <c r="AC23" s="3313" t="s">
        <v>213</v>
      </c>
      <c r="AD23" s="3388"/>
      <c r="AE23" s="3389"/>
      <c r="AF23" s="3389"/>
      <c r="AG23" s="3390"/>
      <c r="AH23" s="3394"/>
      <c r="AI23" s="3389"/>
      <c r="AJ23" s="3389"/>
      <c r="AK23" s="3390"/>
      <c r="AL23" s="3396"/>
      <c r="AM23" s="3397"/>
      <c r="AN23" s="3398"/>
      <c r="AO23" s="3363">
        <f>SUM(AL23:AN25)</f>
        <v>0</v>
      </c>
      <c r="AP23" s="3364"/>
      <c r="AQ23" s="3365"/>
      <c r="AR23" s="3324"/>
      <c r="AS23" s="3325"/>
      <c r="AT23" s="3326"/>
      <c r="AU23" s="3324"/>
      <c r="AV23" s="3325"/>
      <c r="AW23" s="3326"/>
      <c r="AX23" s="3324"/>
      <c r="AY23" s="3325"/>
      <c r="AZ23" s="3326"/>
      <c r="BA23" s="3327">
        <f>SUM(AR23:AZ25)</f>
        <v>0</v>
      </c>
      <c r="BB23" s="3328"/>
      <c r="BC23" s="3329"/>
      <c r="BD23" s="3327" t="str">
        <f>IF(AH23+AO23+BA23=0,"",AH23+AO23+BA23)</f>
        <v/>
      </c>
      <c r="BE23" s="3328"/>
      <c r="BF23" s="3411"/>
      <c r="BG23" s="3354"/>
      <c r="BH23" s="3355"/>
      <c r="BI23" s="3356"/>
      <c r="BJ23" s="3321"/>
      <c r="BK23" s="3243"/>
      <c r="BL23" s="3244"/>
      <c r="BM23" s="3244"/>
      <c r="BN23" s="3244"/>
      <c r="BO23" s="3244"/>
      <c r="BP23" s="3244"/>
      <c r="BQ23" s="3244"/>
      <c r="BR23" s="3245"/>
    </row>
    <row r="24" spans="1:70" s="388" customFormat="1" ht="14.1" customHeight="1">
      <c r="A24" s="3319"/>
      <c r="B24" s="3578"/>
      <c r="C24" s="3579"/>
      <c r="D24" s="3580"/>
      <c r="E24" s="3274"/>
      <c r="F24" s="3275"/>
      <c r="G24" s="3276"/>
      <c r="H24" s="3215"/>
      <c r="I24" s="3216"/>
      <c r="J24" s="3216"/>
      <c r="K24" s="3216"/>
      <c r="L24" s="3217"/>
      <c r="M24" s="3241"/>
      <c r="N24" s="3241"/>
      <c r="O24" s="3599"/>
      <c r="P24" s="3600"/>
      <c r="Q24" s="3601"/>
      <c r="R24" s="3274"/>
      <c r="S24" s="3275"/>
      <c r="T24" s="3276"/>
      <c r="U24" s="3420"/>
      <c r="V24" s="1768"/>
      <c r="W24" s="3421"/>
      <c r="X24" s="3429"/>
      <c r="Y24" s="2107"/>
      <c r="Z24" s="3416"/>
      <c r="AA24" s="2107"/>
      <c r="AB24" s="2105"/>
      <c r="AC24" s="3314"/>
      <c r="AD24" s="3391"/>
      <c r="AE24" s="3392"/>
      <c r="AF24" s="3392"/>
      <c r="AG24" s="3393"/>
      <c r="AH24" s="3395"/>
      <c r="AI24" s="3392"/>
      <c r="AJ24" s="3392"/>
      <c r="AK24" s="3393"/>
      <c r="AL24" s="3304"/>
      <c r="AM24" s="3305"/>
      <c r="AN24" s="3306"/>
      <c r="AO24" s="3366"/>
      <c r="AP24" s="3367"/>
      <c r="AQ24" s="3368"/>
      <c r="AR24" s="3372"/>
      <c r="AS24" s="3373"/>
      <c r="AT24" s="3374"/>
      <c r="AU24" s="3372"/>
      <c r="AV24" s="3373"/>
      <c r="AW24" s="3374"/>
      <c r="AX24" s="3372"/>
      <c r="AY24" s="3373"/>
      <c r="AZ24" s="3374"/>
      <c r="BA24" s="3330"/>
      <c r="BB24" s="3331"/>
      <c r="BC24" s="3332"/>
      <c r="BD24" s="3330"/>
      <c r="BE24" s="3412"/>
      <c r="BF24" s="3413"/>
      <c r="BG24" s="3357"/>
      <c r="BH24" s="3358"/>
      <c r="BI24" s="3359"/>
      <c r="BJ24" s="3322"/>
      <c r="BK24" s="3246"/>
      <c r="BL24" s="3247"/>
      <c r="BM24" s="3247"/>
      <c r="BN24" s="3247"/>
      <c r="BO24" s="3247"/>
      <c r="BP24" s="3247"/>
      <c r="BQ24" s="3247"/>
      <c r="BR24" s="3248"/>
    </row>
    <row r="25" spans="1:70" s="388" customFormat="1" ht="14.1" customHeight="1">
      <c r="A25" s="3399"/>
      <c r="B25" s="3422"/>
      <c r="C25" s="3423"/>
      <c r="D25" s="3424"/>
      <c r="E25" s="2099"/>
      <c r="F25" s="2100"/>
      <c r="G25" s="2101"/>
      <c r="H25" s="3207"/>
      <c r="I25" s="3208"/>
      <c r="J25" s="3208"/>
      <c r="K25" s="3208"/>
      <c r="L25" s="3209"/>
      <c r="M25" s="3406"/>
      <c r="N25" s="3406"/>
      <c r="O25" s="3602"/>
      <c r="P25" s="3603"/>
      <c r="Q25" s="3604"/>
      <c r="R25" s="2099"/>
      <c r="S25" s="2100"/>
      <c r="T25" s="2101"/>
      <c r="U25" s="3425"/>
      <c r="V25" s="3426"/>
      <c r="W25" s="3427"/>
      <c r="X25" s="198"/>
      <c r="Y25" s="199" t="s">
        <v>72</v>
      </c>
      <c r="Z25" s="200"/>
      <c r="AA25" s="199" t="s">
        <v>72</v>
      </c>
      <c r="AB25" s="200"/>
      <c r="AC25" s="199" t="s">
        <v>72</v>
      </c>
      <c r="AD25" s="211" t="s">
        <v>71</v>
      </c>
      <c r="AE25" s="3489"/>
      <c r="AF25" s="3489"/>
      <c r="AG25" s="212" t="s">
        <v>34</v>
      </c>
      <c r="AH25" s="213" t="s">
        <v>71</v>
      </c>
      <c r="AI25" s="3489"/>
      <c r="AJ25" s="3489"/>
      <c r="AK25" s="862" t="s">
        <v>34</v>
      </c>
      <c r="AL25" s="3400"/>
      <c r="AM25" s="3401"/>
      <c r="AN25" s="3402"/>
      <c r="AO25" s="3490"/>
      <c r="AP25" s="3491"/>
      <c r="AQ25" s="3492"/>
      <c r="AR25" s="3403"/>
      <c r="AS25" s="3404"/>
      <c r="AT25" s="3405"/>
      <c r="AU25" s="3403"/>
      <c r="AV25" s="3404"/>
      <c r="AW25" s="3405"/>
      <c r="AX25" s="3403"/>
      <c r="AY25" s="3404"/>
      <c r="AZ25" s="3405"/>
      <c r="BA25" s="3408"/>
      <c r="BB25" s="3409"/>
      <c r="BC25" s="3410"/>
      <c r="BD25" s="3408"/>
      <c r="BE25" s="3409"/>
      <c r="BF25" s="3414"/>
      <c r="BG25" s="3310"/>
      <c r="BH25" s="3311"/>
      <c r="BI25" s="3312"/>
      <c r="BJ25" s="3407"/>
      <c r="BK25" s="3249"/>
      <c r="BL25" s="3250"/>
      <c r="BM25" s="3250"/>
      <c r="BN25" s="3250"/>
      <c r="BO25" s="3250"/>
      <c r="BP25" s="3250"/>
      <c r="BQ25" s="3250"/>
      <c r="BR25" s="3251"/>
    </row>
    <row r="26" spans="1:70" s="388" customFormat="1" ht="14.1" customHeight="1">
      <c r="A26" s="3318">
        <v>5</v>
      </c>
      <c r="B26" s="3606"/>
      <c r="C26" s="3607"/>
      <c r="D26" s="3608"/>
      <c r="E26" s="2096"/>
      <c r="F26" s="2097"/>
      <c r="G26" s="2098"/>
      <c r="H26" s="3204"/>
      <c r="I26" s="3205"/>
      <c r="J26" s="3205"/>
      <c r="K26" s="3205"/>
      <c r="L26" s="3206"/>
      <c r="M26" s="3240"/>
      <c r="N26" s="3240"/>
      <c r="O26" s="3462"/>
      <c r="P26" s="3463"/>
      <c r="Q26" s="3464"/>
      <c r="R26" s="2096"/>
      <c r="S26" s="2097"/>
      <c r="T26" s="2098"/>
      <c r="U26" s="3417"/>
      <c r="V26" s="3418"/>
      <c r="W26" s="3419"/>
      <c r="X26" s="3428"/>
      <c r="Y26" s="2104" t="s">
        <v>213</v>
      </c>
      <c r="Z26" s="3415"/>
      <c r="AA26" s="2104" t="s">
        <v>213</v>
      </c>
      <c r="AB26" s="2102"/>
      <c r="AC26" s="3313" t="s">
        <v>213</v>
      </c>
      <c r="AD26" s="3388"/>
      <c r="AE26" s="3389"/>
      <c r="AF26" s="3389"/>
      <c r="AG26" s="3390"/>
      <c r="AH26" s="3394"/>
      <c r="AI26" s="3389"/>
      <c r="AJ26" s="3389"/>
      <c r="AK26" s="3390"/>
      <c r="AL26" s="3396"/>
      <c r="AM26" s="3397"/>
      <c r="AN26" s="3398"/>
      <c r="AO26" s="3363">
        <f>SUM(AL26:AN28)</f>
        <v>0</v>
      </c>
      <c r="AP26" s="3364"/>
      <c r="AQ26" s="3365"/>
      <c r="AR26" s="3324"/>
      <c r="AS26" s="3325"/>
      <c r="AT26" s="3326"/>
      <c r="AU26" s="3324"/>
      <c r="AV26" s="3325"/>
      <c r="AW26" s="3326"/>
      <c r="AX26" s="3324"/>
      <c r="AY26" s="3325"/>
      <c r="AZ26" s="3326"/>
      <c r="BA26" s="3327">
        <f>SUM(AR26:AZ28)</f>
        <v>0</v>
      </c>
      <c r="BB26" s="3328"/>
      <c r="BC26" s="3329"/>
      <c r="BD26" s="3327" t="str">
        <f>IF(AH26+AO26+BA26=0,"",AH26+AO26+BA26)</f>
        <v/>
      </c>
      <c r="BE26" s="3328"/>
      <c r="BF26" s="3411"/>
      <c r="BG26" s="3354"/>
      <c r="BH26" s="3355"/>
      <c r="BI26" s="3356"/>
      <c r="BJ26" s="3321"/>
      <c r="BK26" s="3243"/>
      <c r="BL26" s="3244"/>
      <c r="BM26" s="3244"/>
      <c r="BN26" s="3244"/>
      <c r="BO26" s="3244"/>
      <c r="BP26" s="3244"/>
      <c r="BQ26" s="3244"/>
      <c r="BR26" s="3245"/>
    </row>
    <row r="27" spans="1:70" s="388" customFormat="1" ht="14.1" customHeight="1">
      <c r="A27" s="3319"/>
      <c r="B27" s="3578"/>
      <c r="C27" s="3579"/>
      <c r="D27" s="3580"/>
      <c r="E27" s="3274"/>
      <c r="F27" s="3275"/>
      <c r="G27" s="3276"/>
      <c r="H27" s="3215"/>
      <c r="I27" s="3216"/>
      <c r="J27" s="3216"/>
      <c r="K27" s="3216"/>
      <c r="L27" s="3217"/>
      <c r="M27" s="3241"/>
      <c r="N27" s="3241"/>
      <c r="O27" s="3599"/>
      <c r="P27" s="3600"/>
      <c r="Q27" s="3601"/>
      <c r="R27" s="3274"/>
      <c r="S27" s="3275"/>
      <c r="T27" s="3276"/>
      <c r="U27" s="3420"/>
      <c r="V27" s="1768"/>
      <c r="W27" s="3421"/>
      <c r="X27" s="3429"/>
      <c r="Y27" s="2107"/>
      <c r="Z27" s="3416"/>
      <c r="AA27" s="2107"/>
      <c r="AB27" s="2105"/>
      <c r="AC27" s="3314"/>
      <c r="AD27" s="3391"/>
      <c r="AE27" s="3392"/>
      <c r="AF27" s="3392"/>
      <c r="AG27" s="3393"/>
      <c r="AH27" s="3395"/>
      <c r="AI27" s="3392"/>
      <c r="AJ27" s="3392"/>
      <c r="AK27" s="3393"/>
      <c r="AL27" s="3304"/>
      <c r="AM27" s="3305"/>
      <c r="AN27" s="3306"/>
      <c r="AO27" s="3366"/>
      <c r="AP27" s="3367"/>
      <c r="AQ27" s="3368"/>
      <c r="AR27" s="3372"/>
      <c r="AS27" s="3373"/>
      <c r="AT27" s="3374"/>
      <c r="AU27" s="3372"/>
      <c r="AV27" s="3373"/>
      <c r="AW27" s="3374"/>
      <c r="AX27" s="3372"/>
      <c r="AY27" s="3373"/>
      <c r="AZ27" s="3374"/>
      <c r="BA27" s="3330"/>
      <c r="BB27" s="3331"/>
      <c r="BC27" s="3332"/>
      <c r="BD27" s="3330"/>
      <c r="BE27" s="3412"/>
      <c r="BF27" s="3413"/>
      <c r="BG27" s="3357"/>
      <c r="BH27" s="3358"/>
      <c r="BI27" s="3359"/>
      <c r="BJ27" s="3322"/>
      <c r="BK27" s="3246"/>
      <c r="BL27" s="3247"/>
      <c r="BM27" s="3247"/>
      <c r="BN27" s="3247"/>
      <c r="BO27" s="3247"/>
      <c r="BP27" s="3247"/>
      <c r="BQ27" s="3247"/>
      <c r="BR27" s="3248"/>
    </row>
    <row r="28" spans="1:70" s="388" customFormat="1" ht="14.1" customHeight="1">
      <c r="A28" s="3399"/>
      <c r="B28" s="3422"/>
      <c r="C28" s="3423"/>
      <c r="D28" s="3424"/>
      <c r="E28" s="2099"/>
      <c r="F28" s="2100"/>
      <c r="G28" s="2101"/>
      <c r="H28" s="3207"/>
      <c r="I28" s="3208"/>
      <c r="J28" s="3208"/>
      <c r="K28" s="3208"/>
      <c r="L28" s="3209"/>
      <c r="M28" s="3406"/>
      <c r="N28" s="3406"/>
      <c r="O28" s="3602"/>
      <c r="P28" s="3603"/>
      <c r="Q28" s="3604"/>
      <c r="R28" s="2099"/>
      <c r="S28" s="2100"/>
      <c r="T28" s="2101"/>
      <c r="U28" s="3425"/>
      <c r="V28" s="3426"/>
      <c r="W28" s="3427"/>
      <c r="X28" s="198"/>
      <c r="Y28" s="199" t="s">
        <v>72</v>
      </c>
      <c r="Z28" s="200"/>
      <c r="AA28" s="199" t="s">
        <v>72</v>
      </c>
      <c r="AB28" s="200"/>
      <c r="AC28" s="199" t="s">
        <v>72</v>
      </c>
      <c r="AD28" s="211" t="s">
        <v>71</v>
      </c>
      <c r="AE28" s="3489"/>
      <c r="AF28" s="3489"/>
      <c r="AG28" s="212" t="s">
        <v>34</v>
      </c>
      <c r="AH28" s="213" t="s">
        <v>71</v>
      </c>
      <c r="AI28" s="3489"/>
      <c r="AJ28" s="3489"/>
      <c r="AK28" s="862" t="s">
        <v>34</v>
      </c>
      <c r="AL28" s="3400"/>
      <c r="AM28" s="3401"/>
      <c r="AN28" s="3402"/>
      <c r="AO28" s="3490"/>
      <c r="AP28" s="3491"/>
      <c r="AQ28" s="3492"/>
      <c r="AR28" s="3403"/>
      <c r="AS28" s="3404"/>
      <c r="AT28" s="3405"/>
      <c r="AU28" s="3403"/>
      <c r="AV28" s="3404"/>
      <c r="AW28" s="3405"/>
      <c r="AX28" s="3403"/>
      <c r="AY28" s="3404"/>
      <c r="AZ28" s="3405"/>
      <c r="BA28" s="3408"/>
      <c r="BB28" s="3409"/>
      <c r="BC28" s="3410"/>
      <c r="BD28" s="3408"/>
      <c r="BE28" s="3409"/>
      <c r="BF28" s="3414"/>
      <c r="BG28" s="3310"/>
      <c r="BH28" s="3311"/>
      <c r="BI28" s="3312"/>
      <c r="BJ28" s="3407"/>
      <c r="BK28" s="3249"/>
      <c r="BL28" s="3250"/>
      <c r="BM28" s="3250"/>
      <c r="BN28" s="3250"/>
      <c r="BO28" s="3250"/>
      <c r="BP28" s="3250"/>
      <c r="BQ28" s="3250"/>
      <c r="BR28" s="3251"/>
    </row>
    <row r="29" spans="1:70" s="388" customFormat="1" ht="14.1" customHeight="1">
      <c r="A29" s="3318">
        <v>6</v>
      </c>
      <c r="B29" s="3606"/>
      <c r="C29" s="3607"/>
      <c r="D29" s="3608"/>
      <c r="E29" s="2096"/>
      <c r="F29" s="2097"/>
      <c r="G29" s="2098"/>
      <c r="H29" s="3204"/>
      <c r="I29" s="3205"/>
      <c r="J29" s="3205"/>
      <c r="K29" s="3205"/>
      <c r="L29" s="3206"/>
      <c r="M29" s="3240"/>
      <c r="N29" s="3240"/>
      <c r="O29" s="3462"/>
      <c r="P29" s="3463"/>
      <c r="Q29" s="3464"/>
      <c r="R29" s="2096"/>
      <c r="S29" s="2097"/>
      <c r="T29" s="2098"/>
      <c r="U29" s="3417"/>
      <c r="V29" s="3418"/>
      <c r="W29" s="3419"/>
      <c r="X29" s="3428"/>
      <c r="Y29" s="2104" t="s">
        <v>213</v>
      </c>
      <c r="Z29" s="3415"/>
      <c r="AA29" s="2104" t="s">
        <v>213</v>
      </c>
      <c r="AB29" s="2102"/>
      <c r="AC29" s="3313" t="s">
        <v>213</v>
      </c>
      <c r="AD29" s="3388"/>
      <c r="AE29" s="3389"/>
      <c r="AF29" s="3389"/>
      <c r="AG29" s="3390"/>
      <c r="AH29" s="3394"/>
      <c r="AI29" s="3389"/>
      <c r="AJ29" s="3389"/>
      <c r="AK29" s="3390"/>
      <c r="AL29" s="3396"/>
      <c r="AM29" s="3397"/>
      <c r="AN29" s="3398"/>
      <c r="AO29" s="3363">
        <f>SUM(AL29:AN31)</f>
        <v>0</v>
      </c>
      <c r="AP29" s="3364"/>
      <c r="AQ29" s="3365"/>
      <c r="AR29" s="3324"/>
      <c r="AS29" s="3325"/>
      <c r="AT29" s="3326"/>
      <c r="AU29" s="3324"/>
      <c r="AV29" s="3325"/>
      <c r="AW29" s="3326"/>
      <c r="AX29" s="3324"/>
      <c r="AY29" s="3325"/>
      <c r="AZ29" s="3326"/>
      <c r="BA29" s="3327">
        <f>SUM(AR29:AZ31)</f>
        <v>0</v>
      </c>
      <c r="BB29" s="3328"/>
      <c r="BC29" s="3329"/>
      <c r="BD29" s="3327" t="str">
        <f>IF(AH29+AO29+BA29=0,"",AH29+AO29+BA29)</f>
        <v/>
      </c>
      <c r="BE29" s="3328"/>
      <c r="BF29" s="3411"/>
      <c r="BG29" s="3354"/>
      <c r="BH29" s="3355"/>
      <c r="BI29" s="3356"/>
      <c r="BJ29" s="3321"/>
      <c r="BK29" s="3243"/>
      <c r="BL29" s="3244"/>
      <c r="BM29" s="3244"/>
      <c r="BN29" s="3244"/>
      <c r="BO29" s="3244"/>
      <c r="BP29" s="3244"/>
      <c r="BQ29" s="3244"/>
      <c r="BR29" s="3245"/>
    </row>
    <row r="30" spans="1:70" s="388" customFormat="1" ht="14.1" customHeight="1">
      <c r="A30" s="3319"/>
      <c r="B30" s="3578"/>
      <c r="C30" s="3579"/>
      <c r="D30" s="3580"/>
      <c r="E30" s="3274"/>
      <c r="F30" s="3275"/>
      <c r="G30" s="3276"/>
      <c r="H30" s="3215"/>
      <c r="I30" s="3216"/>
      <c r="J30" s="3216"/>
      <c r="K30" s="3216"/>
      <c r="L30" s="3217"/>
      <c r="M30" s="3241"/>
      <c r="N30" s="3241"/>
      <c r="O30" s="3599"/>
      <c r="P30" s="3600"/>
      <c r="Q30" s="3601"/>
      <c r="R30" s="3274"/>
      <c r="S30" s="3275"/>
      <c r="T30" s="3276"/>
      <c r="U30" s="3420"/>
      <c r="V30" s="1768"/>
      <c r="W30" s="3421"/>
      <c r="X30" s="3429"/>
      <c r="Y30" s="2107"/>
      <c r="Z30" s="3416"/>
      <c r="AA30" s="2107"/>
      <c r="AB30" s="2105"/>
      <c r="AC30" s="3314"/>
      <c r="AD30" s="3391"/>
      <c r="AE30" s="3392"/>
      <c r="AF30" s="3392"/>
      <c r="AG30" s="3393"/>
      <c r="AH30" s="3395"/>
      <c r="AI30" s="3392"/>
      <c r="AJ30" s="3392"/>
      <c r="AK30" s="3393"/>
      <c r="AL30" s="3304"/>
      <c r="AM30" s="3305"/>
      <c r="AN30" s="3306"/>
      <c r="AO30" s="3366"/>
      <c r="AP30" s="3367"/>
      <c r="AQ30" s="3368"/>
      <c r="AR30" s="3372"/>
      <c r="AS30" s="3373"/>
      <c r="AT30" s="3374"/>
      <c r="AU30" s="3372"/>
      <c r="AV30" s="3373"/>
      <c r="AW30" s="3374"/>
      <c r="AX30" s="3372"/>
      <c r="AY30" s="3373"/>
      <c r="AZ30" s="3374"/>
      <c r="BA30" s="3330"/>
      <c r="BB30" s="3331"/>
      <c r="BC30" s="3332"/>
      <c r="BD30" s="3330"/>
      <c r="BE30" s="3412"/>
      <c r="BF30" s="3413"/>
      <c r="BG30" s="3357"/>
      <c r="BH30" s="3358"/>
      <c r="BI30" s="3359"/>
      <c r="BJ30" s="3322"/>
      <c r="BK30" s="3246"/>
      <c r="BL30" s="3247"/>
      <c r="BM30" s="3247"/>
      <c r="BN30" s="3247"/>
      <c r="BO30" s="3247"/>
      <c r="BP30" s="3247"/>
      <c r="BQ30" s="3247"/>
      <c r="BR30" s="3248"/>
    </row>
    <row r="31" spans="1:70" s="388" customFormat="1" ht="13.5" customHeight="1">
      <c r="A31" s="3399"/>
      <c r="B31" s="3422"/>
      <c r="C31" s="3423"/>
      <c r="D31" s="3424"/>
      <c r="E31" s="2099"/>
      <c r="F31" s="2100"/>
      <c r="G31" s="2101"/>
      <c r="H31" s="3207"/>
      <c r="I31" s="3208"/>
      <c r="J31" s="3208"/>
      <c r="K31" s="3208"/>
      <c r="L31" s="3209"/>
      <c r="M31" s="3406"/>
      <c r="N31" s="3406"/>
      <c r="O31" s="3602"/>
      <c r="P31" s="3603"/>
      <c r="Q31" s="3604"/>
      <c r="R31" s="2099"/>
      <c r="S31" s="2100"/>
      <c r="T31" s="2101"/>
      <c r="U31" s="3425"/>
      <c r="V31" s="3426"/>
      <c r="W31" s="3427"/>
      <c r="X31" s="198"/>
      <c r="Y31" s="199" t="s">
        <v>72</v>
      </c>
      <c r="Z31" s="200"/>
      <c r="AA31" s="199" t="s">
        <v>72</v>
      </c>
      <c r="AB31" s="200"/>
      <c r="AC31" s="199" t="s">
        <v>72</v>
      </c>
      <c r="AD31" s="211" t="s">
        <v>71</v>
      </c>
      <c r="AE31" s="3489"/>
      <c r="AF31" s="3489"/>
      <c r="AG31" s="212" t="s">
        <v>34</v>
      </c>
      <c r="AH31" s="213" t="s">
        <v>71</v>
      </c>
      <c r="AI31" s="3489"/>
      <c r="AJ31" s="3489"/>
      <c r="AK31" s="862" t="s">
        <v>34</v>
      </c>
      <c r="AL31" s="3400"/>
      <c r="AM31" s="3401"/>
      <c r="AN31" s="3402"/>
      <c r="AO31" s="3490"/>
      <c r="AP31" s="3491"/>
      <c r="AQ31" s="3492"/>
      <c r="AR31" s="3403"/>
      <c r="AS31" s="3404"/>
      <c r="AT31" s="3405"/>
      <c r="AU31" s="3403"/>
      <c r="AV31" s="3404"/>
      <c r="AW31" s="3405"/>
      <c r="AX31" s="3403"/>
      <c r="AY31" s="3404"/>
      <c r="AZ31" s="3405"/>
      <c r="BA31" s="3408"/>
      <c r="BB31" s="3409"/>
      <c r="BC31" s="3410"/>
      <c r="BD31" s="3330"/>
      <c r="BE31" s="3412"/>
      <c r="BF31" s="3413"/>
      <c r="BG31" s="3310"/>
      <c r="BH31" s="3311"/>
      <c r="BI31" s="3312"/>
      <c r="BJ31" s="3407"/>
      <c r="BK31" s="3249"/>
      <c r="BL31" s="3250"/>
      <c r="BM31" s="3250"/>
      <c r="BN31" s="3250"/>
      <c r="BO31" s="3250"/>
      <c r="BP31" s="3250"/>
      <c r="BQ31" s="3250"/>
      <c r="BR31" s="3251"/>
    </row>
    <row r="32" spans="1:70" s="388" customFormat="1" ht="14.1" customHeight="1">
      <c r="A32" s="3318">
        <v>7</v>
      </c>
      <c r="B32" s="3606"/>
      <c r="C32" s="3607"/>
      <c r="D32" s="3608"/>
      <c r="E32" s="2096"/>
      <c r="F32" s="2097"/>
      <c r="G32" s="2098"/>
      <c r="H32" s="3204"/>
      <c r="I32" s="3205"/>
      <c r="J32" s="3205"/>
      <c r="K32" s="3205"/>
      <c r="L32" s="3206"/>
      <c r="M32" s="3240"/>
      <c r="N32" s="3240"/>
      <c r="O32" s="3462"/>
      <c r="P32" s="3463"/>
      <c r="Q32" s="3464"/>
      <c r="R32" s="2096"/>
      <c r="S32" s="2097"/>
      <c r="T32" s="2098"/>
      <c r="U32" s="3417"/>
      <c r="V32" s="3418"/>
      <c r="W32" s="3419"/>
      <c r="X32" s="3428"/>
      <c r="Y32" s="2104" t="s">
        <v>213</v>
      </c>
      <c r="Z32" s="3415"/>
      <c r="AA32" s="2104" t="s">
        <v>213</v>
      </c>
      <c r="AB32" s="2102"/>
      <c r="AC32" s="3313" t="s">
        <v>213</v>
      </c>
      <c r="AD32" s="3388"/>
      <c r="AE32" s="3389"/>
      <c r="AF32" s="3389"/>
      <c r="AG32" s="3390"/>
      <c r="AH32" s="3394"/>
      <c r="AI32" s="3389"/>
      <c r="AJ32" s="3389"/>
      <c r="AK32" s="3390"/>
      <c r="AL32" s="3396"/>
      <c r="AM32" s="3397"/>
      <c r="AN32" s="3398"/>
      <c r="AO32" s="3363">
        <f>SUM(AL32:AN34)</f>
        <v>0</v>
      </c>
      <c r="AP32" s="3364"/>
      <c r="AQ32" s="3365"/>
      <c r="AR32" s="3324"/>
      <c r="AS32" s="3325"/>
      <c r="AT32" s="3326"/>
      <c r="AU32" s="3324"/>
      <c r="AV32" s="3325"/>
      <c r="AW32" s="3326"/>
      <c r="AX32" s="3324"/>
      <c r="AY32" s="3325"/>
      <c r="AZ32" s="3326"/>
      <c r="BA32" s="3327">
        <f>SUM(AR32:AZ34)</f>
        <v>0</v>
      </c>
      <c r="BB32" s="3328"/>
      <c r="BC32" s="3329"/>
      <c r="BD32" s="3327" t="str">
        <f>IF(AH32+AO32+BA32=0,"",AH32+AO32+BA32)</f>
        <v/>
      </c>
      <c r="BE32" s="3328"/>
      <c r="BF32" s="3411"/>
      <c r="BG32" s="3354"/>
      <c r="BH32" s="3355"/>
      <c r="BI32" s="3356"/>
      <c r="BJ32" s="3321"/>
      <c r="BK32" s="3243"/>
      <c r="BL32" s="3244"/>
      <c r="BM32" s="3244"/>
      <c r="BN32" s="3244"/>
      <c r="BO32" s="3244"/>
      <c r="BP32" s="3244"/>
      <c r="BQ32" s="3244"/>
      <c r="BR32" s="3245"/>
    </row>
    <row r="33" spans="1:70" s="388" customFormat="1" ht="14.1" customHeight="1">
      <c r="A33" s="3319"/>
      <c r="B33" s="3578"/>
      <c r="C33" s="3579"/>
      <c r="D33" s="3580"/>
      <c r="E33" s="3274"/>
      <c r="F33" s="3275"/>
      <c r="G33" s="3276"/>
      <c r="H33" s="3215"/>
      <c r="I33" s="3216"/>
      <c r="J33" s="3216"/>
      <c r="K33" s="3216"/>
      <c r="L33" s="3217"/>
      <c r="M33" s="3241"/>
      <c r="N33" s="3241"/>
      <c r="O33" s="3599"/>
      <c r="P33" s="3600"/>
      <c r="Q33" s="3601"/>
      <c r="R33" s="3274"/>
      <c r="S33" s="3275"/>
      <c r="T33" s="3276"/>
      <c r="U33" s="3420"/>
      <c r="V33" s="1768"/>
      <c r="W33" s="3421"/>
      <c r="X33" s="3429"/>
      <c r="Y33" s="2107"/>
      <c r="Z33" s="3416"/>
      <c r="AA33" s="2107"/>
      <c r="AB33" s="2105"/>
      <c r="AC33" s="3314"/>
      <c r="AD33" s="3391"/>
      <c r="AE33" s="3392"/>
      <c r="AF33" s="3392"/>
      <c r="AG33" s="3393"/>
      <c r="AH33" s="3395"/>
      <c r="AI33" s="3392"/>
      <c r="AJ33" s="3392"/>
      <c r="AK33" s="3393"/>
      <c r="AL33" s="3304"/>
      <c r="AM33" s="3305"/>
      <c r="AN33" s="3306"/>
      <c r="AO33" s="3366"/>
      <c r="AP33" s="3367"/>
      <c r="AQ33" s="3368"/>
      <c r="AR33" s="3372"/>
      <c r="AS33" s="3373"/>
      <c r="AT33" s="3374"/>
      <c r="AU33" s="3372"/>
      <c r="AV33" s="3373"/>
      <c r="AW33" s="3374"/>
      <c r="AX33" s="3372"/>
      <c r="AY33" s="3373"/>
      <c r="AZ33" s="3374"/>
      <c r="BA33" s="3330"/>
      <c r="BB33" s="3331"/>
      <c r="BC33" s="3332"/>
      <c r="BD33" s="3330"/>
      <c r="BE33" s="3412"/>
      <c r="BF33" s="3413"/>
      <c r="BG33" s="3357"/>
      <c r="BH33" s="3358"/>
      <c r="BI33" s="3359"/>
      <c r="BJ33" s="3322"/>
      <c r="BK33" s="3246"/>
      <c r="BL33" s="3247"/>
      <c r="BM33" s="3247"/>
      <c r="BN33" s="3247"/>
      <c r="BO33" s="3247"/>
      <c r="BP33" s="3247"/>
      <c r="BQ33" s="3247"/>
      <c r="BR33" s="3248"/>
    </row>
    <row r="34" spans="1:70" s="388" customFormat="1" ht="14.1" customHeight="1" thickBot="1">
      <c r="A34" s="3320"/>
      <c r="B34" s="3620"/>
      <c r="C34" s="3621"/>
      <c r="D34" s="3622"/>
      <c r="E34" s="3315"/>
      <c r="F34" s="3316"/>
      <c r="G34" s="3317"/>
      <c r="H34" s="3224"/>
      <c r="I34" s="3225"/>
      <c r="J34" s="3225"/>
      <c r="K34" s="3225"/>
      <c r="L34" s="3226"/>
      <c r="M34" s="3242"/>
      <c r="N34" s="3242"/>
      <c r="O34" s="3617"/>
      <c r="P34" s="3618"/>
      <c r="Q34" s="3619"/>
      <c r="R34" s="3315"/>
      <c r="S34" s="3316"/>
      <c r="T34" s="3317"/>
      <c r="U34" s="3351"/>
      <c r="V34" s="3352"/>
      <c r="W34" s="3353"/>
      <c r="X34" s="863"/>
      <c r="Y34" s="864" t="s">
        <v>72</v>
      </c>
      <c r="Z34" s="865"/>
      <c r="AA34" s="864" t="s">
        <v>72</v>
      </c>
      <c r="AB34" s="863"/>
      <c r="AC34" s="866" t="s">
        <v>72</v>
      </c>
      <c r="AD34" s="867" t="s">
        <v>71</v>
      </c>
      <c r="AE34" s="3387"/>
      <c r="AF34" s="3387"/>
      <c r="AG34" s="868" t="s">
        <v>34</v>
      </c>
      <c r="AH34" s="869" t="s">
        <v>71</v>
      </c>
      <c r="AI34" s="3387"/>
      <c r="AJ34" s="3387"/>
      <c r="AK34" s="870" t="s">
        <v>34</v>
      </c>
      <c r="AL34" s="3348"/>
      <c r="AM34" s="3349"/>
      <c r="AN34" s="3350"/>
      <c r="AO34" s="3369"/>
      <c r="AP34" s="3370"/>
      <c r="AQ34" s="3371"/>
      <c r="AR34" s="3301"/>
      <c r="AS34" s="3302"/>
      <c r="AT34" s="3303"/>
      <c r="AU34" s="3301"/>
      <c r="AV34" s="3302"/>
      <c r="AW34" s="3303"/>
      <c r="AX34" s="3301"/>
      <c r="AY34" s="3302"/>
      <c r="AZ34" s="3303"/>
      <c r="BA34" s="3333"/>
      <c r="BB34" s="3334"/>
      <c r="BC34" s="3335"/>
      <c r="BD34" s="3333"/>
      <c r="BE34" s="3334"/>
      <c r="BF34" s="3506"/>
      <c r="BG34" s="3360"/>
      <c r="BH34" s="3361"/>
      <c r="BI34" s="3362"/>
      <c r="BJ34" s="3323"/>
      <c r="BK34" s="3252"/>
      <c r="BL34" s="3253"/>
      <c r="BM34" s="3253"/>
      <c r="BN34" s="3253"/>
      <c r="BO34" s="3253"/>
      <c r="BP34" s="3253"/>
      <c r="BQ34" s="3253"/>
      <c r="BR34" s="3254"/>
    </row>
    <row r="35" spans="1:70" ht="6.9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6"/>
      <c r="AI35" s="76"/>
      <c r="AJ35" s="658"/>
      <c r="AK35" s="7"/>
      <c r="AL35" s="7"/>
      <c r="AM35" s="7"/>
      <c r="AN35" s="7"/>
      <c r="AO35" s="7"/>
      <c r="AP35" s="7"/>
      <c r="AQ35" s="7"/>
      <c r="AR35" s="7"/>
      <c r="AS35" s="7"/>
      <c r="AT35" s="7"/>
      <c r="AU35" s="7"/>
      <c r="AV35" s="7"/>
      <c r="AW35" s="7"/>
      <c r="AX35" s="7"/>
      <c r="AY35" s="7"/>
      <c r="AZ35" s="7"/>
      <c r="BA35" s="7"/>
      <c r="BB35" s="76"/>
      <c r="BC35" s="76"/>
      <c r="BD35" s="76"/>
      <c r="BE35" s="658"/>
      <c r="BF35" s="7"/>
      <c r="BG35" s="76"/>
      <c r="BH35" s="76"/>
      <c r="BI35" s="7"/>
      <c r="BJ35" s="76"/>
      <c r="BK35" s="7"/>
      <c r="BL35" s="7"/>
      <c r="BM35" s="7"/>
      <c r="BN35" s="7"/>
      <c r="BO35" s="7"/>
      <c r="BP35" s="7"/>
      <c r="BQ35" s="76"/>
      <c r="BR35" s="76"/>
    </row>
    <row r="36" spans="1:70" ht="14.1" customHeight="1" thickBot="1">
      <c r="A36" s="7" t="s">
        <v>788</v>
      </c>
      <c r="B36" s="7"/>
      <c r="C36" s="7"/>
      <c r="D36" s="7"/>
      <c r="E36" s="7"/>
      <c r="F36" s="7"/>
      <c r="G36" s="7"/>
      <c r="H36" s="7"/>
      <c r="I36" s="7"/>
      <c r="J36" s="7"/>
      <c r="K36" s="7"/>
      <c r="L36" s="7"/>
      <c r="M36" s="7"/>
      <c r="N36" s="7"/>
      <c r="O36" s="7"/>
      <c r="P36" s="7"/>
      <c r="Q36" s="7"/>
      <c r="R36" s="7"/>
      <c r="S36" s="37"/>
      <c r="T36" s="7"/>
      <c r="U36" s="7"/>
      <c r="V36" s="7"/>
      <c r="W36" s="7"/>
      <c r="X36" s="7"/>
      <c r="Y36" s="7"/>
      <c r="Z36" s="7"/>
      <c r="AA36" s="7"/>
      <c r="AB36" s="7"/>
      <c r="AC36" s="7"/>
      <c r="AD36" s="7"/>
      <c r="AE36" s="7"/>
      <c r="AF36" s="7"/>
      <c r="AG36" s="7"/>
      <c r="AH36" s="7"/>
      <c r="AI36" s="7"/>
      <c r="AJ36" s="658"/>
      <c r="AK36" s="7"/>
      <c r="AL36" s="7"/>
      <c r="AM36" s="7"/>
      <c r="AN36" s="7"/>
      <c r="AO36" s="7"/>
      <c r="AP36" s="7"/>
      <c r="AQ36" s="7"/>
      <c r="AR36" s="7"/>
      <c r="AS36" s="7"/>
      <c r="AT36" s="7"/>
      <c r="AU36" s="7"/>
      <c r="AV36" s="7"/>
      <c r="AW36" s="7"/>
      <c r="AX36" s="7"/>
      <c r="AY36" s="7"/>
      <c r="AZ36" s="7"/>
      <c r="BA36" s="7"/>
      <c r="BB36" s="7"/>
      <c r="BC36" s="7"/>
      <c r="BD36" s="7"/>
      <c r="BE36" s="658"/>
      <c r="BF36" s="7"/>
      <c r="BG36" s="7"/>
      <c r="BH36" s="7"/>
      <c r="BI36" s="7"/>
      <c r="BJ36" s="7"/>
      <c r="BK36" s="7"/>
      <c r="BL36" s="7"/>
      <c r="BM36" s="7"/>
      <c r="BN36" s="7"/>
      <c r="BO36" s="7"/>
      <c r="BP36" s="7"/>
      <c r="BQ36" s="7"/>
      <c r="BR36" s="7"/>
    </row>
    <row r="37" spans="1:70" s="388" customFormat="1" ht="14.1" customHeight="1">
      <c r="A37" s="871"/>
      <c r="B37" s="2102"/>
      <c r="C37" s="2103"/>
      <c r="D37" s="2104"/>
      <c r="E37" s="871"/>
      <c r="F37" s="63"/>
      <c r="G37" s="872"/>
      <c r="H37" s="63"/>
      <c r="I37" s="63"/>
      <c r="J37" s="63"/>
      <c r="K37" s="63"/>
      <c r="L37" s="63"/>
      <c r="M37" s="63"/>
      <c r="N37" s="873"/>
      <c r="O37" s="63"/>
      <c r="P37" s="63"/>
      <c r="Q37" s="63"/>
      <c r="R37" s="871"/>
      <c r="S37" s="63"/>
      <c r="T37" s="872"/>
      <c r="U37" s="63"/>
      <c r="V37" s="63"/>
      <c r="W37" s="63"/>
      <c r="X37" s="874"/>
      <c r="Y37" s="819" t="s">
        <v>213</v>
      </c>
      <c r="Z37" s="875"/>
      <c r="AA37" s="819" t="s">
        <v>213</v>
      </c>
      <c r="AB37" s="875"/>
      <c r="AC37" s="819" t="s">
        <v>213</v>
      </c>
      <c r="AD37" s="3336"/>
      <c r="AE37" s="3337"/>
      <c r="AF37" s="3337"/>
      <c r="AG37" s="3338"/>
      <c r="AH37" s="3336" t="e">
        <f>AVERAGE(AH14,AH17,AH20,AH23,AH26,AH29,AH32,AH55,AH58,AH61,AH64,AH67,AH70,AH73,AH76,AH79,AH82,AH97,AH100,AH103,AH106,AH109,AH112,AH115,AH118,AH121,AH124,AH139,AH142,AH145,AH148,AH151,AH154,AH157,AH160,AH163,AH166)</f>
        <v>#DIV/0!</v>
      </c>
      <c r="AI37" s="3337"/>
      <c r="AJ37" s="3337"/>
      <c r="AK37" s="3338"/>
      <c r="AL37" s="63"/>
      <c r="AM37" s="63"/>
      <c r="AN37" s="63"/>
      <c r="AO37" s="3381">
        <f>SUM(AI37:AK38)</f>
        <v>0</v>
      </c>
      <c r="AP37" s="3382"/>
      <c r="AQ37" s="3383"/>
      <c r="AR37" s="63"/>
      <c r="AS37" s="63"/>
      <c r="AT37" s="63"/>
      <c r="AU37" s="871"/>
      <c r="AV37" s="63"/>
      <c r="AW37" s="872"/>
      <c r="AX37" s="63"/>
      <c r="AY37" s="63"/>
      <c r="AZ37" s="63"/>
      <c r="BA37" s="3381">
        <f>SUM(AR37:AZ38)</f>
        <v>0</v>
      </c>
      <c r="BB37" s="3382"/>
      <c r="BC37" s="3383"/>
      <c r="BD37" s="3375" t="e">
        <f>AVERAGE(BD14:BF34,BD55:BF84,BD97:BF126,BD139:BF168)</f>
        <v>#DIV/0!</v>
      </c>
      <c r="BE37" s="3376"/>
      <c r="BF37" s="3377"/>
      <c r="BG37" s="3342"/>
      <c r="BH37" s="3343"/>
      <c r="BI37" s="3344"/>
      <c r="BJ37" s="876"/>
      <c r="BK37" s="877"/>
      <c r="BL37" s="687"/>
      <c r="BM37" s="687"/>
      <c r="BN37" s="687"/>
      <c r="BO37" s="687"/>
      <c r="BP37" s="687"/>
      <c r="BQ37" s="687"/>
      <c r="BR37" s="878"/>
    </row>
    <row r="38" spans="1:70" s="388" customFormat="1" ht="14.1" customHeight="1" thickBot="1">
      <c r="A38" s="775"/>
      <c r="B38" s="2108"/>
      <c r="C38" s="2109"/>
      <c r="D38" s="2110"/>
      <c r="E38" s="775"/>
      <c r="F38" s="201"/>
      <c r="G38" s="199"/>
      <c r="H38" s="201"/>
      <c r="I38" s="201"/>
      <c r="J38" s="201"/>
      <c r="K38" s="201"/>
      <c r="L38" s="201"/>
      <c r="M38" s="201"/>
      <c r="N38" s="879"/>
      <c r="O38" s="201"/>
      <c r="P38" s="201"/>
      <c r="Q38" s="201"/>
      <c r="R38" s="775"/>
      <c r="S38" s="201"/>
      <c r="T38" s="199"/>
      <c r="U38" s="201"/>
      <c r="V38" s="201"/>
      <c r="W38" s="201"/>
      <c r="X38" s="880"/>
      <c r="Y38" s="817" t="s">
        <v>72</v>
      </c>
      <c r="Z38" s="881"/>
      <c r="AA38" s="817" t="s">
        <v>72</v>
      </c>
      <c r="AB38" s="881"/>
      <c r="AC38" s="817" t="s">
        <v>72</v>
      </c>
      <c r="AD38" s="3339"/>
      <c r="AE38" s="3340"/>
      <c r="AF38" s="3340"/>
      <c r="AG38" s="3341"/>
      <c r="AH38" s="3339"/>
      <c r="AI38" s="3340"/>
      <c r="AJ38" s="3340"/>
      <c r="AK38" s="3341"/>
      <c r="AL38" s="201"/>
      <c r="AM38" s="201"/>
      <c r="AN38" s="201"/>
      <c r="AO38" s="3384"/>
      <c r="AP38" s="3385"/>
      <c r="AQ38" s="3386"/>
      <c r="AR38" s="201"/>
      <c r="AS38" s="201"/>
      <c r="AT38" s="201"/>
      <c r="AU38" s="775"/>
      <c r="AV38" s="201"/>
      <c r="AW38" s="199"/>
      <c r="AX38" s="201"/>
      <c r="AY38" s="201"/>
      <c r="AZ38" s="201"/>
      <c r="BA38" s="3384"/>
      <c r="BB38" s="3385"/>
      <c r="BC38" s="3386"/>
      <c r="BD38" s="3378"/>
      <c r="BE38" s="3379"/>
      <c r="BF38" s="3380"/>
      <c r="BG38" s="3345"/>
      <c r="BH38" s="3346"/>
      <c r="BI38" s="3347"/>
      <c r="BJ38" s="882"/>
      <c r="BK38" s="198"/>
      <c r="BL38" s="200"/>
      <c r="BM38" s="200"/>
      <c r="BN38" s="200"/>
      <c r="BO38" s="200"/>
      <c r="BP38" s="200"/>
      <c r="BQ38" s="200"/>
      <c r="BR38" s="883"/>
    </row>
    <row r="39" spans="1:70" s="388" customFormat="1" ht="12" customHeight="1">
      <c r="A39" s="388" t="s">
        <v>216</v>
      </c>
      <c r="E39" s="686"/>
      <c r="F39" s="884" t="s">
        <v>217</v>
      </c>
      <c r="G39" s="152" t="s">
        <v>1549</v>
      </c>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813"/>
      <c r="BG39" s="813"/>
      <c r="BH39" s="813"/>
      <c r="BI39" s="813"/>
      <c r="BJ39" s="813"/>
      <c r="BK39" s="813"/>
      <c r="BL39" s="813"/>
      <c r="BM39" s="813"/>
      <c r="BN39" s="813"/>
      <c r="BO39" s="813"/>
      <c r="BP39" s="813"/>
      <c r="BQ39" s="813"/>
      <c r="BR39" s="813"/>
    </row>
    <row r="40" spans="1:70" s="388" customFormat="1" ht="12" customHeight="1">
      <c r="F40" s="884" t="s">
        <v>214</v>
      </c>
      <c r="G40" s="1771" t="s">
        <v>787</v>
      </c>
      <c r="H40" s="1771"/>
      <c r="I40" s="1771"/>
      <c r="J40" s="1771"/>
      <c r="K40" s="1771"/>
      <c r="L40" s="1771"/>
      <c r="M40" s="1771"/>
      <c r="N40" s="1771"/>
      <c r="O40" s="1771"/>
      <c r="P40" s="1771"/>
      <c r="Q40" s="1771"/>
      <c r="R40" s="1771"/>
      <c r="S40" s="1771"/>
      <c r="T40" s="1771"/>
      <c r="U40" s="1771"/>
      <c r="V40" s="1771"/>
      <c r="W40" s="1771"/>
      <c r="X40" s="1771"/>
      <c r="Y40" s="1771"/>
      <c r="Z40" s="1771"/>
      <c r="AA40" s="1771"/>
      <c r="AB40" s="1771"/>
      <c r="AC40" s="1771"/>
      <c r="AD40" s="1771"/>
      <c r="AE40" s="1771"/>
      <c r="AF40" s="1771"/>
      <c r="AG40" s="1771"/>
      <c r="AH40" s="1771"/>
      <c r="AI40" s="1771"/>
      <c r="AJ40" s="1771"/>
      <c r="AK40" s="1771"/>
      <c r="AL40" s="1771"/>
      <c r="AM40" s="1771"/>
      <c r="AN40" s="1771"/>
      <c r="AO40" s="1771"/>
      <c r="AP40" s="1771"/>
      <c r="AQ40" s="1771"/>
      <c r="AR40" s="1771"/>
      <c r="AS40" s="1771"/>
      <c r="AT40" s="1771"/>
      <c r="AU40" s="1771"/>
      <c r="AV40" s="1771"/>
      <c r="AW40" s="1771"/>
      <c r="AX40" s="1771"/>
      <c r="AY40" s="1771"/>
      <c r="AZ40" s="1771"/>
      <c r="BA40" s="1771"/>
      <c r="BB40" s="1771"/>
      <c r="BC40" s="1771"/>
      <c r="BD40" s="1771"/>
      <c r="BE40" s="1771"/>
      <c r="BF40" s="1771"/>
      <c r="BG40" s="1771"/>
      <c r="BH40" s="1771"/>
      <c r="BI40" s="1771"/>
      <c r="BJ40" s="1771"/>
      <c r="BK40" s="1771"/>
      <c r="BL40" s="1771"/>
      <c r="BM40" s="1771"/>
      <c r="BN40" s="1771"/>
      <c r="BO40" s="1771"/>
      <c r="BP40" s="1771"/>
      <c r="BQ40" s="1771"/>
      <c r="BR40" s="1771"/>
    </row>
    <row r="41" spans="1:70" s="388" customFormat="1" ht="12" customHeight="1">
      <c r="F41" s="884"/>
      <c r="G41" s="1771"/>
      <c r="H41" s="1771"/>
      <c r="I41" s="1771"/>
      <c r="J41" s="1771"/>
      <c r="K41" s="1771"/>
      <c r="L41" s="1771"/>
      <c r="M41" s="1771"/>
      <c r="N41" s="1771"/>
      <c r="O41" s="1771"/>
      <c r="P41" s="1771"/>
      <c r="Q41" s="1771"/>
      <c r="R41" s="1771"/>
      <c r="S41" s="1771"/>
      <c r="T41" s="1771"/>
      <c r="U41" s="1771"/>
      <c r="V41" s="1771"/>
      <c r="W41" s="1771"/>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71"/>
      <c r="AS41" s="1771"/>
      <c r="AT41" s="1771"/>
      <c r="AU41" s="1771"/>
      <c r="AV41" s="1771"/>
      <c r="AW41" s="1771"/>
      <c r="AX41" s="1771"/>
      <c r="AY41" s="1771"/>
      <c r="AZ41" s="1771"/>
      <c r="BA41" s="1771"/>
      <c r="BB41" s="1771"/>
      <c r="BC41" s="1771"/>
      <c r="BD41" s="1771"/>
      <c r="BE41" s="1771"/>
      <c r="BF41" s="1771"/>
      <c r="BG41" s="1771"/>
      <c r="BH41" s="1771"/>
      <c r="BI41" s="1771"/>
      <c r="BJ41" s="1771"/>
      <c r="BK41" s="1771"/>
      <c r="BL41" s="1771"/>
      <c r="BM41" s="1771"/>
      <c r="BN41" s="1771"/>
      <c r="BO41" s="1771"/>
      <c r="BP41" s="1771"/>
      <c r="BQ41" s="1771"/>
      <c r="BR41" s="1771"/>
    </row>
    <row r="42" spans="1:70" s="388" customFormat="1" ht="12" customHeight="1">
      <c r="F42" s="884" t="s">
        <v>1524</v>
      </c>
      <c r="G42" s="2281" t="s">
        <v>1550</v>
      </c>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c r="AR42" s="2281"/>
      <c r="AS42" s="2281"/>
      <c r="AT42" s="2281"/>
      <c r="AU42" s="2281"/>
      <c r="AV42" s="2281"/>
      <c r="AW42" s="2281"/>
      <c r="AX42" s="2281"/>
      <c r="AY42" s="2281"/>
      <c r="AZ42" s="2281"/>
      <c r="BA42" s="2281"/>
      <c r="BB42" s="2281"/>
      <c r="BC42" s="2281"/>
      <c r="BD42" s="2281"/>
      <c r="BE42" s="2281"/>
      <c r="BF42" s="2281"/>
      <c r="BG42" s="2281"/>
      <c r="BH42" s="2281"/>
      <c r="BI42" s="2281"/>
      <c r="BJ42" s="2281"/>
      <c r="BK42" s="2281"/>
      <c r="BL42" s="2281"/>
      <c r="BM42" s="2281"/>
      <c r="BN42" s="2281"/>
      <c r="BO42" s="2281"/>
      <c r="BP42" s="2281"/>
      <c r="BQ42" s="2281"/>
      <c r="BR42" s="2281"/>
    </row>
    <row r="43" spans="1:70" s="388" customFormat="1" ht="12" customHeight="1">
      <c r="F43" s="885" t="s">
        <v>1562</v>
      </c>
      <c r="G43" s="3239" t="s">
        <v>1560</v>
      </c>
      <c r="H43" s="3239"/>
      <c r="I43" s="3239"/>
      <c r="J43" s="3239"/>
      <c r="K43" s="3239"/>
      <c r="L43" s="3239"/>
      <c r="M43" s="3239"/>
      <c r="N43" s="3239"/>
      <c r="O43" s="3239"/>
      <c r="P43" s="3239"/>
      <c r="Q43" s="3239"/>
      <c r="R43" s="3239"/>
      <c r="S43" s="3239"/>
      <c r="T43" s="3239"/>
      <c r="U43" s="3239"/>
      <c r="V43" s="3239"/>
      <c r="W43" s="3239"/>
      <c r="X43" s="3239"/>
      <c r="Y43" s="3239"/>
      <c r="Z43" s="3239"/>
      <c r="AA43" s="3239"/>
      <c r="AB43" s="3239"/>
      <c r="AC43" s="3239"/>
      <c r="AD43" s="3239"/>
      <c r="AE43" s="3239"/>
      <c r="AF43" s="3239"/>
      <c r="AG43" s="3239"/>
      <c r="AH43" s="3239"/>
      <c r="AI43" s="3239"/>
      <c r="AJ43" s="3239"/>
      <c r="AK43" s="3239"/>
      <c r="AL43" s="3239"/>
      <c r="AM43" s="3239"/>
      <c r="AN43" s="3239"/>
      <c r="AO43" s="3239"/>
      <c r="AP43" s="3239"/>
      <c r="AQ43" s="3239"/>
      <c r="AR43" s="3239"/>
      <c r="AS43" s="3239"/>
      <c r="AT43" s="3239"/>
      <c r="AU43" s="3239"/>
      <c r="AV43" s="3239"/>
      <c r="AW43" s="3239"/>
      <c r="AX43" s="3239"/>
      <c r="AY43" s="3239"/>
      <c r="AZ43" s="3239"/>
      <c r="BA43" s="3239"/>
      <c r="BB43" s="3239"/>
      <c r="BC43" s="3239"/>
      <c r="BD43" s="3239"/>
      <c r="BE43" s="3239"/>
      <c r="BF43" s="3239"/>
      <c r="BG43" s="3239"/>
      <c r="BH43" s="3239"/>
      <c r="BI43" s="3239"/>
      <c r="BJ43" s="3239"/>
      <c r="BK43" s="3239"/>
      <c r="BL43" s="3239"/>
      <c r="BM43" s="3239"/>
      <c r="BN43" s="3239"/>
      <c r="BO43" s="3239"/>
      <c r="BP43" s="3239"/>
      <c r="BQ43" s="3239"/>
      <c r="BR43" s="410"/>
    </row>
    <row r="44" spans="1:70" s="465" customFormat="1" ht="12" customHeight="1">
      <c r="F44" s="885" t="s">
        <v>1564</v>
      </c>
      <c r="G44" s="3239" t="s">
        <v>1897</v>
      </c>
      <c r="H44" s="3239"/>
      <c r="I44" s="3239"/>
      <c r="J44" s="3239"/>
      <c r="K44" s="3239"/>
      <c r="L44" s="3239"/>
      <c r="M44" s="3239"/>
      <c r="N44" s="3239"/>
      <c r="O44" s="3239"/>
      <c r="P44" s="3239"/>
      <c r="Q44" s="3239"/>
      <c r="R44" s="3239"/>
      <c r="S44" s="3239"/>
      <c r="T44" s="3239"/>
      <c r="U44" s="3239"/>
      <c r="V44" s="3239"/>
      <c r="W44" s="3239"/>
      <c r="X44" s="3239"/>
      <c r="Y44" s="3239"/>
      <c r="Z44" s="3239"/>
      <c r="AA44" s="3239"/>
      <c r="AB44" s="3239"/>
      <c r="AC44" s="3239"/>
      <c r="AD44" s="3239"/>
      <c r="AE44" s="3239"/>
      <c r="AF44" s="3239"/>
      <c r="AG44" s="3239"/>
      <c r="AH44" s="3239"/>
      <c r="AI44" s="3239"/>
      <c r="AJ44" s="3239"/>
      <c r="AK44" s="3239"/>
      <c r="AL44" s="3239"/>
      <c r="AM44" s="3239"/>
      <c r="AN44" s="3239"/>
      <c r="AO44" s="3239"/>
      <c r="AP44" s="3239"/>
      <c r="AQ44" s="3239"/>
      <c r="AR44" s="3239"/>
      <c r="AS44" s="3239"/>
      <c r="AT44" s="3239"/>
      <c r="AU44" s="3239"/>
      <c r="AV44" s="3239"/>
      <c r="AW44" s="3239"/>
      <c r="AX44" s="3239"/>
      <c r="AY44" s="3239"/>
      <c r="AZ44" s="3239"/>
      <c r="BA44" s="3239"/>
      <c r="BB44" s="3239"/>
      <c r="BC44" s="3239"/>
      <c r="BD44" s="3239"/>
      <c r="BE44" s="3239"/>
      <c r="BF44" s="3239"/>
      <c r="BG44" s="3239"/>
      <c r="BH44" s="3239"/>
      <c r="BI44" s="3239"/>
      <c r="BJ44" s="1233"/>
      <c r="BK44" s="1233"/>
      <c r="BL44" s="1233"/>
      <c r="BM44" s="1233"/>
      <c r="BN44" s="1233"/>
      <c r="BO44" s="1233"/>
      <c r="BP44" s="1233"/>
      <c r="BQ44" s="1233"/>
      <c r="BR44" s="1235"/>
    </row>
    <row r="45" spans="1:70" ht="14.1" customHeight="1">
      <c r="A45" s="1522" t="s">
        <v>1806</v>
      </c>
      <c r="B45" s="1522"/>
      <c r="C45" s="1522"/>
      <c r="D45" s="1522"/>
      <c r="E45" s="1522"/>
      <c r="F45" s="1522"/>
      <c r="G45" s="1522"/>
      <c r="H45" s="1522"/>
      <c r="I45" s="1522"/>
      <c r="J45" s="1522"/>
      <c r="K45" s="1522"/>
      <c r="L45" s="1522"/>
      <c r="M45" s="1522"/>
      <c r="N45" s="1522"/>
      <c r="O45" s="1522"/>
      <c r="P45" s="1522"/>
      <c r="Q45" s="1522"/>
      <c r="R45" s="1522"/>
      <c r="S45" s="1522"/>
      <c r="T45" s="1522"/>
      <c r="U45" s="1522"/>
      <c r="V45" s="1522"/>
      <c r="W45" s="1522"/>
      <c r="X45" s="1522"/>
      <c r="Y45" s="1522"/>
      <c r="Z45" s="1522"/>
      <c r="AA45" s="1522"/>
      <c r="AB45" s="1522"/>
      <c r="AC45" s="1522"/>
      <c r="AD45" s="1522"/>
      <c r="AE45" s="1522"/>
      <c r="AF45" s="1522"/>
      <c r="AG45" s="1522"/>
      <c r="AH45" s="1522"/>
      <c r="AI45" s="1522"/>
      <c r="AJ45" s="1522"/>
      <c r="AK45" s="1522"/>
      <c r="AL45" s="1522"/>
      <c r="AM45" s="1522"/>
      <c r="AN45" s="1522"/>
      <c r="AO45" s="1522"/>
      <c r="AP45" s="1522"/>
      <c r="AQ45" s="1522"/>
      <c r="AR45" s="1522"/>
      <c r="AS45" s="1522"/>
      <c r="AT45" s="1522"/>
      <c r="AU45" s="1522"/>
      <c r="AV45" s="1522"/>
      <c r="AW45" s="1522"/>
      <c r="AX45" s="1522"/>
      <c r="AY45" s="1522"/>
      <c r="AZ45" s="1522"/>
      <c r="BA45" s="1522"/>
      <c r="BB45" s="1522"/>
      <c r="BC45" s="1522"/>
      <c r="BD45" s="1522"/>
      <c r="BE45" s="1522"/>
      <c r="BF45" s="1522"/>
      <c r="BG45" s="1522"/>
      <c r="BH45" s="1522"/>
      <c r="BI45" s="1522"/>
      <c r="BJ45" s="1522"/>
      <c r="BK45" s="1522"/>
      <c r="BL45" s="1522"/>
      <c r="BM45" s="1522"/>
      <c r="BN45" s="1522"/>
      <c r="BO45" s="1522"/>
      <c r="BP45" s="1522"/>
      <c r="BQ45" s="1522"/>
      <c r="BR45" s="1522"/>
    </row>
    <row r="46" spans="1:70" ht="5.0999999999999996" customHeight="1"/>
    <row r="47" spans="1:70" ht="14.1" customHeight="1">
      <c r="A47" s="164" t="s">
        <v>1752</v>
      </c>
      <c r="B47" s="164"/>
      <c r="C47" s="164"/>
      <c r="D47" s="164"/>
      <c r="E47" s="164"/>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BA47" s="3651" t="s">
        <v>1531</v>
      </c>
      <c r="BB47" s="3651"/>
      <c r="BC47" s="3651"/>
      <c r="BD47" s="3651"/>
      <c r="BE47" s="3651"/>
      <c r="BF47" s="3651"/>
      <c r="BG47" s="3651"/>
      <c r="BH47" s="3649"/>
      <c r="BI47" s="3649"/>
      <c r="BJ47" s="3650" t="s">
        <v>1544</v>
      </c>
      <c r="BK47" s="3650"/>
      <c r="BL47" s="3650"/>
      <c r="BM47" s="3650"/>
      <c r="BN47" s="3650"/>
      <c r="BO47" s="3650"/>
    </row>
    <row r="48" spans="1:70" ht="6.95" customHeight="1" thickBot="1">
      <c r="A48" s="164"/>
      <c r="B48" s="164"/>
      <c r="C48" s="164"/>
      <c r="D48" s="164"/>
      <c r="E48" s="164"/>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row>
    <row r="49" spans="1:70" s="388" customFormat="1" ht="12.95" customHeight="1">
      <c r="A49" s="3262" t="s">
        <v>113</v>
      </c>
      <c r="B49" s="3569" t="s">
        <v>1555</v>
      </c>
      <c r="C49" s="3570"/>
      <c r="D49" s="3571"/>
      <c r="E49" s="3227" t="s">
        <v>114</v>
      </c>
      <c r="F49" s="3228"/>
      <c r="G49" s="3229"/>
      <c r="H49" s="3227" t="s">
        <v>109</v>
      </c>
      <c r="I49" s="3228"/>
      <c r="J49" s="3228"/>
      <c r="K49" s="3228"/>
      <c r="L49" s="3229"/>
      <c r="M49" s="3265" t="s">
        <v>110</v>
      </c>
      <c r="N49" s="3268" t="s">
        <v>1681</v>
      </c>
      <c r="O49" s="3271" t="s">
        <v>1682</v>
      </c>
      <c r="P49" s="3272"/>
      <c r="Q49" s="3273"/>
      <c r="R49" s="3271" t="s">
        <v>209</v>
      </c>
      <c r="S49" s="3272"/>
      <c r="T49" s="3273"/>
      <c r="U49" s="3227" t="s">
        <v>115</v>
      </c>
      <c r="V49" s="3228"/>
      <c r="W49" s="3228"/>
      <c r="X49" s="3228"/>
      <c r="Y49" s="3228"/>
      <c r="Z49" s="3228"/>
      <c r="AA49" s="3228"/>
      <c r="AB49" s="3228"/>
      <c r="AC49" s="3280"/>
      <c r="AD49" s="3282" t="s">
        <v>1551</v>
      </c>
      <c r="AE49" s="3228"/>
      <c r="AF49" s="3228"/>
      <c r="AG49" s="3228"/>
      <c r="AH49" s="3228"/>
      <c r="AI49" s="3228"/>
      <c r="AJ49" s="3228"/>
      <c r="AK49" s="3228"/>
      <c r="AL49" s="3228"/>
      <c r="AM49" s="3228"/>
      <c r="AN49" s="3228"/>
      <c r="AO49" s="3228"/>
      <c r="AP49" s="3228"/>
      <c r="AQ49" s="3228"/>
      <c r="AR49" s="3228"/>
      <c r="AS49" s="3228"/>
      <c r="AT49" s="3228"/>
      <c r="AU49" s="3228"/>
      <c r="AV49" s="3228"/>
      <c r="AW49" s="3228"/>
      <c r="AX49" s="3228"/>
      <c r="AY49" s="3228"/>
      <c r="AZ49" s="3228"/>
      <c r="BA49" s="3228"/>
      <c r="BB49" s="3228"/>
      <c r="BC49" s="3228"/>
      <c r="BD49" s="3228"/>
      <c r="BE49" s="3228"/>
      <c r="BF49" s="3280"/>
      <c r="BG49" s="3284" t="s">
        <v>775</v>
      </c>
      <c r="BH49" s="2552"/>
      <c r="BI49" s="3285"/>
      <c r="BJ49" s="3288" t="s">
        <v>122</v>
      </c>
      <c r="BK49" s="3271" t="s">
        <v>105</v>
      </c>
      <c r="BL49" s="3272"/>
      <c r="BM49" s="3272"/>
      <c r="BN49" s="3272"/>
      <c r="BO49" s="3272"/>
      <c r="BP49" s="3272"/>
      <c r="BQ49" s="3272"/>
      <c r="BR49" s="3291"/>
    </row>
    <row r="50" spans="1:70" s="388" customFormat="1" ht="12.95" customHeight="1">
      <c r="A50" s="3263"/>
      <c r="B50" s="3572"/>
      <c r="C50" s="3573"/>
      <c r="D50" s="3574"/>
      <c r="E50" s="2105"/>
      <c r="F50" s="2183"/>
      <c r="G50" s="2107"/>
      <c r="H50" s="2105"/>
      <c r="I50" s="2106"/>
      <c r="J50" s="2106"/>
      <c r="K50" s="2106"/>
      <c r="L50" s="2107"/>
      <c r="M50" s="3266"/>
      <c r="N50" s="3269"/>
      <c r="O50" s="3274"/>
      <c r="P50" s="3275"/>
      <c r="Q50" s="3276"/>
      <c r="R50" s="3274"/>
      <c r="S50" s="3275"/>
      <c r="T50" s="3276"/>
      <c r="U50" s="2108"/>
      <c r="V50" s="2109"/>
      <c r="W50" s="2109"/>
      <c r="X50" s="2109"/>
      <c r="Y50" s="2109"/>
      <c r="Z50" s="2109"/>
      <c r="AA50" s="2109"/>
      <c r="AB50" s="2109"/>
      <c r="AC50" s="3281"/>
      <c r="AD50" s="3283"/>
      <c r="AE50" s="2109"/>
      <c r="AF50" s="2109"/>
      <c r="AG50" s="2109"/>
      <c r="AH50" s="2109"/>
      <c r="AI50" s="2109"/>
      <c r="AJ50" s="2109"/>
      <c r="AK50" s="2109"/>
      <c r="AL50" s="2109"/>
      <c r="AM50" s="2109"/>
      <c r="AN50" s="2109"/>
      <c r="AO50" s="2109"/>
      <c r="AP50" s="2109"/>
      <c r="AQ50" s="2109"/>
      <c r="AR50" s="2109"/>
      <c r="AS50" s="2109"/>
      <c r="AT50" s="2109"/>
      <c r="AU50" s="2109"/>
      <c r="AV50" s="2109"/>
      <c r="AW50" s="2109"/>
      <c r="AX50" s="2109"/>
      <c r="AY50" s="2109"/>
      <c r="AZ50" s="2109"/>
      <c r="BA50" s="2109"/>
      <c r="BB50" s="2109"/>
      <c r="BC50" s="2109"/>
      <c r="BD50" s="2109"/>
      <c r="BE50" s="2109"/>
      <c r="BF50" s="3281"/>
      <c r="BG50" s="3286"/>
      <c r="BH50" s="2553"/>
      <c r="BI50" s="3287"/>
      <c r="BJ50" s="3289"/>
      <c r="BK50" s="2099"/>
      <c r="BL50" s="2100"/>
      <c r="BM50" s="2100"/>
      <c r="BN50" s="2100"/>
      <c r="BO50" s="2100"/>
      <c r="BP50" s="2100"/>
      <c r="BQ50" s="2100"/>
      <c r="BR50" s="3292"/>
    </row>
    <row r="51" spans="1:70" s="388" customFormat="1" ht="15" customHeight="1">
      <c r="A51" s="3263"/>
      <c r="B51" s="3572"/>
      <c r="C51" s="3573"/>
      <c r="D51" s="3574"/>
      <c r="E51" s="2105"/>
      <c r="F51" s="2183"/>
      <c r="G51" s="2107"/>
      <c r="H51" s="2105"/>
      <c r="I51" s="2106"/>
      <c r="J51" s="2106"/>
      <c r="K51" s="2106"/>
      <c r="L51" s="2107"/>
      <c r="M51" s="3266"/>
      <c r="N51" s="3269"/>
      <c r="O51" s="3623"/>
      <c r="P51" s="3624"/>
      <c r="Q51" s="3625"/>
      <c r="R51" s="3274"/>
      <c r="S51" s="3275"/>
      <c r="T51" s="3276"/>
      <c r="U51" s="3146" t="s">
        <v>116</v>
      </c>
      <c r="V51" s="3147"/>
      <c r="W51" s="3147"/>
      <c r="X51" s="3147"/>
      <c r="Y51" s="3293"/>
      <c r="Z51" s="2184" t="s">
        <v>118</v>
      </c>
      <c r="AA51" s="2186"/>
      <c r="AB51" s="2096" t="s">
        <v>212</v>
      </c>
      <c r="AC51" s="3298"/>
      <c r="AD51" s="3480" t="s">
        <v>1683</v>
      </c>
      <c r="AE51" s="2819"/>
      <c r="AF51" s="2819"/>
      <c r="AG51" s="2819"/>
      <c r="AH51" s="2819"/>
      <c r="AI51" s="2819"/>
      <c r="AJ51" s="2819"/>
      <c r="AK51" s="2821"/>
      <c r="AL51" s="2818" t="s">
        <v>804</v>
      </c>
      <c r="AM51" s="2819"/>
      <c r="AN51" s="2819"/>
      <c r="AO51" s="2819"/>
      <c r="AP51" s="2819"/>
      <c r="AQ51" s="2819"/>
      <c r="AR51" s="2819"/>
      <c r="AS51" s="2819"/>
      <c r="AT51" s="2819"/>
      <c r="AU51" s="2819"/>
      <c r="AV51" s="2819"/>
      <c r="AW51" s="2819"/>
      <c r="AX51" s="2819"/>
      <c r="AY51" s="2819"/>
      <c r="AZ51" s="2819"/>
      <c r="BA51" s="2819"/>
      <c r="BB51" s="2819"/>
      <c r="BC51" s="2821"/>
      <c r="BD51" s="3077" t="s">
        <v>319</v>
      </c>
      <c r="BE51" s="3078"/>
      <c r="BF51" s="3503"/>
      <c r="BG51" s="3519" t="s">
        <v>776</v>
      </c>
      <c r="BH51" s="2231"/>
      <c r="BI51" s="3520"/>
      <c r="BJ51" s="3289"/>
      <c r="BK51" s="3465" t="s">
        <v>1896</v>
      </c>
      <c r="BL51" s="2302"/>
      <c r="BM51" s="2302"/>
      <c r="BN51" s="2302"/>
      <c r="BO51" s="2302"/>
      <c r="BP51" s="2302"/>
      <c r="BQ51" s="2302"/>
      <c r="BR51" s="3466"/>
    </row>
    <row r="52" spans="1:70" s="388" customFormat="1" ht="15" customHeight="1">
      <c r="A52" s="3263"/>
      <c r="B52" s="3572"/>
      <c r="C52" s="3573"/>
      <c r="D52" s="3574"/>
      <c r="E52" s="2105"/>
      <c r="F52" s="2183"/>
      <c r="G52" s="2107"/>
      <c r="H52" s="3230"/>
      <c r="I52" s="3231"/>
      <c r="J52" s="3231"/>
      <c r="K52" s="3231"/>
      <c r="L52" s="3232"/>
      <c r="M52" s="3266"/>
      <c r="N52" s="3269"/>
      <c r="O52" s="3274" t="s">
        <v>1558</v>
      </c>
      <c r="P52" s="3275"/>
      <c r="Q52" s="3276"/>
      <c r="R52" s="3274"/>
      <c r="S52" s="3275"/>
      <c r="T52" s="3276"/>
      <c r="U52" s="2096" t="s">
        <v>210</v>
      </c>
      <c r="V52" s="2097"/>
      <c r="W52" s="2098"/>
      <c r="X52" s="2096" t="s">
        <v>211</v>
      </c>
      <c r="Y52" s="2098"/>
      <c r="Z52" s="3294"/>
      <c r="AA52" s="3295"/>
      <c r="AB52" s="3274"/>
      <c r="AC52" s="3299"/>
      <c r="AD52" s="3605" t="s">
        <v>238</v>
      </c>
      <c r="AE52" s="1432"/>
      <c r="AF52" s="1432"/>
      <c r="AG52" s="1479"/>
      <c r="AH52" s="3204" t="s">
        <v>803</v>
      </c>
      <c r="AI52" s="1432"/>
      <c r="AJ52" s="1432"/>
      <c r="AK52" s="1479"/>
      <c r="AL52" s="3471" t="s">
        <v>119</v>
      </c>
      <c r="AM52" s="3472"/>
      <c r="AN52" s="3473"/>
      <c r="AO52" s="2102" t="s">
        <v>771</v>
      </c>
      <c r="AP52" s="2103"/>
      <c r="AQ52" s="2104"/>
      <c r="AR52" s="2915" t="s">
        <v>765</v>
      </c>
      <c r="AS52" s="2916"/>
      <c r="AT52" s="2917"/>
      <c r="AU52" s="2915" t="s">
        <v>769</v>
      </c>
      <c r="AV52" s="2916"/>
      <c r="AW52" s="2917"/>
      <c r="AX52" s="2915" t="s">
        <v>656</v>
      </c>
      <c r="AY52" s="2916"/>
      <c r="AZ52" s="2917"/>
      <c r="BA52" s="2096" t="s">
        <v>771</v>
      </c>
      <c r="BB52" s="2097"/>
      <c r="BC52" s="2098"/>
      <c r="BD52" s="3080"/>
      <c r="BE52" s="3504"/>
      <c r="BF52" s="3505"/>
      <c r="BG52" s="3521"/>
      <c r="BH52" s="3522"/>
      <c r="BI52" s="3523"/>
      <c r="BJ52" s="3289"/>
      <c r="BK52" s="2271"/>
      <c r="BL52" s="3467"/>
      <c r="BM52" s="3467"/>
      <c r="BN52" s="3467"/>
      <c r="BO52" s="3467"/>
      <c r="BP52" s="3467"/>
      <c r="BQ52" s="3467"/>
      <c r="BR52" s="1812"/>
    </row>
    <row r="53" spans="1:70" s="388" customFormat="1" ht="15" customHeight="1">
      <c r="A53" s="3263"/>
      <c r="B53" s="3572"/>
      <c r="C53" s="3573"/>
      <c r="D53" s="3574"/>
      <c r="E53" s="2105"/>
      <c r="F53" s="2183"/>
      <c r="G53" s="2107"/>
      <c r="H53" s="3233" t="s">
        <v>1645</v>
      </c>
      <c r="I53" s="3234"/>
      <c r="J53" s="3234"/>
      <c r="K53" s="3234"/>
      <c r="L53" s="3235"/>
      <c r="M53" s="3266"/>
      <c r="N53" s="3269"/>
      <c r="O53" s="3274"/>
      <c r="P53" s="3275"/>
      <c r="Q53" s="3276"/>
      <c r="R53" s="3274"/>
      <c r="S53" s="3275"/>
      <c r="T53" s="3276"/>
      <c r="U53" s="3274"/>
      <c r="V53" s="3275"/>
      <c r="W53" s="3276"/>
      <c r="X53" s="3274"/>
      <c r="Y53" s="3276"/>
      <c r="Z53" s="3294"/>
      <c r="AA53" s="3295"/>
      <c r="AB53" s="3274"/>
      <c r="AC53" s="3299"/>
      <c r="AD53" s="3635" t="s">
        <v>1552</v>
      </c>
      <c r="AE53" s="3615"/>
      <c r="AF53" s="3615"/>
      <c r="AG53" s="3616"/>
      <c r="AH53" s="3614" t="s">
        <v>1553</v>
      </c>
      <c r="AI53" s="3615"/>
      <c r="AJ53" s="3615"/>
      <c r="AK53" s="3616"/>
      <c r="AL53" s="3448" t="s">
        <v>766</v>
      </c>
      <c r="AM53" s="3449"/>
      <c r="AN53" s="3450"/>
      <c r="AO53" s="2105"/>
      <c r="AP53" s="2183"/>
      <c r="AQ53" s="2107"/>
      <c r="AR53" s="3448" t="s">
        <v>799</v>
      </c>
      <c r="AS53" s="3449"/>
      <c r="AT53" s="3450"/>
      <c r="AU53" s="3499" t="s">
        <v>764</v>
      </c>
      <c r="AV53" s="3500"/>
      <c r="AW53" s="3501"/>
      <c r="AX53" s="3448" t="s">
        <v>770</v>
      </c>
      <c r="AY53" s="3449"/>
      <c r="AZ53" s="3450"/>
      <c r="BA53" s="3274"/>
      <c r="BB53" s="3275"/>
      <c r="BC53" s="3276"/>
      <c r="BD53" s="3080"/>
      <c r="BE53" s="3504"/>
      <c r="BF53" s="3505"/>
      <c r="BG53" s="3513" t="s">
        <v>777</v>
      </c>
      <c r="BH53" s="3514"/>
      <c r="BI53" s="3515"/>
      <c r="BJ53" s="3289"/>
      <c r="BK53" s="2271"/>
      <c r="BL53" s="3467"/>
      <c r="BM53" s="3467"/>
      <c r="BN53" s="3467"/>
      <c r="BO53" s="3467"/>
      <c r="BP53" s="3467"/>
      <c r="BQ53" s="3467"/>
      <c r="BR53" s="1812"/>
    </row>
    <row r="54" spans="1:70" s="388" customFormat="1" ht="15" customHeight="1" thickBot="1">
      <c r="A54" s="3264"/>
      <c r="B54" s="3445"/>
      <c r="C54" s="3446"/>
      <c r="D54" s="3447"/>
      <c r="E54" s="3236"/>
      <c r="F54" s="3237"/>
      <c r="G54" s="3238"/>
      <c r="H54" s="3236"/>
      <c r="I54" s="3237"/>
      <c r="J54" s="3237"/>
      <c r="K54" s="3237"/>
      <c r="L54" s="3238"/>
      <c r="M54" s="3267"/>
      <c r="N54" s="3270"/>
      <c r="O54" s="3277"/>
      <c r="P54" s="3278"/>
      <c r="Q54" s="3279"/>
      <c r="R54" s="3277"/>
      <c r="S54" s="3278"/>
      <c r="T54" s="3279"/>
      <c r="U54" s="3277"/>
      <c r="V54" s="3278"/>
      <c r="W54" s="3279"/>
      <c r="X54" s="3277"/>
      <c r="Y54" s="3279"/>
      <c r="Z54" s="3296"/>
      <c r="AA54" s="3297"/>
      <c r="AB54" s="3277"/>
      <c r="AC54" s="3300"/>
      <c r="AD54" s="205" t="s">
        <v>71</v>
      </c>
      <c r="AE54" s="3502" t="s">
        <v>812</v>
      </c>
      <c r="AF54" s="3502"/>
      <c r="AG54" s="206" t="s">
        <v>34</v>
      </c>
      <c r="AH54" s="207" t="s">
        <v>71</v>
      </c>
      <c r="AI54" s="3502" t="s">
        <v>812</v>
      </c>
      <c r="AJ54" s="3502"/>
      <c r="AK54" s="860" t="s">
        <v>34</v>
      </c>
      <c r="AL54" s="3486" t="s">
        <v>767</v>
      </c>
      <c r="AM54" s="3487"/>
      <c r="AN54" s="3488"/>
      <c r="AO54" s="3236" t="s">
        <v>773</v>
      </c>
      <c r="AP54" s="3237"/>
      <c r="AQ54" s="3238"/>
      <c r="AR54" s="3474" t="s">
        <v>768</v>
      </c>
      <c r="AS54" s="3475"/>
      <c r="AT54" s="3476"/>
      <c r="AU54" s="3477" t="s">
        <v>120</v>
      </c>
      <c r="AV54" s="3478"/>
      <c r="AW54" s="3479"/>
      <c r="AX54" s="3477" t="s">
        <v>121</v>
      </c>
      <c r="AY54" s="3478"/>
      <c r="AZ54" s="3479"/>
      <c r="BA54" s="3236" t="s">
        <v>772</v>
      </c>
      <c r="BB54" s="3237"/>
      <c r="BC54" s="3238"/>
      <c r="BD54" s="3548" t="s">
        <v>802</v>
      </c>
      <c r="BE54" s="3549"/>
      <c r="BF54" s="3550"/>
      <c r="BG54" s="3516"/>
      <c r="BH54" s="3517"/>
      <c r="BI54" s="3518"/>
      <c r="BJ54" s="3290"/>
      <c r="BK54" s="3468"/>
      <c r="BL54" s="3469"/>
      <c r="BM54" s="3469"/>
      <c r="BN54" s="3469"/>
      <c r="BO54" s="3469"/>
      <c r="BP54" s="3469"/>
      <c r="BQ54" s="3469"/>
      <c r="BR54" s="3470"/>
    </row>
    <row r="55" spans="1:70" s="388" customFormat="1" ht="14.1" customHeight="1" thickTop="1">
      <c r="A55" s="3561">
        <v>8</v>
      </c>
      <c r="B55" s="3575"/>
      <c r="C55" s="3576"/>
      <c r="D55" s="3577"/>
      <c r="E55" s="3456"/>
      <c r="F55" s="3457"/>
      <c r="G55" s="3458"/>
      <c r="H55" s="3204"/>
      <c r="I55" s="3205"/>
      <c r="J55" s="3205"/>
      <c r="K55" s="3205"/>
      <c r="L55" s="3206"/>
      <c r="M55" s="3562"/>
      <c r="N55" s="3563"/>
      <c r="O55" s="3596"/>
      <c r="P55" s="3597"/>
      <c r="Q55" s="3598"/>
      <c r="R55" s="3456"/>
      <c r="S55" s="3457"/>
      <c r="T55" s="3458"/>
      <c r="U55" s="3566"/>
      <c r="V55" s="3567"/>
      <c r="W55" s="3568"/>
      <c r="X55" s="3455"/>
      <c r="Y55" s="2849" t="s">
        <v>213</v>
      </c>
      <c r="Z55" s="3584"/>
      <c r="AA55" s="2849" t="s">
        <v>213</v>
      </c>
      <c r="AB55" s="2847"/>
      <c r="AC55" s="3585" t="s">
        <v>213</v>
      </c>
      <c r="AD55" s="3586"/>
      <c r="AE55" s="3587"/>
      <c r="AF55" s="3587"/>
      <c r="AG55" s="3588"/>
      <c r="AH55" s="3589"/>
      <c r="AI55" s="3587"/>
      <c r="AJ55" s="3587"/>
      <c r="AK55" s="3588"/>
      <c r="AL55" s="3590"/>
      <c r="AM55" s="3591"/>
      <c r="AN55" s="3592"/>
      <c r="AO55" s="3593">
        <f>SUM(AL55:AN57)</f>
        <v>0</v>
      </c>
      <c r="AP55" s="3594"/>
      <c r="AQ55" s="3595"/>
      <c r="AR55" s="3533"/>
      <c r="AS55" s="3534"/>
      <c r="AT55" s="3535"/>
      <c r="AU55" s="3533"/>
      <c r="AV55" s="3534"/>
      <c r="AW55" s="3535"/>
      <c r="AX55" s="3533"/>
      <c r="AY55" s="3534"/>
      <c r="AZ55" s="3535"/>
      <c r="BA55" s="3581">
        <f>SUM(AR55:AZ57)</f>
        <v>0</v>
      </c>
      <c r="BB55" s="3582"/>
      <c r="BC55" s="3583"/>
      <c r="BD55" s="3551" t="str">
        <f>IF(AH55+AO55+BA55=0,"",AH55+AO55+BA55)</f>
        <v/>
      </c>
      <c r="BE55" s="3552"/>
      <c r="BF55" s="3553"/>
      <c r="BG55" s="3557"/>
      <c r="BH55" s="3558"/>
      <c r="BI55" s="3559"/>
      <c r="BJ55" s="3560"/>
      <c r="BK55" s="3255"/>
      <c r="BL55" s="3256"/>
      <c r="BM55" s="3256"/>
      <c r="BN55" s="3256"/>
      <c r="BO55" s="3256"/>
      <c r="BP55" s="3256"/>
      <c r="BQ55" s="3256"/>
      <c r="BR55" s="3257"/>
    </row>
    <row r="56" spans="1:70" s="388" customFormat="1" ht="14.1" customHeight="1">
      <c r="A56" s="3319"/>
      <c r="B56" s="3578"/>
      <c r="C56" s="3579"/>
      <c r="D56" s="3580"/>
      <c r="E56" s="3274"/>
      <c r="F56" s="3275"/>
      <c r="G56" s="3276"/>
      <c r="H56" s="3215"/>
      <c r="I56" s="3216"/>
      <c r="J56" s="3216"/>
      <c r="K56" s="3216"/>
      <c r="L56" s="3217"/>
      <c r="M56" s="3241"/>
      <c r="N56" s="3564"/>
      <c r="O56" s="3599"/>
      <c r="P56" s="3600"/>
      <c r="Q56" s="3601"/>
      <c r="R56" s="3274"/>
      <c r="S56" s="3275"/>
      <c r="T56" s="3276"/>
      <c r="U56" s="3420"/>
      <c r="V56" s="1768"/>
      <c r="W56" s="3421"/>
      <c r="X56" s="3429"/>
      <c r="Y56" s="2107"/>
      <c r="Z56" s="3416"/>
      <c r="AA56" s="2107"/>
      <c r="AB56" s="2105"/>
      <c r="AC56" s="3314"/>
      <c r="AD56" s="3391"/>
      <c r="AE56" s="3392"/>
      <c r="AF56" s="3392"/>
      <c r="AG56" s="3393"/>
      <c r="AH56" s="3395"/>
      <c r="AI56" s="3392"/>
      <c r="AJ56" s="3392"/>
      <c r="AK56" s="3393"/>
      <c r="AL56" s="3304"/>
      <c r="AM56" s="3305"/>
      <c r="AN56" s="3306"/>
      <c r="AO56" s="3366"/>
      <c r="AP56" s="3367"/>
      <c r="AQ56" s="3368"/>
      <c r="AR56" s="3372"/>
      <c r="AS56" s="3373"/>
      <c r="AT56" s="3374"/>
      <c r="AU56" s="3372"/>
      <c r="AV56" s="3373"/>
      <c r="AW56" s="3374"/>
      <c r="AX56" s="3372"/>
      <c r="AY56" s="3373"/>
      <c r="AZ56" s="3374"/>
      <c r="BA56" s="3330"/>
      <c r="BB56" s="3331"/>
      <c r="BC56" s="3332"/>
      <c r="BD56" s="3554"/>
      <c r="BE56" s="3555"/>
      <c r="BF56" s="3556"/>
      <c r="BG56" s="3357"/>
      <c r="BH56" s="3358"/>
      <c r="BI56" s="3359"/>
      <c r="BJ56" s="3308"/>
      <c r="BK56" s="1679"/>
      <c r="BL56" s="1680"/>
      <c r="BM56" s="1680"/>
      <c r="BN56" s="1680"/>
      <c r="BO56" s="1680"/>
      <c r="BP56" s="1680"/>
      <c r="BQ56" s="1680"/>
      <c r="BR56" s="3258"/>
    </row>
    <row r="57" spans="1:70" s="388" customFormat="1" ht="14.1" customHeight="1">
      <c r="A57" s="3399"/>
      <c r="B57" s="3422"/>
      <c r="C57" s="3423"/>
      <c r="D57" s="3424"/>
      <c r="E57" s="2099"/>
      <c r="F57" s="2100"/>
      <c r="G57" s="2101"/>
      <c r="H57" s="3207"/>
      <c r="I57" s="3208"/>
      <c r="J57" s="3208"/>
      <c r="K57" s="3208"/>
      <c r="L57" s="3209"/>
      <c r="M57" s="3406"/>
      <c r="N57" s="3565"/>
      <c r="O57" s="3602"/>
      <c r="P57" s="3603"/>
      <c r="Q57" s="3604"/>
      <c r="R57" s="2099"/>
      <c r="S57" s="2100"/>
      <c r="T57" s="2101"/>
      <c r="U57" s="3425"/>
      <c r="V57" s="3426"/>
      <c r="W57" s="3427"/>
      <c r="X57" s="198"/>
      <c r="Y57" s="199" t="s">
        <v>72</v>
      </c>
      <c r="Z57" s="200"/>
      <c r="AA57" s="199" t="s">
        <v>72</v>
      </c>
      <c r="AB57" s="200"/>
      <c r="AC57" s="199" t="s">
        <v>72</v>
      </c>
      <c r="AD57" s="211" t="s">
        <v>71</v>
      </c>
      <c r="AE57" s="3489"/>
      <c r="AF57" s="3489"/>
      <c r="AG57" s="212" t="s">
        <v>34</v>
      </c>
      <c r="AH57" s="213" t="s">
        <v>71</v>
      </c>
      <c r="AI57" s="3489"/>
      <c r="AJ57" s="3489"/>
      <c r="AK57" s="862" t="s">
        <v>34</v>
      </c>
      <c r="AL57" s="3400"/>
      <c r="AM57" s="3401"/>
      <c r="AN57" s="3402"/>
      <c r="AO57" s="3490"/>
      <c r="AP57" s="3491"/>
      <c r="AQ57" s="3492"/>
      <c r="AR57" s="3403"/>
      <c r="AS57" s="3404"/>
      <c r="AT57" s="3405"/>
      <c r="AU57" s="3403"/>
      <c r="AV57" s="3404"/>
      <c r="AW57" s="3405"/>
      <c r="AX57" s="3403"/>
      <c r="AY57" s="3404"/>
      <c r="AZ57" s="3405"/>
      <c r="BA57" s="3408"/>
      <c r="BB57" s="3409"/>
      <c r="BC57" s="3410"/>
      <c r="BD57" s="3554"/>
      <c r="BE57" s="3555"/>
      <c r="BF57" s="3556"/>
      <c r="BG57" s="3310"/>
      <c r="BH57" s="3311"/>
      <c r="BI57" s="3312"/>
      <c r="BJ57" s="3309"/>
      <c r="BK57" s="3259"/>
      <c r="BL57" s="3260"/>
      <c r="BM57" s="3260"/>
      <c r="BN57" s="3260"/>
      <c r="BO57" s="3260"/>
      <c r="BP57" s="3260"/>
      <c r="BQ57" s="3260"/>
      <c r="BR57" s="3261"/>
    </row>
    <row r="58" spans="1:70" s="388" customFormat="1" ht="14.1" customHeight="1">
      <c r="A58" s="3318">
        <v>9</v>
      </c>
      <c r="B58" s="3606"/>
      <c r="C58" s="3607"/>
      <c r="D58" s="3608"/>
      <c r="E58" s="2096"/>
      <c r="F58" s="2097"/>
      <c r="G58" s="2098"/>
      <c r="H58" s="3204"/>
      <c r="I58" s="3205"/>
      <c r="J58" s="3205"/>
      <c r="K58" s="3205"/>
      <c r="L58" s="3206"/>
      <c r="M58" s="3240"/>
      <c r="N58" s="3240"/>
      <c r="O58" s="3462"/>
      <c r="P58" s="3463"/>
      <c r="Q58" s="3464"/>
      <c r="R58" s="2096"/>
      <c r="S58" s="2097"/>
      <c r="T58" s="2098"/>
      <c r="U58" s="3417"/>
      <c r="V58" s="3418"/>
      <c r="W58" s="3419"/>
      <c r="X58" s="3428"/>
      <c r="Y58" s="2104" t="s">
        <v>213</v>
      </c>
      <c r="Z58" s="3415"/>
      <c r="AA58" s="2104" t="s">
        <v>213</v>
      </c>
      <c r="AB58" s="2102"/>
      <c r="AC58" s="3313" t="s">
        <v>213</v>
      </c>
      <c r="AD58" s="3388"/>
      <c r="AE58" s="3389"/>
      <c r="AF58" s="3389"/>
      <c r="AG58" s="3390"/>
      <c r="AH58" s="3394"/>
      <c r="AI58" s="3389"/>
      <c r="AJ58" s="3389"/>
      <c r="AK58" s="3390"/>
      <c r="AL58" s="3396"/>
      <c r="AM58" s="3397"/>
      <c r="AN58" s="3398"/>
      <c r="AO58" s="3363">
        <f>SUM(AL58:AN60)</f>
        <v>0</v>
      </c>
      <c r="AP58" s="3364"/>
      <c r="AQ58" s="3365"/>
      <c r="AR58" s="3324"/>
      <c r="AS58" s="3325"/>
      <c r="AT58" s="3326"/>
      <c r="AU58" s="3324"/>
      <c r="AV58" s="3325"/>
      <c r="AW58" s="3326"/>
      <c r="AX58" s="3324"/>
      <c r="AY58" s="3325"/>
      <c r="AZ58" s="3326"/>
      <c r="BA58" s="3327">
        <f>SUM(AR58:AZ60)</f>
        <v>0</v>
      </c>
      <c r="BB58" s="3328"/>
      <c r="BC58" s="3329"/>
      <c r="BD58" s="3554" t="str">
        <f>IF(AH58+AO58+BA58=0,"",AH58+AO58+BA58)</f>
        <v/>
      </c>
      <c r="BE58" s="3555"/>
      <c r="BF58" s="3556"/>
      <c r="BG58" s="3354"/>
      <c r="BH58" s="3355"/>
      <c r="BI58" s="3356"/>
      <c r="BJ58" s="3307"/>
      <c r="BK58" s="3243"/>
      <c r="BL58" s="3244"/>
      <c r="BM58" s="3244"/>
      <c r="BN58" s="3244"/>
      <c r="BO58" s="3244"/>
      <c r="BP58" s="3244"/>
      <c r="BQ58" s="3244"/>
      <c r="BR58" s="3245"/>
    </row>
    <row r="59" spans="1:70" s="388" customFormat="1" ht="14.1" customHeight="1">
      <c r="A59" s="3319"/>
      <c r="B59" s="3578"/>
      <c r="C59" s="3579"/>
      <c r="D59" s="3580"/>
      <c r="E59" s="3274"/>
      <c r="F59" s="3275"/>
      <c r="G59" s="3276"/>
      <c r="H59" s="3215"/>
      <c r="I59" s="3216"/>
      <c r="J59" s="3216"/>
      <c r="K59" s="3216"/>
      <c r="L59" s="3217"/>
      <c r="M59" s="3241"/>
      <c r="N59" s="3241"/>
      <c r="O59" s="3599"/>
      <c r="P59" s="3600"/>
      <c r="Q59" s="3601"/>
      <c r="R59" s="3274"/>
      <c r="S59" s="3275"/>
      <c r="T59" s="3276"/>
      <c r="U59" s="3420"/>
      <c r="V59" s="1768"/>
      <c r="W59" s="3421"/>
      <c r="X59" s="3429"/>
      <c r="Y59" s="2107"/>
      <c r="Z59" s="3416"/>
      <c r="AA59" s="2107"/>
      <c r="AB59" s="2105"/>
      <c r="AC59" s="3314"/>
      <c r="AD59" s="3391"/>
      <c r="AE59" s="3392"/>
      <c r="AF59" s="3392"/>
      <c r="AG59" s="3393"/>
      <c r="AH59" s="3395"/>
      <c r="AI59" s="3392"/>
      <c r="AJ59" s="3392"/>
      <c r="AK59" s="3393"/>
      <c r="AL59" s="3304"/>
      <c r="AM59" s="3305"/>
      <c r="AN59" s="3306"/>
      <c r="AO59" s="3366"/>
      <c r="AP59" s="3367"/>
      <c r="AQ59" s="3368"/>
      <c r="AR59" s="3372"/>
      <c r="AS59" s="3373"/>
      <c r="AT59" s="3374"/>
      <c r="AU59" s="3372"/>
      <c r="AV59" s="3373"/>
      <c r="AW59" s="3374"/>
      <c r="AX59" s="3372"/>
      <c r="AY59" s="3373"/>
      <c r="AZ59" s="3374"/>
      <c r="BA59" s="3330"/>
      <c r="BB59" s="3331"/>
      <c r="BC59" s="3332"/>
      <c r="BD59" s="3554"/>
      <c r="BE59" s="3555"/>
      <c r="BF59" s="3556"/>
      <c r="BG59" s="3357"/>
      <c r="BH59" s="3358"/>
      <c r="BI59" s="3359"/>
      <c r="BJ59" s="3308"/>
      <c r="BK59" s="3246"/>
      <c r="BL59" s="3247"/>
      <c r="BM59" s="3247"/>
      <c r="BN59" s="3247"/>
      <c r="BO59" s="3247"/>
      <c r="BP59" s="3247"/>
      <c r="BQ59" s="3247"/>
      <c r="BR59" s="3248"/>
    </row>
    <row r="60" spans="1:70" s="388" customFormat="1" ht="14.1" customHeight="1">
      <c r="A60" s="3399"/>
      <c r="B60" s="3422"/>
      <c r="C60" s="3423"/>
      <c r="D60" s="3424"/>
      <c r="E60" s="2099"/>
      <c r="F60" s="2100"/>
      <c r="G60" s="2101"/>
      <c r="H60" s="3207"/>
      <c r="I60" s="3208"/>
      <c r="J60" s="3208"/>
      <c r="K60" s="3208"/>
      <c r="L60" s="3209"/>
      <c r="M60" s="3406"/>
      <c r="N60" s="3406"/>
      <c r="O60" s="3602"/>
      <c r="P60" s="3603"/>
      <c r="Q60" s="3604"/>
      <c r="R60" s="2099"/>
      <c r="S60" s="2100"/>
      <c r="T60" s="2101"/>
      <c r="U60" s="3425"/>
      <c r="V60" s="3426"/>
      <c r="W60" s="3427"/>
      <c r="X60" s="198"/>
      <c r="Y60" s="199" t="s">
        <v>72</v>
      </c>
      <c r="Z60" s="200"/>
      <c r="AA60" s="199" t="s">
        <v>72</v>
      </c>
      <c r="AB60" s="200"/>
      <c r="AC60" s="199" t="s">
        <v>72</v>
      </c>
      <c r="AD60" s="211" t="s">
        <v>71</v>
      </c>
      <c r="AE60" s="3489"/>
      <c r="AF60" s="3489"/>
      <c r="AG60" s="212" t="s">
        <v>34</v>
      </c>
      <c r="AH60" s="213" t="s">
        <v>71</v>
      </c>
      <c r="AI60" s="3489"/>
      <c r="AJ60" s="3489"/>
      <c r="AK60" s="862" t="s">
        <v>34</v>
      </c>
      <c r="AL60" s="3400"/>
      <c r="AM60" s="3401"/>
      <c r="AN60" s="3402"/>
      <c r="AO60" s="3490"/>
      <c r="AP60" s="3491"/>
      <c r="AQ60" s="3492"/>
      <c r="AR60" s="3403"/>
      <c r="AS60" s="3404"/>
      <c r="AT60" s="3405"/>
      <c r="AU60" s="3403"/>
      <c r="AV60" s="3404"/>
      <c r="AW60" s="3405"/>
      <c r="AX60" s="3403"/>
      <c r="AY60" s="3404"/>
      <c r="AZ60" s="3405"/>
      <c r="BA60" s="3408"/>
      <c r="BB60" s="3409"/>
      <c r="BC60" s="3410"/>
      <c r="BD60" s="3554"/>
      <c r="BE60" s="3555"/>
      <c r="BF60" s="3556"/>
      <c r="BG60" s="3310"/>
      <c r="BH60" s="3311"/>
      <c r="BI60" s="3312"/>
      <c r="BJ60" s="3309"/>
      <c r="BK60" s="3249"/>
      <c r="BL60" s="3250"/>
      <c r="BM60" s="3250"/>
      <c r="BN60" s="3250"/>
      <c r="BO60" s="3250"/>
      <c r="BP60" s="3250"/>
      <c r="BQ60" s="3250"/>
      <c r="BR60" s="3251"/>
    </row>
    <row r="61" spans="1:70" s="388" customFormat="1" ht="14.1" customHeight="1">
      <c r="A61" s="3318">
        <v>10</v>
      </c>
      <c r="B61" s="3606"/>
      <c r="C61" s="3607"/>
      <c r="D61" s="3608"/>
      <c r="E61" s="2096"/>
      <c r="F61" s="2097"/>
      <c r="G61" s="2098"/>
      <c r="H61" s="3204"/>
      <c r="I61" s="3205"/>
      <c r="J61" s="3205"/>
      <c r="K61" s="3205"/>
      <c r="L61" s="3206"/>
      <c r="M61" s="3240"/>
      <c r="N61" s="3240"/>
      <c r="O61" s="3462"/>
      <c r="P61" s="3463"/>
      <c r="Q61" s="3464"/>
      <c r="R61" s="2096"/>
      <c r="S61" s="2097"/>
      <c r="T61" s="2098"/>
      <c r="U61" s="3417"/>
      <c r="V61" s="3418"/>
      <c r="W61" s="3419"/>
      <c r="X61" s="3428"/>
      <c r="Y61" s="2104" t="s">
        <v>213</v>
      </c>
      <c r="Z61" s="3415"/>
      <c r="AA61" s="2104" t="s">
        <v>213</v>
      </c>
      <c r="AB61" s="2102"/>
      <c r="AC61" s="3313" t="s">
        <v>213</v>
      </c>
      <c r="AD61" s="3388"/>
      <c r="AE61" s="3389"/>
      <c r="AF61" s="3389"/>
      <c r="AG61" s="3390"/>
      <c r="AH61" s="3394"/>
      <c r="AI61" s="3389"/>
      <c r="AJ61" s="3389"/>
      <c r="AK61" s="3390"/>
      <c r="AL61" s="3396"/>
      <c r="AM61" s="3397"/>
      <c r="AN61" s="3398"/>
      <c r="AO61" s="3363">
        <f>SUM(AL61:AN63)</f>
        <v>0</v>
      </c>
      <c r="AP61" s="3364"/>
      <c r="AQ61" s="3365"/>
      <c r="AR61" s="3324"/>
      <c r="AS61" s="3325"/>
      <c r="AT61" s="3326"/>
      <c r="AU61" s="3324"/>
      <c r="AV61" s="3325"/>
      <c r="AW61" s="3326"/>
      <c r="AX61" s="3324"/>
      <c r="AY61" s="3325"/>
      <c r="AZ61" s="3326"/>
      <c r="BA61" s="3327">
        <f>SUM(AR61:AZ63)</f>
        <v>0</v>
      </c>
      <c r="BB61" s="3328"/>
      <c r="BC61" s="3329"/>
      <c r="BD61" s="3554" t="str">
        <f>IF(AH61+AO61+BA61=0,"",AH61+AO61+BA61)</f>
        <v/>
      </c>
      <c r="BE61" s="3555"/>
      <c r="BF61" s="3556"/>
      <c r="BG61" s="3354"/>
      <c r="BH61" s="3355"/>
      <c r="BI61" s="3356"/>
      <c r="BJ61" s="3307"/>
      <c r="BK61" s="3243"/>
      <c r="BL61" s="3244"/>
      <c r="BM61" s="3244"/>
      <c r="BN61" s="3244"/>
      <c r="BO61" s="3244"/>
      <c r="BP61" s="3244"/>
      <c r="BQ61" s="3244"/>
      <c r="BR61" s="3245"/>
    </row>
    <row r="62" spans="1:70" s="388" customFormat="1" ht="14.1" customHeight="1">
      <c r="A62" s="3319"/>
      <c r="B62" s="3578"/>
      <c r="C62" s="3579"/>
      <c r="D62" s="3580"/>
      <c r="E62" s="3274"/>
      <c r="F62" s="3275"/>
      <c r="G62" s="3276"/>
      <c r="H62" s="3215"/>
      <c r="I62" s="3216"/>
      <c r="J62" s="3216"/>
      <c r="K62" s="3216"/>
      <c r="L62" s="3217"/>
      <c r="M62" s="3241"/>
      <c r="N62" s="3241"/>
      <c r="O62" s="3599"/>
      <c r="P62" s="3600"/>
      <c r="Q62" s="3601"/>
      <c r="R62" s="3274"/>
      <c r="S62" s="3275"/>
      <c r="T62" s="3276"/>
      <c r="U62" s="3420"/>
      <c r="V62" s="1768"/>
      <c r="W62" s="3421"/>
      <c r="X62" s="3429"/>
      <c r="Y62" s="2107"/>
      <c r="Z62" s="3416"/>
      <c r="AA62" s="2107"/>
      <c r="AB62" s="2105"/>
      <c r="AC62" s="3314"/>
      <c r="AD62" s="3391"/>
      <c r="AE62" s="3392"/>
      <c r="AF62" s="3392"/>
      <c r="AG62" s="3393"/>
      <c r="AH62" s="3395"/>
      <c r="AI62" s="3392"/>
      <c r="AJ62" s="3392"/>
      <c r="AK62" s="3393"/>
      <c r="AL62" s="3304"/>
      <c r="AM62" s="3305"/>
      <c r="AN62" s="3306"/>
      <c r="AO62" s="3366"/>
      <c r="AP62" s="3367"/>
      <c r="AQ62" s="3368"/>
      <c r="AR62" s="3372"/>
      <c r="AS62" s="3373"/>
      <c r="AT62" s="3374"/>
      <c r="AU62" s="3372"/>
      <c r="AV62" s="3373"/>
      <c r="AW62" s="3374"/>
      <c r="AX62" s="3372"/>
      <c r="AY62" s="3373"/>
      <c r="AZ62" s="3374"/>
      <c r="BA62" s="3330"/>
      <c r="BB62" s="3331"/>
      <c r="BC62" s="3332"/>
      <c r="BD62" s="3554"/>
      <c r="BE62" s="3555"/>
      <c r="BF62" s="3556"/>
      <c r="BG62" s="3357"/>
      <c r="BH62" s="3358"/>
      <c r="BI62" s="3359"/>
      <c r="BJ62" s="3308"/>
      <c r="BK62" s="3246"/>
      <c r="BL62" s="3247"/>
      <c r="BM62" s="3247"/>
      <c r="BN62" s="3247"/>
      <c r="BO62" s="3247"/>
      <c r="BP62" s="3247"/>
      <c r="BQ62" s="3247"/>
      <c r="BR62" s="3248"/>
    </row>
    <row r="63" spans="1:70" s="388" customFormat="1" ht="14.1" customHeight="1">
      <c r="A63" s="3399"/>
      <c r="B63" s="3422"/>
      <c r="C63" s="3423"/>
      <c r="D63" s="3424"/>
      <c r="E63" s="2099"/>
      <c r="F63" s="2100"/>
      <c r="G63" s="2101"/>
      <c r="H63" s="3207"/>
      <c r="I63" s="3208"/>
      <c r="J63" s="3208"/>
      <c r="K63" s="3208"/>
      <c r="L63" s="3209"/>
      <c r="M63" s="3406"/>
      <c r="N63" s="3406"/>
      <c r="O63" s="3602"/>
      <c r="P63" s="3603"/>
      <c r="Q63" s="3604"/>
      <c r="R63" s="2099"/>
      <c r="S63" s="2100"/>
      <c r="T63" s="2101"/>
      <c r="U63" s="3425"/>
      <c r="V63" s="3426"/>
      <c r="W63" s="3427"/>
      <c r="X63" s="198"/>
      <c r="Y63" s="199" t="s">
        <v>72</v>
      </c>
      <c r="Z63" s="200"/>
      <c r="AA63" s="199" t="s">
        <v>72</v>
      </c>
      <c r="AB63" s="200"/>
      <c r="AC63" s="199" t="s">
        <v>72</v>
      </c>
      <c r="AD63" s="211" t="s">
        <v>71</v>
      </c>
      <c r="AE63" s="3489"/>
      <c r="AF63" s="3489"/>
      <c r="AG63" s="212" t="s">
        <v>34</v>
      </c>
      <c r="AH63" s="213" t="s">
        <v>71</v>
      </c>
      <c r="AI63" s="3489"/>
      <c r="AJ63" s="3489"/>
      <c r="AK63" s="862" t="s">
        <v>34</v>
      </c>
      <c r="AL63" s="3400"/>
      <c r="AM63" s="3401"/>
      <c r="AN63" s="3402"/>
      <c r="AO63" s="3490"/>
      <c r="AP63" s="3491"/>
      <c r="AQ63" s="3492"/>
      <c r="AR63" s="3403"/>
      <c r="AS63" s="3404"/>
      <c r="AT63" s="3405"/>
      <c r="AU63" s="3403"/>
      <c r="AV63" s="3404"/>
      <c r="AW63" s="3405"/>
      <c r="AX63" s="3403"/>
      <c r="AY63" s="3404"/>
      <c r="AZ63" s="3405"/>
      <c r="BA63" s="3408"/>
      <c r="BB63" s="3409"/>
      <c r="BC63" s="3410"/>
      <c r="BD63" s="3554"/>
      <c r="BE63" s="3555"/>
      <c r="BF63" s="3556"/>
      <c r="BG63" s="3310"/>
      <c r="BH63" s="3311"/>
      <c r="BI63" s="3312"/>
      <c r="BJ63" s="3309"/>
      <c r="BK63" s="3249"/>
      <c r="BL63" s="3250"/>
      <c r="BM63" s="3250"/>
      <c r="BN63" s="3250"/>
      <c r="BO63" s="3250"/>
      <c r="BP63" s="3250"/>
      <c r="BQ63" s="3250"/>
      <c r="BR63" s="3251"/>
    </row>
    <row r="64" spans="1:70" s="388" customFormat="1" ht="14.1" customHeight="1">
      <c r="A64" s="3318">
        <v>11</v>
      </c>
      <c r="B64" s="3606"/>
      <c r="C64" s="3607"/>
      <c r="D64" s="3608"/>
      <c r="E64" s="2096"/>
      <c r="F64" s="2097"/>
      <c r="G64" s="2098"/>
      <c r="H64" s="3204"/>
      <c r="I64" s="3205"/>
      <c r="J64" s="3205"/>
      <c r="K64" s="3205"/>
      <c r="L64" s="3206"/>
      <c r="M64" s="3240"/>
      <c r="N64" s="3240"/>
      <c r="O64" s="3462"/>
      <c r="P64" s="3463"/>
      <c r="Q64" s="3464"/>
      <c r="R64" s="2096"/>
      <c r="S64" s="2097"/>
      <c r="T64" s="2098"/>
      <c r="U64" s="3417"/>
      <c r="V64" s="3418"/>
      <c r="W64" s="3419"/>
      <c r="X64" s="3428"/>
      <c r="Y64" s="2104" t="s">
        <v>213</v>
      </c>
      <c r="Z64" s="3415"/>
      <c r="AA64" s="2104" t="s">
        <v>213</v>
      </c>
      <c r="AB64" s="2102"/>
      <c r="AC64" s="3313" t="s">
        <v>213</v>
      </c>
      <c r="AD64" s="3388"/>
      <c r="AE64" s="3389"/>
      <c r="AF64" s="3389"/>
      <c r="AG64" s="3390"/>
      <c r="AH64" s="3394"/>
      <c r="AI64" s="3389"/>
      <c r="AJ64" s="3389"/>
      <c r="AK64" s="3390"/>
      <c r="AL64" s="3396"/>
      <c r="AM64" s="3397"/>
      <c r="AN64" s="3398"/>
      <c r="AO64" s="3363">
        <f>SUM(AL64:AN66)</f>
        <v>0</v>
      </c>
      <c r="AP64" s="3364"/>
      <c r="AQ64" s="3365"/>
      <c r="AR64" s="3324"/>
      <c r="AS64" s="3325"/>
      <c r="AT64" s="3326"/>
      <c r="AU64" s="3324"/>
      <c r="AV64" s="3325"/>
      <c r="AW64" s="3326"/>
      <c r="AX64" s="3324"/>
      <c r="AY64" s="3325"/>
      <c r="AZ64" s="3326"/>
      <c r="BA64" s="3327">
        <f>SUM(AR64:AZ66)</f>
        <v>0</v>
      </c>
      <c r="BB64" s="3328"/>
      <c r="BC64" s="3329"/>
      <c r="BD64" s="3554" t="str">
        <f>IF(AH64+AO64+BA64=0,"",AH64+AO64+BA64)</f>
        <v/>
      </c>
      <c r="BE64" s="3555"/>
      <c r="BF64" s="3556"/>
      <c r="BG64" s="3354"/>
      <c r="BH64" s="3355"/>
      <c r="BI64" s="3356"/>
      <c r="BJ64" s="3307"/>
      <c r="BK64" s="3243"/>
      <c r="BL64" s="3244"/>
      <c r="BM64" s="3244"/>
      <c r="BN64" s="3244"/>
      <c r="BO64" s="3244"/>
      <c r="BP64" s="3244"/>
      <c r="BQ64" s="3244"/>
      <c r="BR64" s="3245"/>
    </row>
    <row r="65" spans="1:70" s="388" customFormat="1" ht="14.1" customHeight="1">
      <c r="A65" s="3319"/>
      <c r="B65" s="3578"/>
      <c r="C65" s="3579"/>
      <c r="D65" s="3580"/>
      <c r="E65" s="3274"/>
      <c r="F65" s="3275"/>
      <c r="G65" s="3276"/>
      <c r="H65" s="3215"/>
      <c r="I65" s="3216"/>
      <c r="J65" s="3216"/>
      <c r="K65" s="3216"/>
      <c r="L65" s="3217"/>
      <c r="M65" s="3241"/>
      <c r="N65" s="3241"/>
      <c r="O65" s="3599"/>
      <c r="P65" s="3600"/>
      <c r="Q65" s="3601"/>
      <c r="R65" s="3274"/>
      <c r="S65" s="3275"/>
      <c r="T65" s="3276"/>
      <c r="U65" s="3420"/>
      <c r="V65" s="1768"/>
      <c r="W65" s="3421"/>
      <c r="X65" s="3429"/>
      <c r="Y65" s="2107"/>
      <c r="Z65" s="3416"/>
      <c r="AA65" s="2107"/>
      <c r="AB65" s="2105"/>
      <c r="AC65" s="3314"/>
      <c r="AD65" s="3391"/>
      <c r="AE65" s="3392"/>
      <c r="AF65" s="3392"/>
      <c r="AG65" s="3393"/>
      <c r="AH65" s="3395"/>
      <c r="AI65" s="3392"/>
      <c r="AJ65" s="3392"/>
      <c r="AK65" s="3393"/>
      <c r="AL65" s="3304"/>
      <c r="AM65" s="3305"/>
      <c r="AN65" s="3306"/>
      <c r="AO65" s="3366"/>
      <c r="AP65" s="3367"/>
      <c r="AQ65" s="3368"/>
      <c r="AR65" s="3372"/>
      <c r="AS65" s="3373"/>
      <c r="AT65" s="3374"/>
      <c r="AU65" s="3372"/>
      <c r="AV65" s="3373"/>
      <c r="AW65" s="3374"/>
      <c r="AX65" s="3372"/>
      <c r="AY65" s="3373"/>
      <c r="AZ65" s="3374"/>
      <c r="BA65" s="3330"/>
      <c r="BB65" s="3331"/>
      <c r="BC65" s="3332"/>
      <c r="BD65" s="3554"/>
      <c r="BE65" s="3555"/>
      <c r="BF65" s="3556"/>
      <c r="BG65" s="3357"/>
      <c r="BH65" s="3358"/>
      <c r="BI65" s="3359"/>
      <c r="BJ65" s="3308"/>
      <c r="BK65" s="3246"/>
      <c r="BL65" s="3247"/>
      <c r="BM65" s="3247"/>
      <c r="BN65" s="3247"/>
      <c r="BO65" s="3247"/>
      <c r="BP65" s="3247"/>
      <c r="BQ65" s="3247"/>
      <c r="BR65" s="3248"/>
    </row>
    <row r="66" spans="1:70" s="388" customFormat="1" ht="14.1" customHeight="1">
      <c r="A66" s="3399"/>
      <c r="B66" s="3422"/>
      <c r="C66" s="3423"/>
      <c r="D66" s="3424"/>
      <c r="E66" s="2099"/>
      <c r="F66" s="2100"/>
      <c r="G66" s="2101"/>
      <c r="H66" s="3207"/>
      <c r="I66" s="3208"/>
      <c r="J66" s="3208"/>
      <c r="K66" s="3208"/>
      <c r="L66" s="3209"/>
      <c r="M66" s="3406"/>
      <c r="N66" s="3406"/>
      <c r="O66" s="3602"/>
      <c r="P66" s="3603"/>
      <c r="Q66" s="3604"/>
      <c r="R66" s="2099"/>
      <c r="S66" s="2100"/>
      <c r="T66" s="2101"/>
      <c r="U66" s="3425"/>
      <c r="V66" s="3426"/>
      <c r="W66" s="3427"/>
      <c r="X66" s="198"/>
      <c r="Y66" s="199" t="s">
        <v>72</v>
      </c>
      <c r="Z66" s="200"/>
      <c r="AA66" s="199" t="s">
        <v>72</v>
      </c>
      <c r="AB66" s="200"/>
      <c r="AC66" s="199" t="s">
        <v>72</v>
      </c>
      <c r="AD66" s="211" t="s">
        <v>71</v>
      </c>
      <c r="AE66" s="3489"/>
      <c r="AF66" s="3489"/>
      <c r="AG66" s="212" t="s">
        <v>34</v>
      </c>
      <c r="AH66" s="213" t="s">
        <v>71</v>
      </c>
      <c r="AI66" s="3489"/>
      <c r="AJ66" s="3489"/>
      <c r="AK66" s="862" t="s">
        <v>34</v>
      </c>
      <c r="AL66" s="3400"/>
      <c r="AM66" s="3401"/>
      <c r="AN66" s="3402"/>
      <c r="AO66" s="3490"/>
      <c r="AP66" s="3491"/>
      <c r="AQ66" s="3492"/>
      <c r="AR66" s="3403"/>
      <c r="AS66" s="3404"/>
      <c r="AT66" s="3405"/>
      <c r="AU66" s="3403"/>
      <c r="AV66" s="3404"/>
      <c r="AW66" s="3405"/>
      <c r="AX66" s="3403"/>
      <c r="AY66" s="3404"/>
      <c r="AZ66" s="3405"/>
      <c r="BA66" s="3408"/>
      <c r="BB66" s="3409"/>
      <c r="BC66" s="3410"/>
      <c r="BD66" s="3554"/>
      <c r="BE66" s="3555"/>
      <c r="BF66" s="3556"/>
      <c r="BG66" s="3310"/>
      <c r="BH66" s="3311"/>
      <c r="BI66" s="3312"/>
      <c r="BJ66" s="3309"/>
      <c r="BK66" s="3249"/>
      <c r="BL66" s="3250"/>
      <c r="BM66" s="3250"/>
      <c r="BN66" s="3250"/>
      <c r="BO66" s="3250"/>
      <c r="BP66" s="3250"/>
      <c r="BQ66" s="3250"/>
      <c r="BR66" s="3251"/>
    </row>
    <row r="67" spans="1:70" s="388" customFormat="1" ht="14.1" customHeight="1">
      <c r="A67" s="3318">
        <v>12</v>
      </c>
      <c r="B67" s="3606"/>
      <c r="C67" s="3607"/>
      <c r="D67" s="3608"/>
      <c r="E67" s="2096"/>
      <c r="F67" s="2097"/>
      <c r="G67" s="2098"/>
      <c r="H67" s="3204"/>
      <c r="I67" s="3205"/>
      <c r="J67" s="3205"/>
      <c r="K67" s="3205"/>
      <c r="L67" s="3206"/>
      <c r="M67" s="3240"/>
      <c r="N67" s="3240"/>
      <c r="O67" s="3462"/>
      <c r="P67" s="3463"/>
      <c r="Q67" s="3464"/>
      <c r="R67" s="2096"/>
      <c r="S67" s="2097"/>
      <c r="T67" s="2098"/>
      <c r="U67" s="3417"/>
      <c r="V67" s="3418"/>
      <c r="W67" s="3419"/>
      <c r="X67" s="3428"/>
      <c r="Y67" s="2104" t="s">
        <v>213</v>
      </c>
      <c r="Z67" s="3415"/>
      <c r="AA67" s="2104" t="s">
        <v>213</v>
      </c>
      <c r="AB67" s="2102"/>
      <c r="AC67" s="3313" t="s">
        <v>213</v>
      </c>
      <c r="AD67" s="3388"/>
      <c r="AE67" s="3389"/>
      <c r="AF67" s="3389"/>
      <c r="AG67" s="3390"/>
      <c r="AH67" s="3394"/>
      <c r="AI67" s="3389"/>
      <c r="AJ67" s="3389"/>
      <c r="AK67" s="3390"/>
      <c r="AL67" s="3396"/>
      <c r="AM67" s="3397"/>
      <c r="AN67" s="3398"/>
      <c r="AO67" s="3363">
        <f>SUM(AL67:AN69)</f>
        <v>0</v>
      </c>
      <c r="AP67" s="3364"/>
      <c r="AQ67" s="3365"/>
      <c r="AR67" s="3324"/>
      <c r="AS67" s="3325"/>
      <c r="AT67" s="3326"/>
      <c r="AU67" s="3324"/>
      <c r="AV67" s="3325"/>
      <c r="AW67" s="3326"/>
      <c r="AX67" s="3324"/>
      <c r="AY67" s="3325"/>
      <c r="AZ67" s="3326"/>
      <c r="BA67" s="3327">
        <f>SUM(AR67:AZ69)</f>
        <v>0</v>
      </c>
      <c r="BB67" s="3328"/>
      <c r="BC67" s="3329"/>
      <c r="BD67" s="3554" t="str">
        <f>IF(AH67+AO67+BA67=0,"",AH67+AO67+BA67)</f>
        <v/>
      </c>
      <c r="BE67" s="3555"/>
      <c r="BF67" s="3556"/>
      <c r="BG67" s="3354"/>
      <c r="BH67" s="3355"/>
      <c r="BI67" s="3356"/>
      <c r="BJ67" s="3307"/>
      <c r="BK67" s="3243"/>
      <c r="BL67" s="3244"/>
      <c r="BM67" s="3244"/>
      <c r="BN67" s="3244"/>
      <c r="BO67" s="3244"/>
      <c r="BP67" s="3244"/>
      <c r="BQ67" s="3244"/>
      <c r="BR67" s="3245"/>
    </row>
    <row r="68" spans="1:70" s="388" customFormat="1" ht="14.1" customHeight="1">
      <c r="A68" s="3319"/>
      <c r="B68" s="3578"/>
      <c r="C68" s="3579"/>
      <c r="D68" s="3580"/>
      <c r="E68" s="3274"/>
      <c r="F68" s="3275"/>
      <c r="G68" s="3276"/>
      <c r="H68" s="3215"/>
      <c r="I68" s="3216"/>
      <c r="J68" s="3216"/>
      <c r="K68" s="3216"/>
      <c r="L68" s="3217"/>
      <c r="M68" s="3241"/>
      <c r="N68" s="3241"/>
      <c r="O68" s="3599"/>
      <c r="P68" s="3600"/>
      <c r="Q68" s="3601"/>
      <c r="R68" s="3274"/>
      <c r="S68" s="3275"/>
      <c r="T68" s="3276"/>
      <c r="U68" s="3420"/>
      <c r="V68" s="1768"/>
      <c r="W68" s="3421"/>
      <c r="X68" s="3429"/>
      <c r="Y68" s="2107"/>
      <c r="Z68" s="3416"/>
      <c r="AA68" s="2107"/>
      <c r="AB68" s="2105"/>
      <c r="AC68" s="3314"/>
      <c r="AD68" s="3391"/>
      <c r="AE68" s="3392"/>
      <c r="AF68" s="3392"/>
      <c r="AG68" s="3393"/>
      <c r="AH68" s="3395"/>
      <c r="AI68" s="3392"/>
      <c r="AJ68" s="3392"/>
      <c r="AK68" s="3393"/>
      <c r="AL68" s="3304"/>
      <c r="AM68" s="3305"/>
      <c r="AN68" s="3306"/>
      <c r="AO68" s="3366"/>
      <c r="AP68" s="3367"/>
      <c r="AQ68" s="3368"/>
      <c r="AR68" s="3372"/>
      <c r="AS68" s="3373"/>
      <c r="AT68" s="3374"/>
      <c r="AU68" s="3372"/>
      <c r="AV68" s="3373"/>
      <c r="AW68" s="3374"/>
      <c r="AX68" s="3372"/>
      <c r="AY68" s="3373"/>
      <c r="AZ68" s="3374"/>
      <c r="BA68" s="3330"/>
      <c r="BB68" s="3331"/>
      <c r="BC68" s="3332"/>
      <c r="BD68" s="3554"/>
      <c r="BE68" s="3555"/>
      <c r="BF68" s="3556"/>
      <c r="BG68" s="3357"/>
      <c r="BH68" s="3358"/>
      <c r="BI68" s="3359"/>
      <c r="BJ68" s="3308"/>
      <c r="BK68" s="3246"/>
      <c r="BL68" s="3247"/>
      <c r="BM68" s="3247"/>
      <c r="BN68" s="3247"/>
      <c r="BO68" s="3247"/>
      <c r="BP68" s="3247"/>
      <c r="BQ68" s="3247"/>
      <c r="BR68" s="3248"/>
    </row>
    <row r="69" spans="1:70" s="388" customFormat="1" ht="14.1" customHeight="1">
      <c r="A69" s="3399"/>
      <c r="B69" s="3422"/>
      <c r="C69" s="3423"/>
      <c r="D69" s="3424"/>
      <c r="E69" s="2099"/>
      <c r="F69" s="2100"/>
      <c r="G69" s="2101"/>
      <c r="H69" s="3207"/>
      <c r="I69" s="3208"/>
      <c r="J69" s="3208"/>
      <c r="K69" s="3208"/>
      <c r="L69" s="3209"/>
      <c r="M69" s="3406"/>
      <c r="N69" s="3406"/>
      <c r="O69" s="3602"/>
      <c r="P69" s="3603"/>
      <c r="Q69" s="3604"/>
      <c r="R69" s="2099"/>
      <c r="S69" s="2100"/>
      <c r="T69" s="2101"/>
      <c r="U69" s="3425"/>
      <c r="V69" s="3426"/>
      <c r="W69" s="3427"/>
      <c r="X69" s="198"/>
      <c r="Y69" s="199" t="s">
        <v>72</v>
      </c>
      <c r="Z69" s="200"/>
      <c r="AA69" s="199" t="s">
        <v>72</v>
      </c>
      <c r="AB69" s="200"/>
      <c r="AC69" s="199" t="s">
        <v>72</v>
      </c>
      <c r="AD69" s="211" t="s">
        <v>71</v>
      </c>
      <c r="AE69" s="3489"/>
      <c r="AF69" s="3489"/>
      <c r="AG69" s="212" t="s">
        <v>34</v>
      </c>
      <c r="AH69" s="213" t="s">
        <v>71</v>
      </c>
      <c r="AI69" s="3489"/>
      <c r="AJ69" s="3489"/>
      <c r="AK69" s="862" t="s">
        <v>34</v>
      </c>
      <c r="AL69" s="3400"/>
      <c r="AM69" s="3401"/>
      <c r="AN69" s="3402"/>
      <c r="AO69" s="3490"/>
      <c r="AP69" s="3491"/>
      <c r="AQ69" s="3492"/>
      <c r="AR69" s="3403"/>
      <c r="AS69" s="3404"/>
      <c r="AT69" s="3405"/>
      <c r="AU69" s="3403"/>
      <c r="AV69" s="3404"/>
      <c r="AW69" s="3405"/>
      <c r="AX69" s="3403"/>
      <c r="AY69" s="3404"/>
      <c r="AZ69" s="3405"/>
      <c r="BA69" s="3408"/>
      <c r="BB69" s="3409"/>
      <c r="BC69" s="3410"/>
      <c r="BD69" s="3554"/>
      <c r="BE69" s="3555"/>
      <c r="BF69" s="3556"/>
      <c r="BG69" s="3310"/>
      <c r="BH69" s="3311"/>
      <c r="BI69" s="3312"/>
      <c r="BJ69" s="3309"/>
      <c r="BK69" s="3249"/>
      <c r="BL69" s="3250"/>
      <c r="BM69" s="3250"/>
      <c r="BN69" s="3250"/>
      <c r="BO69" s="3250"/>
      <c r="BP69" s="3250"/>
      <c r="BQ69" s="3250"/>
      <c r="BR69" s="3251"/>
    </row>
    <row r="70" spans="1:70" s="388" customFormat="1" ht="14.1" customHeight="1">
      <c r="A70" s="3318">
        <v>13</v>
      </c>
      <c r="B70" s="3606"/>
      <c r="C70" s="3607"/>
      <c r="D70" s="3608"/>
      <c r="E70" s="2096"/>
      <c r="F70" s="2097"/>
      <c r="G70" s="2098"/>
      <c r="H70" s="3204"/>
      <c r="I70" s="3205"/>
      <c r="J70" s="3205"/>
      <c r="K70" s="3205"/>
      <c r="L70" s="3206"/>
      <c r="M70" s="3240"/>
      <c r="N70" s="3240"/>
      <c r="O70" s="3462"/>
      <c r="P70" s="3463"/>
      <c r="Q70" s="3464"/>
      <c r="R70" s="2096"/>
      <c r="S70" s="2097"/>
      <c r="T70" s="2098"/>
      <c r="U70" s="3417"/>
      <c r="V70" s="3418"/>
      <c r="W70" s="3419"/>
      <c r="X70" s="3428"/>
      <c r="Y70" s="2104" t="s">
        <v>213</v>
      </c>
      <c r="Z70" s="3415"/>
      <c r="AA70" s="2104" t="s">
        <v>213</v>
      </c>
      <c r="AB70" s="2102"/>
      <c r="AC70" s="3313" t="s">
        <v>213</v>
      </c>
      <c r="AD70" s="3388"/>
      <c r="AE70" s="3389"/>
      <c r="AF70" s="3389"/>
      <c r="AG70" s="3390"/>
      <c r="AH70" s="3394"/>
      <c r="AI70" s="3389"/>
      <c r="AJ70" s="3389"/>
      <c r="AK70" s="3390"/>
      <c r="AL70" s="3396"/>
      <c r="AM70" s="3397"/>
      <c r="AN70" s="3398"/>
      <c r="AO70" s="3363">
        <f>SUM(AL70:AN72)</f>
        <v>0</v>
      </c>
      <c r="AP70" s="3364"/>
      <c r="AQ70" s="3365"/>
      <c r="AR70" s="3324"/>
      <c r="AS70" s="3325"/>
      <c r="AT70" s="3326"/>
      <c r="AU70" s="3324"/>
      <c r="AV70" s="3325"/>
      <c r="AW70" s="3326"/>
      <c r="AX70" s="3324"/>
      <c r="AY70" s="3325"/>
      <c r="AZ70" s="3326"/>
      <c r="BA70" s="3327">
        <f>SUM(AR70:AZ72)</f>
        <v>0</v>
      </c>
      <c r="BB70" s="3328"/>
      <c r="BC70" s="3329"/>
      <c r="BD70" s="3554" t="str">
        <f>IF(AH70+AO70+BA70=0,"",AH70+AO70+BA70)</f>
        <v/>
      </c>
      <c r="BE70" s="3555"/>
      <c r="BF70" s="3556"/>
      <c r="BG70" s="3354"/>
      <c r="BH70" s="3355"/>
      <c r="BI70" s="3356"/>
      <c r="BJ70" s="3307"/>
      <c r="BK70" s="3243"/>
      <c r="BL70" s="3244"/>
      <c r="BM70" s="3244"/>
      <c r="BN70" s="3244"/>
      <c r="BO70" s="3244"/>
      <c r="BP70" s="3244"/>
      <c r="BQ70" s="3244"/>
      <c r="BR70" s="3245"/>
    </row>
    <row r="71" spans="1:70" s="388" customFormat="1" ht="14.1" customHeight="1">
      <c r="A71" s="3319"/>
      <c r="B71" s="3578"/>
      <c r="C71" s="3579"/>
      <c r="D71" s="3580"/>
      <c r="E71" s="3274"/>
      <c r="F71" s="3275"/>
      <c r="G71" s="3276"/>
      <c r="H71" s="3215"/>
      <c r="I71" s="3216"/>
      <c r="J71" s="3216"/>
      <c r="K71" s="3216"/>
      <c r="L71" s="3217"/>
      <c r="M71" s="3241"/>
      <c r="N71" s="3241"/>
      <c r="O71" s="3599"/>
      <c r="P71" s="3600"/>
      <c r="Q71" s="3601"/>
      <c r="R71" s="3274"/>
      <c r="S71" s="3275"/>
      <c r="T71" s="3276"/>
      <c r="U71" s="3420"/>
      <c r="V71" s="1768"/>
      <c r="W71" s="3421"/>
      <c r="X71" s="3429"/>
      <c r="Y71" s="2107"/>
      <c r="Z71" s="3416"/>
      <c r="AA71" s="2107"/>
      <c r="AB71" s="2105"/>
      <c r="AC71" s="3314"/>
      <c r="AD71" s="3391"/>
      <c r="AE71" s="3392"/>
      <c r="AF71" s="3392"/>
      <c r="AG71" s="3393"/>
      <c r="AH71" s="3395"/>
      <c r="AI71" s="3392"/>
      <c r="AJ71" s="3392"/>
      <c r="AK71" s="3393"/>
      <c r="AL71" s="3304"/>
      <c r="AM71" s="3305"/>
      <c r="AN71" s="3306"/>
      <c r="AO71" s="3366"/>
      <c r="AP71" s="3367"/>
      <c r="AQ71" s="3368"/>
      <c r="AR71" s="3372"/>
      <c r="AS71" s="3373"/>
      <c r="AT71" s="3374"/>
      <c r="AU71" s="3372"/>
      <c r="AV71" s="3373"/>
      <c r="AW71" s="3374"/>
      <c r="AX71" s="3372"/>
      <c r="AY71" s="3373"/>
      <c r="AZ71" s="3374"/>
      <c r="BA71" s="3330"/>
      <c r="BB71" s="3331"/>
      <c r="BC71" s="3332"/>
      <c r="BD71" s="3554"/>
      <c r="BE71" s="3555"/>
      <c r="BF71" s="3556"/>
      <c r="BG71" s="3357"/>
      <c r="BH71" s="3358"/>
      <c r="BI71" s="3359"/>
      <c r="BJ71" s="3308"/>
      <c r="BK71" s="3246"/>
      <c r="BL71" s="3247"/>
      <c r="BM71" s="3247"/>
      <c r="BN71" s="3247"/>
      <c r="BO71" s="3247"/>
      <c r="BP71" s="3247"/>
      <c r="BQ71" s="3247"/>
      <c r="BR71" s="3248"/>
    </row>
    <row r="72" spans="1:70" s="388" customFormat="1" ht="14.1" customHeight="1">
      <c r="A72" s="3399"/>
      <c r="B72" s="3422"/>
      <c r="C72" s="3423"/>
      <c r="D72" s="3424"/>
      <c r="E72" s="2099"/>
      <c r="F72" s="2100"/>
      <c r="G72" s="2101"/>
      <c r="H72" s="3207"/>
      <c r="I72" s="3208"/>
      <c r="J72" s="3208"/>
      <c r="K72" s="3208"/>
      <c r="L72" s="3209"/>
      <c r="M72" s="3406"/>
      <c r="N72" s="3406"/>
      <c r="O72" s="3602"/>
      <c r="P72" s="3603"/>
      <c r="Q72" s="3604"/>
      <c r="R72" s="2099"/>
      <c r="S72" s="2100"/>
      <c r="T72" s="2101"/>
      <c r="U72" s="3425"/>
      <c r="V72" s="3426"/>
      <c r="W72" s="3427"/>
      <c r="X72" s="198"/>
      <c r="Y72" s="199" t="s">
        <v>72</v>
      </c>
      <c r="Z72" s="200"/>
      <c r="AA72" s="199" t="s">
        <v>72</v>
      </c>
      <c r="AB72" s="200"/>
      <c r="AC72" s="199" t="s">
        <v>72</v>
      </c>
      <c r="AD72" s="211" t="s">
        <v>71</v>
      </c>
      <c r="AE72" s="3489"/>
      <c r="AF72" s="3489"/>
      <c r="AG72" s="212" t="s">
        <v>34</v>
      </c>
      <c r="AH72" s="213" t="s">
        <v>71</v>
      </c>
      <c r="AI72" s="3489"/>
      <c r="AJ72" s="3489"/>
      <c r="AK72" s="862" t="s">
        <v>34</v>
      </c>
      <c r="AL72" s="3400"/>
      <c r="AM72" s="3401"/>
      <c r="AN72" s="3402"/>
      <c r="AO72" s="3490"/>
      <c r="AP72" s="3491"/>
      <c r="AQ72" s="3492"/>
      <c r="AR72" s="3403"/>
      <c r="AS72" s="3404"/>
      <c r="AT72" s="3405"/>
      <c r="AU72" s="3403"/>
      <c r="AV72" s="3404"/>
      <c r="AW72" s="3405"/>
      <c r="AX72" s="3403"/>
      <c r="AY72" s="3404"/>
      <c r="AZ72" s="3405"/>
      <c r="BA72" s="3408"/>
      <c r="BB72" s="3409"/>
      <c r="BC72" s="3410"/>
      <c r="BD72" s="3554"/>
      <c r="BE72" s="3555"/>
      <c r="BF72" s="3556"/>
      <c r="BG72" s="3310"/>
      <c r="BH72" s="3311"/>
      <c r="BI72" s="3312"/>
      <c r="BJ72" s="3309"/>
      <c r="BK72" s="3249"/>
      <c r="BL72" s="3250"/>
      <c r="BM72" s="3250"/>
      <c r="BN72" s="3250"/>
      <c r="BO72" s="3250"/>
      <c r="BP72" s="3250"/>
      <c r="BQ72" s="3250"/>
      <c r="BR72" s="3251"/>
    </row>
    <row r="73" spans="1:70" s="388" customFormat="1" ht="14.1" customHeight="1">
      <c r="A73" s="3318">
        <v>14</v>
      </c>
      <c r="B73" s="3606"/>
      <c r="C73" s="3607"/>
      <c r="D73" s="3608"/>
      <c r="E73" s="2096"/>
      <c r="F73" s="2097"/>
      <c r="G73" s="2098"/>
      <c r="H73" s="3204"/>
      <c r="I73" s="3205"/>
      <c r="J73" s="3205"/>
      <c r="K73" s="3205"/>
      <c r="L73" s="3206"/>
      <c r="M73" s="3240"/>
      <c r="N73" s="3240"/>
      <c r="O73" s="3462"/>
      <c r="P73" s="3463"/>
      <c r="Q73" s="3464"/>
      <c r="R73" s="2096"/>
      <c r="S73" s="2097"/>
      <c r="T73" s="2098"/>
      <c r="U73" s="3417"/>
      <c r="V73" s="3418"/>
      <c r="W73" s="3419"/>
      <c r="X73" s="3428"/>
      <c r="Y73" s="2104" t="s">
        <v>213</v>
      </c>
      <c r="Z73" s="3415"/>
      <c r="AA73" s="2104" t="s">
        <v>213</v>
      </c>
      <c r="AB73" s="2102"/>
      <c r="AC73" s="3313" t="s">
        <v>213</v>
      </c>
      <c r="AD73" s="3388"/>
      <c r="AE73" s="3389"/>
      <c r="AF73" s="3389"/>
      <c r="AG73" s="3390"/>
      <c r="AH73" s="3394"/>
      <c r="AI73" s="3389"/>
      <c r="AJ73" s="3389"/>
      <c r="AK73" s="3390"/>
      <c r="AL73" s="3396"/>
      <c r="AM73" s="3397"/>
      <c r="AN73" s="3398"/>
      <c r="AO73" s="3363">
        <f>SUM(AL73:AN75)</f>
        <v>0</v>
      </c>
      <c r="AP73" s="3364"/>
      <c r="AQ73" s="3365"/>
      <c r="AR73" s="3324"/>
      <c r="AS73" s="3325"/>
      <c r="AT73" s="3326"/>
      <c r="AU73" s="3324"/>
      <c r="AV73" s="3325"/>
      <c r="AW73" s="3326"/>
      <c r="AX73" s="3324"/>
      <c r="AY73" s="3325"/>
      <c r="AZ73" s="3326"/>
      <c r="BA73" s="3327">
        <f>SUM(AR73:AZ75)</f>
        <v>0</v>
      </c>
      <c r="BB73" s="3328"/>
      <c r="BC73" s="3329"/>
      <c r="BD73" s="3554" t="str">
        <f>IF(AH73+AO73+BA73=0,"",AH73+AO73+BA73)</f>
        <v/>
      </c>
      <c r="BE73" s="3555"/>
      <c r="BF73" s="3556"/>
      <c r="BG73" s="3354"/>
      <c r="BH73" s="3355"/>
      <c r="BI73" s="3356"/>
      <c r="BJ73" s="3307"/>
      <c r="BK73" s="3243"/>
      <c r="BL73" s="3244"/>
      <c r="BM73" s="3244"/>
      <c r="BN73" s="3244"/>
      <c r="BO73" s="3244"/>
      <c r="BP73" s="3244"/>
      <c r="BQ73" s="3244"/>
      <c r="BR73" s="3245"/>
    </row>
    <row r="74" spans="1:70" s="388" customFormat="1" ht="14.1" customHeight="1">
      <c r="A74" s="3319"/>
      <c r="B74" s="3578"/>
      <c r="C74" s="3579"/>
      <c r="D74" s="3580"/>
      <c r="E74" s="3274"/>
      <c r="F74" s="3275"/>
      <c r="G74" s="3276"/>
      <c r="H74" s="3215"/>
      <c r="I74" s="3216"/>
      <c r="J74" s="3216"/>
      <c r="K74" s="3216"/>
      <c r="L74" s="3217"/>
      <c r="M74" s="3241"/>
      <c r="N74" s="3241"/>
      <c r="O74" s="3599"/>
      <c r="P74" s="3600"/>
      <c r="Q74" s="3601"/>
      <c r="R74" s="3274"/>
      <c r="S74" s="3275"/>
      <c r="T74" s="3276"/>
      <c r="U74" s="3420"/>
      <c r="V74" s="1768"/>
      <c r="W74" s="3421"/>
      <c r="X74" s="3429"/>
      <c r="Y74" s="2107"/>
      <c r="Z74" s="3416"/>
      <c r="AA74" s="2107"/>
      <c r="AB74" s="2105"/>
      <c r="AC74" s="3314"/>
      <c r="AD74" s="3391"/>
      <c r="AE74" s="3392"/>
      <c r="AF74" s="3392"/>
      <c r="AG74" s="3393"/>
      <c r="AH74" s="3395"/>
      <c r="AI74" s="3392"/>
      <c r="AJ74" s="3392"/>
      <c r="AK74" s="3393"/>
      <c r="AL74" s="3304"/>
      <c r="AM74" s="3305"/>
      <c r="AN74" s="3306"/>
      <c r="AO74" s="3366"/>
      <c r="AP74" s="3367"/>
      <c r="AQ74" s="3368"/>
      <c r="AR74" s="3372"/>
      <c r="AS74" s="3373"/>
      <c r="AT74" s="3374"/>
      <c r="AU74" s="3372"/>
      <c r="AV74" s="3373"/>
      <c r="AW74" s="3374"/>
      <c r="AX74" s="3372"/>
      <c r="AY74" s="3373"/>
      <c r="AZ74" s="3374"/>
      <c r="BA74" s="3330"/>
      <c r="BB74" s="3331"/>
      <c r="BC74" s="3332"/>
      <c r="BD74" s="3554"/>
      <c r="BE74" s="3555"/>
      <c r="BF74" s="3556"/>
      <c r="BG74" s="3357"/>
      <c r="BH74" s="3358"/>
      <c r="BI74" s="3359"/>
      <c r="BJ74" s="3308"/>
      <c r="BK74" s="3246"/>
      <c r="BL74" s="3247"/>
      <c r="BM74" s="3247"/>
      <c r="BN74" s="3247"/>
      <c r="BO74" s="3247"/>
      <c r="BP74" s="3247"/>
      <c r="BQ74" s="3247"/>
      <c r="BR74" s="3248"/>
    </row>
    <row r="75" spans="1:70" s="388" customFormat="1" ht="14.1" customHeight="1">
      <c r="A75" s="3399"/>
      <c r="B75" s="3422"/>
      <c r="C75" s="3423"/>
      <c r="D75" s="3424"/>
      <c r="E75" s="2099"/>
      <c r="F75" s="2100"/>
      <c r="G75" s="2101"/>
      <c r="H75" s="3207"/>
      <c r="I75" s="3208"/>
      <c r="J75" s="3208"/>
      <c r="K75" s="3208"/>
      <c r="L75" s="3209"/>
      <c r="M75" s="3406"/>
      <c r="N75" s="3406"/>
      <c r="O75" s="3602"/>
      <c r="P75" s="3603"/>
      <c r="Q75" s="3604"/>
      <c r="R75" s="2099"/>
      <c r="S75" s="2100"/>
      <c r="T75" s="2101"/>
      <c r="U75" s="3425"/>
      <c r="V75" s="3426"/>
      <c r="W75" s="3427"/>
      <c r="X75" s="198"/>
      <c r="Y75" s="199" t="s">
        <v>72</v>
      </c>
      <c r="Z75" s="200"/>
      <c r="AA75" s="199" t="s">
        <v>72</v>
      </c>
      <c r="AB75" s="200"/>
      <c r="AC75" s="199" t="s">
        <v>72</v>
      </c>
      <c r="AD75" s="211" t="s">
        <v>71</v>
      </c>
      <c r="AE75" s="3489"/>
      <c r="AF75" s="3489"/>
      <c r="AG75" s="212" t="s">
        <v>34</v>
      </c>
      <c r="AH75" s="213" t="s">
        <v>71</v>
      </c>
      <c r="AI75" s="3489"/>
      <c r="AJ75" s="3489"/>
      <c r="AK75" s="862" t="s">
        <v>34</v>
      </c>
      <c r="AL75" s="3400"/>
      <c r="AM75" s="3401"/>
      <c r="AN75" s="3402"/>
      <c r="AO75" s="3490"/>
      <c r="AP75" s="3491"/>
      <c r="AQ75" s="3492"/>
      <c r="AR75" s="3403"/>
      <c r="AS75" s="3404"/>
      <c r="AT75" s="3405"/>
      <c r="AU75" s="3403"/>
      <c r="AV75" s="3404"/>
      <c r="AW75" s="3405"/>
      <c r="AX75" s="3403"/>
      <c r="AY75" s="3404"/>
      <c r="AZ75" s="3405"/>
      <c r="BA75" s="3408"/>
      <c r="BB75" s="3409"/>
      <c r="BC75" s="3410"/>
      <c r="BD75" s="3554"/>
      <c r="BE75" s="3555"/>
      <c r="BF75" s="3556"/>
      <c r="BG75" s="3310"/>
      <c r="BH75" s="3311"/>
      <c r="BI75" s="3312"/>
      <c r="BJ75" s="3309"/>
      <c r="BK75" s="3249"/>
      <c r="BL75" s="3250"/>
      <c r="BM75" s="3250"/>
      <c r="BN75" s="3250"/>
      <c r="BO75" s="3250"/>
      <c r="BP75" s="3250"/>
      <c r="BQ75" s="3250"/>
      <c r="BR75" s="3251"/>
    </row>
    <row r="76" spans="1:70" s="388" customFormat="1" ht="14.1" customHeight="1">
      <c r="A76" s="3318">
        <v>15</v>
      </c>
      <c r="B76" s="3606"/>
      <c r="C76" s="3607"/>
      <c r="D76" s="3608"/>
      <c r="E76" s="2096"/>
      <c r="F76" s="2097"/>
      <c r="G76" s="2098"/>
      <c r="H76" s="3204"/>
      <c r="I76" s="3205"/>
      <c r="J76" s="3205"/>
      <c r="K76" s="3205"/>
      <c r="L76" s="3206"/>
      <c r="M76" s="3240"/>
      <c r="N76" s="3240"/>
      <c r="O76" s="3611"/>
      <c r="P76" s="3612"/>
      <c r="Q76" s="3613"/>
      <c r="R76" s="2096"/>
      <c r="S76" s="2097"/>
      <c r="T76" s="2098"/>
      <c r="U76" s="3417"/>
      <c r="V76" s="3418"/>
      <c r="W76" s="3419"/>
      <c r="X76" s="3428"/>
      <c r="Y76" s="2104" t="s">
        <v>213</v>
      </c>
      <c r="Z76" s="3415"/>
      <c r="AA76" s="2104" t="s">
        <v>213</v>
      </c>
      <c r="AB76" s="2102"/>
      <c r="AC76" s="3313" t="s">
        <v>213</v>
      </c>
      <c r="AD76" s="3388"/>
      <c r="AE76" s="3389"/>
      <c r="AF76" s="3389"/>
      <c r="AG76" s="3390"/>
      <c r="AH76" s="3394"/>
      <c r="AI76" s="3389"/>
      <c r="AJ76" s="3389"/>
      <c r="AK76" s="3390"/>
      <c r="AL76" s="3396"/>
      <c r="AM76" s="3397"/>
      <c r="AN76" s="3398"/>
      <c r="AO76" s="3363">
        <f>SUM(AL76:AN78)</f>
        <v>0</v>
      </c>
      <c r="AP76" s="3364"/>
      <c r="AQ76" s="3365"/>
      <c r="AR76" s="3324"/>
      <c r="AS76" s="3325"/>
      <c r="AT76" s="3326"/>
      <c r="AU76" s="3324"/>
      <c r="AV76" s="3325"/>
      <c r="AW76" s="3326"/>
      <c r="AX76" s="3324"/>
      <c r="AY76" s="3325"/>
      <c r="AZ76" s="3326"/>
      <c r="BA76" s="3327">
        <f>SUM(AR76:AZ78)</f>
        <v>0</v>
      </c>
      <c r="BB76" s="3328"/>
      <c r="BC76" s="3329"/>
      <c r="BD76" s="3554" t="str">
        <f>IF(AH76+AO76+BA76=0,"",AH76+AO76+BA76)</f>
        <v/>
      </c>
      <c r="BE76" s="3555"/>
      <c r="BF76" s="3556"/>
      <c r="BG76" s="3354"/>
      <c r="BH76" s="3355"/>
      <c r="BI76" s="3356"/>
      <c r="BJ76" s="3307"/>
      <c r="BK76" s="3243"/>
      <c r="BL76" s="3244"/>
      <c r="BM76" s="3244"/>
      <c r="BN76" s="3244"/>
      <c r="BO76" s="3244"/>
      <c r="BP76" s="3244"/>
      <c r="BQ76" s="3244"/>
      <c r="BR76" s="3245"/>
    </row>
    <row r="77" spans="1:70" s="388" customFormat="1" ht="14.1" customHeight="1">
      <c r="A77" s="3319"/>
      <c r="B77" s="3578"/>
      <c r="C77" s="3579"/>
      <c r="D77" s="3580"/>
      <c r="E77" s="3274"/>
      <c r="F77" s="3275"/>
      <c r="G77" s="3276"/>
      <c r="H77" s="3215"/>
      <c r="I77" s="3216"/>
      <c r="J77" s="3216"/>
      <c r="K77" s="3216"/>
      <c r="L77" s="3217"/>
      <c r="M77" s="3241"/>
      <c r="N77" s="3241"/>
      <c r="O77" s="3599"/>
      <c r="P77" s="3600"/>
      <c r="Q77" s="3601"/>
      <c r="R77" s="3274"/>
      <c r="S77" s="3275"/>
      <c r="T77" s="3276"/>
      <c r="U77" s="3420"/>
      <c r="V77" s="1768"/>
      <c r="W77" s="3421"/>
      <c r="X77" s="3429"/>
      <c r="Y77" s="2107"/>
      <c r="Z77" s="3416"/>
      <c r="AA77" s="2107"/>
      <c r="AB77" s="2105"/>
      <c r="AC77" s="3314"/>
      <c r="AD77" s="3391"/>
      <c r="AE77" s="3392"/>
      <c r="AF77" s="3392"/>
      <c r="AG77" s="3393"/>
      <c r="AH77" s="3395"/>
      <c r="AI77" s="3392"/>
      <c r="AJ77" s="3392"/>
      <c r="AK77" s="3393"/>
      <c r="AL77" s="3304"/>
      <c r="AM77" s="3305"/>
      <c r="AN77" s="3306"/>
      <c r="AO77" s="3366"/>
      <c r="AP77" s="3367"/>
      <c r="AQ77" s="3368"/>
      <c r="AR77" s="3372"/>
      <c r="AS77" s="3373"/>
      <c r="AT77" s="3374"/>
      <c r="AU77" s="3372"/>
      <c r="AV77" s="3373"/>
      <c r="AW77" s="3374"/>
      <c r="AX77" s="3372"/>
      <c r="AY77" s="3373"/>
      <c r="AZ77" s="3374"/>
      <c r="BA77" s="3330"/>
      <c r="BB77" s="3331"/>
      <c r="BC77" s="3332"/>
      <c r="BD77" s="3554"/>
      <c r="BE77" s="3555"/>
      <c r="BF77" s="3556"/>
      <c r="BG77" s="3357"/>
      <c r="BH77" s="3358"/>
      <c r="BI77" s="3359"/>
      <c r="BJ77" s="3308"/>
      <c r="BK77" s="3246"/>
      <c r="BL77" s="3247"/>
      <c r="BM77" s="3247"/>
      <c r="BN77" s="3247"/>
      <c r="BO77" s="3247"/>
      <c r="BP77" s="3247"/>
      <c r="BQ77" s="3247"/>
      <c r="BR77" s="3248"/>
    </row>
    <row r="78" spans="1:70" s="388" customFormat="1" ht="14.1" customHeight="1">
      <c r="A78" s="3399"/>
      <c r="B78" s="3422"/>
      <c r="C78" s="3423"/>
      <c r="D78" s="3424"/>
      <c r="E78" s="2099"/>
      <c r="F78" s="2100"/>
      <c r="G78" s="2101"/>
      <c r="H78" s="3207"/>
      <c r="I78" s="3208"/>
      <c r="J78" s="3208"/>
      <c r="K78" s="3208"/>
      <c r="L78" s="3209"/>
      <c r="M78" s="3406"/>
      <c r="N78" s="3406"/>
      <c r="O78" s="3602"/>
      <c r="P78" s="3603"/>
      <c r="Q78" s="3604"/>
      <c r="R78" s="2099"/>
      <c r="S78" s="2100"/>
      <c r="T78" s="2101"/>
      <c r="U78" s="3425"/>
      <c r="V78" s="3426"/>
      <c r="W78" s="3427"/>
      <c r="X78" s="198"/>
      <c r="Y78" s="199" t="s">
        <v>72</v>
      </c>
      <c r="Z78" s="200"/>
      <c r="AA78" s="199" t="s">
        <v>72</v>
      </c>
      <c r="AB78" s="200"/>
      <c r="AC78" s="199" t="s">
        <v>72</v>
      </c>
      <c r="AD78" s="211" t="s">
        <v>71</v>
      </c>
      <c r="AE78" s="3489"/>
      <c r="AF78" s="3489"/>
      <c r="AG78" s="212" t="s">
        <v>34</v>
      </c>
      <c r="AH78" s="213" t="s">
        <v>71</v>
      </c>
      <c r="AI78" s="3489"/>
      <c r="AJ78" s="3489"/>
      <c r="AK78" s="862" t="s">
        <v>34</v>
      </c>
      <c r="AL78" s="3400"/>
      <c r="AM78" s="3401"/>
      <c r="AN78" s="3402"/>
      <c r="AO78" s="3490"/>
      <c r="AP78" s="3491"/>
      <c r="AQ78" s="3492"/>
      <c r="AR78" s="3403"/>
      <c r="AS78" s="3404"/>
      <c r="AT78" s="3405"/>
      <c r="AU78" s="3403"/>
      <c r="AV78" s="3404"/>
      <c r="AW78" s="3405"/>
      <c r="AX78" s="3403"/>
      <c r="AY78" s="3404"/>
      <c r="AZ78" s="3405"/>
      <c r="BA78" s="3408"/>
      <c r="BB78" s="3409"/>
      <c r="BC78" s="3410"/>
      <c r="BD78" s="3554"/>
      <c r="BE78" s="3555"/>
      <c r="BF78" s="3556"/>
      <c r="BG78" s="3310"/>
      <c r="BH78" s="3311"/>
      <c r="BI78" s="3312"/>
      <c r="BJ78" s="3309"/>
      <c r="BK78" s="3249"/>
      <c r="BL78" s="3250"/>
      <c r="BM78" s="3250"/>
      <c r="BN78" s="3250"/>
      <c r="BO78" s="3250"/>
      <c r="BP78" s="3250"/>
      <c r="BQ78" s="3250"/>
      <c r="BR78" s="3251"/>
    </row>
    <row r="79" spans="1:70" s="388" customFormat="1" ht="14.1" customHeight="1">
      <c r="A79" s="3318">
        <v>16</v>
      </c>
      <c r="B79" s="3606"/>
      <c r="C79" s="3607"/>
      <c r="D79" s="3608"/>
      <c r="E79" s="2096"/>
      <c r="F79" s="2097"/>
      <c r="G79" s="2098"/>
      <c r="H79" s="3204"/>
      <c r="I79" s="3205"/>
      <c r="J79" s="3205"/>
      <c r="K79" s="3205"/>
      <c r="L79" s="3206"/>
      <c r="M79" s="3240"/>
      <c r="N79" s="3240"/>
      <c r="O79" s="3462"/>
      <c r="P79" s="3463"/>
      <c r="Q79" s="3464"/>
      <c r="R79" s="2096"/>
      <c r="S79" s="2097"/>
      <c r="T79" s="2098"/>
      <c r="U79" s="3417"/>
      <c r="V79" s="3418"/>
      <c r="W79" s="3419"/>
      <c r="X79" s="3428"/>
      <c r="Y79" s="2104" t="s">
        <v>213</v>
      </c>
      <c r="Z79" s="3415"/>
      <c r="AA79" s="2104" t="s">
        <v>213</v>
      </c>
      <c r="AB79" s="2102"/>
      <c r="AC79" s="3313" t="s">
        <v>213</v>
      </c>
      <c r="AD79" s="3388"/>
      <c r="AE79" s="3389"/>
      <c r="AF79" s="3389"/>
      <c r="AG79" s="3390"/>
      <c r="AH79" s="3394"/>
      <c r="AI79" s="3389"/>
      <c r="AJ79" s="3389"/>
      <c r="AK79" s="3390"/>
      <c r="AL79" s="3396"/>
      <c r="AM79" s="3397"/>
      <c r="AN79" s="3398"/>
      <c r="AO79" s="3363">
        <f>SUM(AL79:AN81)</f>
        <v>0</v>
      </c>
      <c r="AP79" s="3364"/>
      <c r="AQ79" s="3365"/>
      <c r="AR79" s="3324"/>
      <c r="AS79" s="3325"/>
      <c r="AT79" s="3326"/>
      <c r="AU79" s="3324"/>
      <c r="AV79" s="3325"/>
      <c r="AW79" s="3326"/>
      <c r="AX79" s="3324"/>
      <c r="AY79" s="3325"/>
      <c r="AZ79" s="3326"/>
      <c r="BA79" s="3327">
        <f>SUM(AR79:AZ81)</f>
        <v>0</v>
      </c>
      <c r="BB79" s="3328"/>
      <c r="BC79" s="3329"/>
      <c r="BD79" s="3554" t="str">
        <f>IF(AH79+AO79+BA79=0,"",AH79+AO79+BA79)</f>
        <v/>
      </c>
      <c r="BE79" s="3555"/>
      <c r="BF79" s="3556"/>
      <c r="BG79" s="3354"/>
      <c r="BH79" s="3355"/>
      <c r="BI79" s="3356"/>
      <c r="BJ79" s="3307"/>
      <c r="BK79" s="3243"/>
      <c r="BL79" s="3244"/>
      <c r="BM79" s="3244"/>
      <c r="BN79" s="3244"/>
      <c r="BO79" s="3244"/>
      <c r="BP79" s="3244"/>
      <c r="BQ79" s="3244"/>
      <c r="BR79" s="3245"/>
    </row>
    <row r="80" spans="1:70" s="388" customFormat="1" ht="14.1" customHeight="1">
      <c r="A80" s="3319"/>
      <c r="B80" s="3578"/>
      <c r="C80" s="3579"/>
      <c r="D80" s="3580"/>
      <c r="E80" s="3274"/>
      <c r="F80" s="3275"/>
      <c r="G80" s="3276"/>
      <c r="H80" s="3215"/>
      <c r="I80" s="3216"/>
      <c r="J80" s="3216"/>
      <c r="K80" s="3216"/>
      <c r="L80" s="3217"/>
      <c r="M80" s="3241"/>
      <c r="N80" s="3241"/>
      <c r="O80" s="3599"/>
      <c r="P80" s="3600"/>
      <c r="Q80" s="3601"/>
      <c r="R80" s="3274"/>
      <c r="S80" s="3275"/>
      <c r="T80" s="3276"/>
      <c r="U80" s="3420"/>
      <c r="V80" s="1768"/>
      <c r="W80" s="3421"/>
      <c r="X80" s="3429"/>
      <c r="Y80" s="2107"/>
      <c r="Z80" s="3416"/>
      <c r="AA80" s="2107"/>
      <c r="AB80" s="2105"/>
      <c r="AC80" s="3314"/>
      <c r="AD80" s="3391"/>
      <c r="AE80" s="3392"/>
      <c r="AF80" s="3392"/>
      <c r="AG80" s="3393"/>
      <c r="AH80" s="3395"/>
      <c r="AI80" s="3392"/>
      <c r="AJ80" s="3392"/>
      <c r="AK80" s="3393"/>
      <c r="AL80" s="3304"/>
      <c r="AM80" s="3305"/>
      <c r="AN80" s="3306"/>
      <c r="AO80" s="3366"/>
      <c r="AP80" s="3367"/>
      <c r="AQ80" s="3368"/>
      <c r="AR80" s="3372"/>
      <c r="AS80" s="3373"/>
      <c r="AT80" s="3374"/>
      <c r="AU80" s="3372"/>
      <c r="AV80" s="3373"/>
      <c r="AW80" s="3374"/>
      <c r="AX80" s="3372"/>
      <c r="AY80" s="3373"/>
      <c r="AZ80" s="3374"/>
      <c r="BA80" s="3330"/>
      <c r="BB80" s="3331"/>
      <c r="BC80" s="3332"/>
      <c r="BD80" s="3554"/>
      <c r="BE80" s="3555"/>
      <c r="BF80" s="3556"/>
      <c r="BG80" s="3357"/>
      <c r="BH80" s="3358"/>
      <c r="BI80" s="3359"/>
      <c r="BJ80" s="3308"/>
      <c r="BK80" s="3246"/>
      <c r="BL80" s="3247"/>
      <c r="BM80" s="3247"/>
      <c r="BN80" s="3247"/>
      <c r="BO80" s="3247"/>
      <c r="BP80" s="3247"/>
      <c r="BQ80" s="3247"/>
      <c r="BR80" s="3248"/>
    </row>
    <row r="81" spans="1:70" s="388" customFormat="1" ht="14.1" customHeight="1">
      <c r="A81" s="3399"/>
      <c r="B81" s="3422"/>
      <c r="C81" s="3423"/>
      <c r="D81" s="3424"/>
      <c r="E81" s="2099"/>
      <c r="F81" s="2100"/>
      <c r="G81" s="2101"/>
      <c r="H81" s="3207"/>
      <c r="I81" s="3208"/>
      <c r="J81" s="3208"/>
      <c r="K81" s="3208"/>
      <c r="L81" s="3209"/>
      <c r="M81" s="3406"/>
      <c r="N81" s="3406"/>
      <c r="O81" s="3602"/>
      <c r="P81" s="3603"/>
      <c r="Q81" s="3604"/>
      <c r="R81" s="2099"/>
      <c r="S81" s="2100"/>
      <c r="T81" s="2101"/>
      <c r="U81" s="3425"/>
      <c r="V81" s="3426"/>
      <c r="W81" s="3427"/>
      <c r="X81" s="198"/>
      <c r="Y81" s="199" t="s">
        <v>72</v>
      </c>
      <c r="Z81" s="200"/>
      <c r="AA81" s="199" t="s">
        <v>72</v>
      </c>
      <c r="AB81" s="200"/>
      <c r="AC81" s="199" t="s">
        <v>72</v>
      </c>
      <c r="AD81" s="211" t="s">
        <v>71</v>
      </c>
      <c r="AE81" s="3489"/>
      <c r="AF81" s="3489"/>
      <c r="AG81" s="212" t="s">
        <v>34</v>
      </c>
      <c r="AH81" s="213" t="s">
        <v>71</v>
      </c>
      <c r="AI81" s="3489"/>
      <c r="AJ81" s="3489"/>
      <c r="AK81" s="862" t="s">
        <v>34</v>
      </c>
      <c r="AL81" s="3400"/>
      <c r="AM81" s="3401"/>
      <c r="AN81" s="3402"/>
      <c r="AO81" s="3490"/>
      <c r="AP81" s="3491"/>
      <c r="AQ81" s="3492"/>
      <c r="AR81" s="3403"/>
      <c r="AS81" s="3404"/>
      <c r="AT81" s="3405"/>
      <c r="AU81" s="3403"/>
      <c r="AV81" s="3404"/>
      <c r="AW81" s="3405"/>
      <c r="AX81" s="3403"/>
      <c r="AY81" s="3404"/>
      <c r="AZ81" s="3405"/>
      <c r="BA81" s="3408"/>
      <c r="BB81" s="3409"/>
      <c r="BC81" s="3410"/>
      <c r="BD81" s="3554"/>
      <c r="BE81" s="3555"/>
      <c r="BF81" s="3556"/>
      <c r="BG81" s="3310"/>
      <c r="BH81" s="3311"/>
      <c r="BI81" s="3312"/>
      <c r="BJ81" s="3309"/>
      <c r="BK81" s="3249"/>
      <c r="BL81" s="3250"/>
      <c r="BM81" s="3250"/>
      <c r="BN81" s="3250"/>
      <c r="BO81" s="3250"/>
      <c r="BP81" s="3250"/>
      <c r="BQ81" s="3250"/>
      <c r="BR81" s="3251"/>
    </row>
    <row r="82" spans="1:70" s="388" customFormat="1" ht="14.1" customHeight="1">
      <c r="A82" s="3318">
        <v>17</v>
      </c>
      <c r="B82" s="3606"/>
      <c r="C82" s="3607"/>
      <c r="D82" s="3608"/>
      <c r="E82" s="2096"/>
      <c r="F82" s="2097"/>
      <c r="G82" s="2098"/>
      <c r="H82" s="3204"/>
      <c r="I82" s="3205"/>
      <c r="J82" s="3205"/>
      <c r="K82" s="3205"/>
      <c r="L82" s="3206"/>
      <c r="M82" s="3240"/>
      <c r="N82" s="3240"/>
      <c r="O82" s="3462"/>
      <c r="P82" s="3463"/>
      <c r="Q82" s="3464"/>
      <c r="R82" s="2096"/>
      <c r="S82" s="2097"/>
      <c r="T82" s="2098"/>
      <c r="U82" s="3417"/>
      <c r="V82" s="3418"/>
      <c r="W82" s="3419"/>
      <c r="X82" s="3428"/>
      <c r="Y82" s="2104" t="s">
        <v>213</v>
      </c>
      <c r="Z82" s="3415"/>
      <c r="AA82" s="2104" t="s">
        <v>213</v>
      </c>
      <c r="AB82" s="2102"/>
      <c r="AC82" s="3313" t="s">
        <v>213</v>
      </c>
      <c r="AD82" s="3388"/>
      <c r="AE82" s="3389"/>
      <c r="AF82" s="3389"/>
      <c r="AG82" s="3390"/>
      <c r="AH82" s="3394"/>
      <c r="AI82" s="3389"/>
      <c r="AJ82" s="3389"/>
      <c r="AK82" s="3390"/>
      <c r="AL82" s="3396"/>
      <c r="AM82" s="3397"/>
      <c r="AN82" s="3398"/>
      <c r="AO82" s="3363">
        <f>SUM(AL82:AN84)</f>
        <v>0</v>
      </c>
      <c r="AP82" s="3364"/>
      <c r="AQ82" s="3365"/>
      <c r="AR82" s="3324"/>
      <c r="AS82" s="3325"/>
      <c r="AT82" s="3326"/>
      <c r="AU82" s="3324"/>
      <c r="AV82" s="3325"/>
      <c r="AW82" s="3326"/>
      <c r="AX82" s="3324"/>
      <c r="AY82" s="3325"/>
      <c r="AZ82" s="3326"/>
      <c r="BA82" s="3327">
        <f>SUM(AR82:AZ84)</f>
        <v>0</v>
      </c>
      <c r="BB82" s="3328"/>
      <c r="BC82" s="3329"/>
      <c r="BD82" s="3330" t="str">
        <f>IF(AH82+AO82+BA82=0,"",AH82+AO82+BA82)</f>
        <v/>
      </c>
      <c r="BE82" s="3412"/>
      <c r="BF82" s="3413"/>
      <c r="BG82" s="3354"/>
      <c r="BH82" s="3355"/>
      <c r="BI82" s="3356"/>
      <c r="BJ82" s="3307"/>
      <c r="BK82" s="3243"/>
      <c r="BL82" s="3244"/>
      <c r="BM82" s="3244"/>
      <c r="BN82" s="3244"/>
      <c r="BO82" s="3244"/>
      <c r="BP82" s="3244"/>
      <c r="BQ82" s="3244"/>
      <c r="BR82" s="3245"/>
    </row>
    <row r="83" spans="1:70" s="388" customFormat="1" ht="14.1" customHeight="1">
      <c r="A83" s="3319"/>
      <c r="B83" s="3578"/>
      <c r="C83" s="3579"/>
      <c r="D83" s="3580"/>
      <c r="E83" s="3274"/>
      <c r="F83" s="3275"/>
      <c r="G83" s="3276"/>
      <c r="H83" s="3215"/>
      <c r="I83" s="3216"/>
      <c r="J83" s="3216"/>
      <c r="K83" s="3216"/>
      <c r="L83" s="3217"/>
      <c r="M83" s="3241"/>
      <c r="N83" s="3241"/>
      <c r="O83" s="3599"/>
      <c r="P83" s="3600"/>
      <c r="Q83" s="3601"/>
      <c r="R83" s="3274"/>
      <c r="S83" s="3275"/>
      <c r="T83" s="3276"/>
      <c r="U83" s="3420"/>
      <c r="V83" s="1768"/>
      <c r="W83" s="3421"/>
      <c r="X83" s="3429"/>
      <c r="Y83" s="2107"/>
      <c r="Z83" s="3416"/>
      <c r="AA83" s="2107"/>
      <c r="AB83" s="2105"/>
      <c r="AC83" s="3314"/>
      <c r="AD83" s="3391"/>
      <c r="AE83" s="3392"/>
      <c r="AF83" s="3392"/>
      <c r="AG83" s="3393"/>
      <c r="AH83" s="3395"/>
      <c r="AI83" s="3392"/>
      <c r="AJ83" s="3392"/>
      <c r="AK83" s="3393"/>
      <c r="AL83" s="3304"/>
      <c r="AM83" s="3305"/>
      <c r="AN83" s="3306"/>
      <c r="AO83" s="3366"/>
      <c r="AP83" s="3367"/>
      <c r="AQ83" s="3368"/>
      <c r="AR83" s="3372"/>
      <c r="AS83" s="3373"/>
      <c r="AT83" s="3374"/>
      <c r="AU83" s="3372"/>
      <c r="AV83" s="3373"/>
      <c r="AW83" s="3374"/>
      <c r="AX83" s="3372"/>
      <c r="AY83" s="3373"/>
      <c r="AZ83" s="3374"/>
      <c r="BA83" s="3330"/>
      <c r="BB83" s="3331"/>
      <c r="BC83" s="3332"/>
      <c r="BD83" s="3330"/>
      <c r="BE83" s="3412"/>
      <c r="BF83" s="3413"/>
      <c r="BG83" s="3357"/>
      <c r="BH83" s="3358"/>
      <c r="BI83" s="3359"/>
      <c r="BJ83" s="3308"/>
      <c r="BK83" s="3246"/>
      <c r="BL83" s="3247"/>
      <c r="BM83" s="3247"/>
      <c r="BN83" s="3247"/>
      <c r="BO83" s="3247"/>
      <c r="BP83" s="3247"/>
      <c r="BQ83" s="3247"/>
      <c r="BR83" s="3248"/>
    </row>
    <row r="84" spans="1:70" s="388" customFormat="1" ht="14.1" customHeight="1" thickBot="1">
      <c r="A84" s="3320"/>
      <c r="B84" s="3620"/>
      <c r="C84" s="3621"/>
      <c r="D84" s="3622"/>
      <c r="E84" s="3315"/>
      <c r="F84" s="3316"/>
      <c r="G84" s="3317"/>
      <c r="H84" s="3218"/>
      <c r="I84" s="3219"/>
      <c r="J84" s="3219"/>
      <c r="K84" s="3219"/>
      <c r="L84" s="3220"/>
      <c r="M84" s="3242"/>
      <c r="N84" s="3242"/>
      <c r="O84" s="3617"/>
      <c r="P84" s="3618"/>
      <c r="Q84" s="3619"/>
      <c r="R84" s="3315"/>
      <c r="S84" s="3316"/>
      <c r="T84" s="3317"/>
      <c r="U84" s="3351"/>
      <c r="V84" s="3352"/>
      <c r="W84" s="3353"/>
      <c r="X84" s="863"/>
      <c r="Y84" s="864" t="s">
        <v>72</v>
      </c>
      <c r="Z84" s="865"/>
      <c r="AA84" s="864" t="s">
        <v>72</v>
      </c>
      <c r="AB84" s="865"/>
      <c r="AC84" s="866" t="s">
        <v>72</v>
      </c>
      <c r="AD84" s="867" t="s">
        <v>71</v>
      </c>
      <c r="AE84" s="3387"/>
      <c r="AF84" s="3387"/>
      <c r="AG84" s="868" t="s">
        <v>34</v>
      </c>
      <c r="AH84" s="869" t="s">
        <v>71</v>
      </c>
      <c r="AI84" s="3387"/>
      <c r="AJ84" s="3387"/>
      <c r="AK84" s="870" t="s">
        <v>34</v>
      </c>
      <c r="AL84" s="3348"/>
      <c r="AM84" s="3349"/>
      <c r="AN84" s="3350"/>
      <c r="AO84" s="3369"/>
      <c r="AP84" s="3370"/>
      <c r="AQ84" s="3371"/>
      <c r="AR84" s="3301"/>
      <c r="AS84" s="3302"/>
      <c r="AT84" s="3303"/>
      <c r="AU84" s="3301"/>
      <c r="AV84" s="3302"/>
      <c r="AW84" s="3303"/>
      <c r="AX84" s="3301"/>
      <c r="AY84" s="3302"/>
      <c r="AZ84" s="3303"/>
      <c r="BA84" s="3333"/>
      <c r="BB84" s="3334"/>
      <c r="BC84" s="3335"/>
      <c r="BD84" s="3333"/>
      <c r="BE84" s="3334"/>
      <c r="BF84" s="3506"/>
      <c r="BG84" s="3360"/>
      <c r="BH84" s="3361"/>
      <c r="BI84" s="3362"/>
      <c r="BJ84" s="3609"/>
      <c r="BK84" s="3252"/>
      <c r="BL84" s="3253"/>
      <c r="BM84" s="3253"/>
      <c r="BN84" s="3253"/>
      <c r="BO84" s="3253"/>
      <c r="BP84" s="3253"/>
      <c r="BQ84" s="3253"/>
      <c r="BR84" s="3254"/>
    </row>
    <row r="87" spans="1:70" ht="14.1" customHeight="1">
      <c r="A87" s="1522" t="s">
        <v>1807</v>
      </c>
      <c r="B87" s="1522"/>
      <c r="C87" s="1522"/>
      <c r="D87" s="1522"/>
      <c r="E87" s="1522"/>
      <c r="F87" s="1522"/>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522"/>
      <c r="AM87" s="1522"/>
      <c r="AN87" s="1522"/>
      <c r="AO87" s="1522"/>
      <c r="AP87" s="1522"/>
      <c r="AQ87" s="1522"/>
      <c r="AR87" s="1522"/>
      <c r="AS87" s="1522"/>
      <c r="AT87" s="1522"/>
      <c r="AU87" s="1522"/>
      <c r="AV87" s="1522"/>
      <c r="AW87" s="1522"/>
      <c r="AX87" s="1522"/>
      <c r="AY87" s="1522"/>
      <c r="AZ87" s="1522"/>
      <c r="BA87" s="1522"/>
      <c r="BB87" s="1522"/>
      <c r="BC87" s="1522"/>
      <c r="BD87" s="1522"/>
      <c r="BE87" s="1522"/>
      <c r="BF87" s="1522"/>
      <c r="BG87" s="1522"/>
      <c r="BH87" s="1522"/>
      <c r="BI87" s="1522"/>
      <c r="BJ87" s="1522"/>
      <c r="BK87" s="1522"/>
      <c r="BL87" s="1522"/>
      <c r="BM87" s="1522"/>
      <c r="BN87" s="1522"/>
      <c r="BO87" s="1522"/>
      <c r="BP87" s="1522"/>
      <c r="BQ87" s="1522"/>
      <c r="BR87" s="1522"/>
    </row>
    <row r="88" spans="1:70" ht="5.0999999999999996" customHeight="1"/>
    <row r="89" spans="1:70" ht="14.1" customHeight="1">
      <c r="A89" s="164" t="s">
        <v>1752</v>
      </c>
      <c r="B89" s="164"/>
      <c r="C89" s="164"/>
      <c r="D89" s="164"/>
      <c r="E89" s="164"/>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BA89" s="3651" t="s">
        <v>1531</v>
      </c>
      <c r="BB89" s="3651"/>
      <c r="BC89" s="3651"/>
      <c r="BD89" s="3651"/>
      <c r="BE89" s="3651"/>
      <c r="BF89" s="3651"/>
      <c r="BG89" s="3651"/>
      <c r="BH89" s="3649"/>
      <c r="BI89" s="3649"/>
      <c r="BJ89" s="3650" t="s">
        <v>1544</v>
      </c>
      <c r="BK89" s="3650"/>
      <c r="BL89" s="3650"/>
      <c r="BM89" s="3650"/>
      <c r="BN89" s="3650"/>
      <c r="BO89" s="3650"/>
    </row>
    <row r="90" spans="1:70" ht="6.95" customHeight="1" thickBot="1">
      <c r="A90" s="164"/>
      <c r="B90" s="164"/>
      <c r="C90" s="164"/>
      <c r="D90" s="164"/>
      <c r="E90" s="164"/>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row>
    <row r="91" spans="1:70" s="388" customFormat="1" ht="12.95" customHeight="1">
      <c r="A91" s="3262" t="s">
        <v>113</v>
      </c>
      <c r="B91" s="3569" t="s">
        <v>1555</v>
      </c>
      <c r="C91" s="3570"/>
      <c r="D91" s="3571"/>
      <c r="E91" s="3227" t="s">
        <v>114</v>
      </c>
      <c r="F91" s="3228"/>
      <c r="G91" s="3229"/>
      <c r="H91" s="3227" t="s">
        <v>109</v>
      </c>
      <c r="I91" s="3228"/>
      <c r="J91" s="3228"/>
      <c r="K91" s="3228"/>
      <c r="L91" s="3229"/>
      <c r="M91" s="3265" t="s">
        <v>110</v>
      </c>
      <c r="N91" s="3268" t="s">
        <v>1681</v>
      </c>
      <c r="O91" s="3271" t="s">
        <v>1682</v>
      </c>
      <c r="P91" s="3272"/>
      <c r="Q91" s="3273"/>
      <c r="R91" s="3271" t="s">
        <v>209</v>
      </c>
      <c r="S91" s="3272"/>
      <c r="T91" s="3273"/>
      <c r="U91" s="3227" t="s">
        <v>115</v>
      </c>
      <c r="V91" s="3228"/>
      <c r="W91" s="3228"/>
      <c r="X91" s="3228"/>
      <c r="Y91" s="3228"/>
      <c r="Z91" s="3228"/>
      <c r="AA91" s="3228"/>
      <c r="AB91" s="3228"/>
      <c r="AC91" s="3280"/>
      <c r="AD91" s="3282" t="s">
        <v>1551</v>
      </c>
      <c r="AE91" s="3228"/>
      <c r="AF91" s="3228"/>
      <c r="AG91" s="3228"/>
      <c r="AH91" s="3228"/>
      <c r="AI91" s="3228"/>
      <c r="AJ91" s="3228"/>
      <c r="AK91" s="3228"/>
      <c r="AL91" s="3228"/>
      <c r="AM91" s="3228"/>
      <c r="AN91" s="3228"/>
      <c r="AO91" s="3228"/>
      <c r="AP91" s="3228"/>
      <c r="AQ91" s="3228"/>
      <c r="AR91" s="3228"/>
      <c r="AS91" s="3228"/>
      <c r="AT91" s="3228"/>
      <c r="AU91" s="3228"/>
      <c r="AV91" s="3228"/>
      <c r="AW91" s="3228"/>
      <c r="AX91" s="3228"/>
      <c r="AY91" s="3228"/>
      <c r="AZ91" s="3228"/>
      <c r="BA91" s="3228"/>
      <c r="BB91" s="3228"/>
      <c r="BC91" s="3228"/>
      <c r="BD91" s="3228"/>
      <c r="BE91" s="3228"/>
      <c r="BF91" s="3280"/>
      <c r="BG91" s="3284" t="s">
        <v>775</v>
      </c>
      <c r="BH91" s="2552"/>
      <c r="BI91" s="3285"/>
      <c r="BJ91" s="3288" t="s">
        <v>122</v>
      </c>
      <c r="BK91" s="3271" t="s">
        <v>105</v>
      </c>
      <c r="BL91" s="3272"/>
      <c r="BM91" s="3272"/>
      <c r="BN91" s="3272"/>
      <c r="BO91" s="3272"/>
      <c r="BP91" s="3272"/>
      <c r="BQ91" s="3272"/>
      <c r="BR91" s="3291"/>
    </row>
    <row r="92" spans="1:70" s="388" customFormat="1" ht="12.95" customHeight="1">
      <c r="A92" s="3263"/>
      <c r="B92" s="3572"/>
      <c r="C92" s="3573"/>
      <c r="D92" s="3574"/>
      <c r="E92" s="2105"/>
      <c r="F92" s="2183"/>
      <c r="G92" s="2107"/>
      <c r="H92" s="2105"/>
      <c r="I92" s="2106"/>
      <c r="J92" s="2106"/>
      <c r="K92" s="2106"/>
      <c r="L92" s="2107"/>
      <c r="M92" s="3266"/>
      <c r="N92" s="3269"/>
      <c r="O92" s="3274"/>
      <c r="P92" s="3275"/>
      <c r="Q92" s="3276"/>
      <c r="R92" s="3274"/>
      <c r="S92" s="3275"/>
      <c r="T92" s="3276"/>
      <c r="U92" s="2108"/>
      <c r="V92" s="2109"/>
      <c r="W92" s="2109"/>
      <c r="X92" s="2109"/>
      <c r="Y92" s="2109"/>
      <c r="Z92" s="2109"/>
      <c r="AA92" s="2109"/>
      <c r="AB92" s="2109"/>
      <c r="AC92" s="3281"/>
      <c r="AD92" s="3283"/>
      <c r="AE92" s="2109"/>
      <c r="AF92" s="2109"/>
      <c r="AG92" s="2109"/>
      <c r="AH92" s="2109"/>
      <c r="AI92" s="2109"/>
      <c r="AJ92" s="2109"/>
      <c r="AK92" s="2109"/>
      <c r="AL92" s="2109"/>
      <c r="AM92" s="2109"/>
      <c r="AN92" s="2109"/>
      <c r="AO92" s="2109"/>
      <c r="AP92" s="2109"/>
      <c r="AQ92" s="2109"/>
      <c r="AR92" s="2109"/>
      <c r="AS92" s="2109"/>
      <c r="AT92" s="2109"/>
      <c r="AU92" s="2109"/>
      <c r="AV92" s="2109"/>
      <c r="AW92" s="2109"/>
      <c r="AX92" s="2109"/>
      <c r="AY92" s="2109"/>
      <c r="AZ92" s="2109"/>
      <c r="BA92" s="2109"/>
      <c r="BB92" s="2109"/>
      <c r="BC92" s="2109"/>
      <c r="BD92" s="2109"/>
      <c r="BE92" s="2109"/>
      <c r="BF92" s="3281"/>
      <c r="BG92" s="3286"/>
      <c r="BH92" s="2553"/>
      <c r="BI92" s="3287"/>
      <c r="BJ92" s="3289"/>
      <c r="BK92" s="2099"/>
      <c r="BL92" s="2100"/>
      <c r="BM92" s="2100"/>
      <c r="BN92" s="2100"/>
      <c r="BO92" s="2100"/>
      <c r="BP92" s="2100"/>
      <c r="BQ92" s="2100"/>
      <c r="BR92" s="3292"/>
    </row>
    <row r="93" spans="1:70" s="388" customFormat="1" ht="15" customHeight="1">
      <c r="A93" s="3263"/>
      <c r="B93" s="3572"/>
      <c r="C93" s="3573"/>
      <c r="D93" s="3574"/>
      <c r="E93" s="2105"/>
      <c r="F93" s="2183"/>
      <c r="G93" s="2107"/>
      <c r="H93" s="2105"/>
      <c r="I93" s="2106"/>
      <c r="J93" s="2106"/>
      <c r="K93" s="2106"/>
      <c r="L93" s="2107"/>
      <c r="M93" s="3266"/>
      <c r="N93" s="3269"/>
      <c r="O93" s="3623"/>
      <c r="P93" s="3624"/>
      <c r="Q93" s="3625"/>
      <c r="R93" s="3274"/>
      <c r="S93" s="3275"/>
      <c r="T93" s="3276"/>
      <c r="U93" s="3146" t="s">
        <v>116</v>
      </c>
      <c r="V93" s="3147"/>
      <c r="W93" s="3147"/>
      <c r="X93" s="3147"/>
      <c r="Y93" s="3293"/>
      <c r="Z93" s="2184" t="s">
        <v>118</v>
      </c>
      <c r="AA93" s="2186"/>
      <c r="AB93" s="2096" t="s">
        <v>212</v>
      </c>
      <c r="AC93" s="3298"/>
      <c r="AD93" s="3480" t="s">
        <v>1683</v>
      </c>
      <c r="AE93" s="2819"/>
      <c r="AF93" s="2819"/>
      <c r="AG93" s="2819"/>
      <c r="AH93" s="2819"/>
      <c r="AI93" s="2819"/>
      <c r="AJ93" s="2819"/>
      <c r="AK93" s="2821"/>
      <c r="AL93" s="2818" t="s">
        <v>804</v>
      </c>
      <c r="AM93" s="2819"/>
      <c r="AN93" s="2819"/>
      <c r="AO93" s="2819"/>
      <c r="AP93" s="2819"/>
      <c r="AQ93" s="2819"/>
      <c r="AR93" s="2819"/>
      <c r="AS93" s="2819"/>
      <c r="AT93" s="2819"/>
      <c r="AU93" s="2819"/>
      <c r="AV93" s="2819"/>
      <c r="AW93" s="2819"/>
      <c r="AX93" s="2819"/>
      <c r="AY93" s="2819"/>
      <c r="AZ93" s="2819"/>
      <c r="BA93" s="2819"/>
      <c r="BB93" s="2819"/>
      <c r="BC93" s="2821"/>
      <c r="BD93" s="3077" t="s">
        <v>319</v>
      </c>
      <c r="BE93" s="3078"/>
      <c r="BF93" s="3503"/>
      <c r="BG93" s="3519" t="s">
        <v>776</v>
      </c>
      <c r="BH93" s="2231"/>
      <c r="BI93" s="3520"/>
      <c r="BJ93" s="3289"/>
      <c r="BK93" s="3465" t="s">
        <v>1896</v>
      </c>
      <c r="BL93" s="2302"/>
      <c r="BM93" s="2302"/>
      <c r="BN93" s="2302"/>
      <c r="BO93" s="2302"/>
      <c r="BP93" s="2302"/>
      <c r="BQ93" s="2302"/>
      <c r="BR93" s="3466"/>
    </row>
    <row r="94" spans="1:70" s="388" customFormat="1" ht="15" customHeight="1">
      <c r="A94" s="3263"/>
      <c r="B94" s="3572"/>
      <c r="C94" s="3573"/>
      <c r="D94" s="3574"/>
      <c r="E94" s="2105"/>
      <c r="F94" s="2183"/>
      <c r="G94" s="2107"/>
      <c r="H94" s="3230"/>
      <c r="I94" s="3231"/>
      <c r="J94" s="3231"/>
      <c r="K94" s="3231"/>
      <c r="L94" s="3232"/>
      <c r="M94" s="3266"/>
      <c r="N94" s="3269"/>
      <c r="O94" s="3274" t="s">
        <v>1558</v>
      </c>
      <c r="P94" s="3275"/>
      <c r="Q94" s="3276"/>
      <c r="R94" s="3274"/>
      <c r="S94" s="3275"/>
      <c r="T94" s="3276"/>
      <c r="U94" s="2096" t="s">
        <v>210</v>
      </c>
      <c r="V94" s="2097"/>
      <c r="W94" s="2098"/>
      <c r="X94" s="2096" t="s">
        <v>211</v>
      </c>
      <c r="Y94" s="2098"/>
      <c r="Z94" s="3294"/>
      <c r="AA94" s="3295"/>
      <c r="AB94" s="3274"/>
      <c r="AC94" s="3299"/>
      <c r="AD94" s="3605" t="s">
        <v>238</v>
      </c>
      <c r="AE94" s="1432"/>
      <c r="AF94" s="1432"/>
      <c r="AG94" s="1479"/>
      <c r="AH94" s="3204" t="s">
        <v>803</v>
      </c>
      <c r="AI94" s="1432"/>
      <c r="AJ94" s="1432"/>
      <c r="AK94" s="1479"/>
      <c r="AL94" s="3471" t="s">
        <v>119</v>
      </c>
      <c r="AM94" s="3472"/>
      <c r="AN94" s="3473"/>
      <c r="AO94" s="2102" t="s">
        <v>771</v>
      </c>
      <c r="AP94" s="2103"/>
      <c r="AQ94" s="2104"/>
      <c r="AR94" s="2915" t="s">
        <v>765</v>
      </c>
      <c r="AS94" s="2916"/>
      <c r="AT94" s="2917"/>
      <c r="AU94" s="2915" t="s">
        <v>769</v>
      </c>
      <c r="AV94" s="2916"/>
      <c r="AW94" s="2917"/>
      <c r="AX94" s="2915" t="s">
        <v>656</v>
      </c>
      <c r="AY94" s="2916"/>
      <c r="AZ94" s="2917"/>
      <c r="BA94" s="2096" t="s">
        <v>771</v>
      </c>
      <c r="BB94" s="2097"/>
      <c r="BC94" s="2098"/>
      <c r="BD94" s="3080"/>
      <c r="BE94" s="3504"/>
      <c r="BF94" s="3505"/>
      <c r="BG94" s="3521"/>
      <c r="BH94" s="3522"/>
      <c r="BI94" s="3523"/>
      <c r="BJ94" s="3289"/>
      <c r="BK94" s="2271"/>
      <c r="BL94" s="3467"/>
      <c r="BM94" s="3467"/>
      <c r="BN94" s="3467"/>
      <c r="BO94" s="3467"/>
      <c r="BP94" s="3467"/>
      <c r="BQ94" s="3467"/>
      <c r="BR94" s="1812"/>
    </row>
    <row r="95" spans="1:70" s="388" customFormat="1" ht="15" customHeight="1">
      <c r="A95" s="3263"/>
      <c r="B95" s="3572"/>
      <c r="C95" s="3573"/>
      <c r="D95" s="3574"/>
      <c r="E95" s="2105"/>
      <c r="F95" s="2183"/>
      <c r="G95" s="2107"/>
      <c r="H95" s="3233" t="s">
        <v>1645</v>
      </c>
      <c r="I95" s="3234"/>
      <c r="J95" s="3234"/>
      <c r="K95" s="3234"/>
      <c r="L95" s="3235"/>
      <c r="M95" s="3266"/>
      <c r="N95" s="3269"/>
      <c r="O95" s="3274"/>
      <c r="P95" s="3275"/>
      <c r="Q95" s="3276"/>
      <c r="R95" s="3274"/>
      <c r="S95" s="3275"/>
      <c r="T95" s="3276"/>
      <c r="U95" s="3274"/>
      <c r="V95" s="3275"/>
      <c r="W95" s="3276"/>
      <c r="X95" s="3274"/>
      <c r="Y95" s="3276"/>
      <c r="Z95" s="3294"/>
      <c r="AA95" s="3295"/>
      <c r="AB95" s="3274"/>
      <c r="AC95" s="3299"/>
      <c r="AD95" s="3635" t="s">
        <v>1552</v>
      </c>
      <c r="AE95" s="3615"/>
      <c r="AF95" s="3615"/>
      <c r="AG95" s="3616"/>
      <c r="AH95" s="3614" t="s">
        <v>1553</v>
      </c>
      <c r="AI95" s="3615"/>
      <c r="AJ95" s="3615"/>
      <c r="AK95" s="3616"/>
      <c r="AL95" s="3448" t="s">
        <v>766</v>
      </c>
      <c r="AM95" s="3449"/>
      <c r="AN95" s="3450"/>
      <c r="AO95" s="2105"/>
      <c r="AP95" s="2183"/>
      <c r="AQ95" s="2107"/>
      <c r="AR95" s="3448" t="s">
        <v>799</v>
      </c>
      <c r="AS95" s="3449"/>
      <c r="AT95" s="3450"/>
      <c r="AU95" s="3499" t="s">
        <v>764</v>
      </c>
      <c r="AV95" s="3500"/>
      <c r="AW95" s="3501"/>
      <c r="AX95" s="3448" t="s">
        <v>770</v>
      </c>
      <c r="AY95" s="3449"/>
      <c r="AZ95" s="3450"/>
      <c r="BA95" s="3274"/>
      <c r="BB95" s="3275"/>
      <c r="BC95" s="3276"/>
      <c r="BD95" s="3080"/>
      <c r="BE95" s="3504"/>
      <c r="BF95" s="3505"/>
      <c r="BG95" s="3513" t="s">
        <v>777</v>
      </c>
      <c r="BH95" s="3514"/>
      <c r="BI95" s="3515"/>
      <c r="BJ95" s="3289"/>
      <c r="BK95" s="2271"/>
      <c r="BL95" s="3467"/>
      <c r="BM95" s="3467"/>
      <c r="BN95" s="3467"/>
      <c r="BO95" s="3467"/>
      <c r="BP95" s="3467"/>
      <c r="BQ95" s="3467"/>
      <c r="BR95" s="1812"/>
    </row>
    <row r="96" spans="1:70" s="388" customFormat="1" ht="15" customHeight="1" thickBot="1">
      <c r="A96" s="3264"/>
      <c r="B96" s="3445"/>
      <c r="C96" s="3446"/>
      <c r="D96" s="3447"/>
      <c r="E96" s="3236"/>
      <c r="F96" s="3237"/>
      <c r="G96" s="3238"/>
      <c r="H96" s="3236"/>
      <c r="I96" s="3237"/>
      <c r="J96" s="3237"/>
      <c r="K96" s="3237"/>
      <c r="L96" s="3238"/>
      <c r="M96" s="3267"/>
      <c r="N96" s="3270"/>
      <c r="O96" s="3277"/>
      <c r="P96" s="3278"/>
      <c r="Q96" s="3279"/>
      <c r="R96" s="3277"/>
      <c r="S96" s="3278"/>
      <c r="T96" s="3279"/>
      <c r="U96" s="3277"/>
      <c r="V96" s="3278"/>
      <c r="W96" s="3279"/>
      <c r="X96" s="3277"/>
      <c r="Y96" s="3279"/>
      <c r="Z96" s="3296"/>
      <c r="AA96" s="3297"/>
      <c r="AB96" s="3277"/>
      <c r="AC96" s="3300"/>
      <c r="AD96" s="205" t="s">
        <v>71</v>
      </c>
      <c r="AE96" s="3502" t="s">
        <v>812</v>
      </c>
      <c r="AF96" s="3502"/>
      <c r="AG96" s="206" t="s">
        <v>34</v>
      </c>
      <c r="AH96" s="207" t="s">
        <v>71</v>
      </c>
      <c r="AI96" s="3502" t="s">
        <v>812</v>
      </c>
      <c r="AJ96" s="3502"/>
      <c r="AK96" s="860" t="s">
        <v>34</v>
      </c>
      <c r="AL96" s="3486" t="s">
        <v>767</v>
      </c>
      <c r="AM96" s="3487"/>
      <c r="AN96" s="3488"/>
      <c r="AO96" s="3236" t="s">
        <v>773</v>
      </c>
      <c r="AP96" s="3237"/>
      <c r="AQ96" s="3238"/>
      <c r="AR96" s="3474" t="s">
        <v>768</v>
      </c>
      <c r="AS96" s="3475"/>
      <c r="AT96" s="3476"/>
      <c r="AU96" s="3477" t="s">
        <v>120</v>
      </c>
      <c r="AV96" s="3478"/>
      <c r="AW96" s="3479"/>
      <c r="AX96" s="3477" t="s">
        <v>121</v>
      </c>
      <c r="AY96" s="3478"/>
      <c r="AZ96" s="3479"/>
      <c r="BA96" s="3236" t="s">
        <v>772</v>
      </c>
      <c r="BB96" s="3237"/>
      <c r="BC96" s="3238"/>
      <c r="BD96" s="3507" t="s">
        <v>802</v>
      </c>
      <c r="BE96" s="3508"/>
      <c r="BF96" s="3509"/>
      <c r="BG96" s="3516"/>
      <c r="BH96" s="3517"/>
      <c r="BI96" s="3518"/>
      <c r="BJ96" s="3290"/>
      <c r="BK96" s="3468"/>
      <c r="BL96" s="3469"/>
      <c r="BM96" s="3469"/>
      <c r="BN96" s="3469"/>
      <c r="BO96" s="3469"/>
      <c r="BP96" s="3469"/>
      <c r="BQ96" s="3469"/>
      <c r="BR96" s="3470"/>
    </row>
    <row r="97" spans="1:70" s="388" customFormat="1" ht="14.1" customHeight="1" thickTop="1">
      <c r="A97" s="3561">
        <v>18</v>
      </c>
      <c r="B97" s="3575"/>
      <c r="C97" s="3576"/>
      <c r="D97" s="3577"/>
      <c r="E97" s="3456"/>
      <c r="F97" s="3457"/>
      <c r="G97" s="3458"/>
      <c r="H97" s="3204"/>
      <c r="I97" s="3205"/>
      <c r="J97" s="3205"/>
      <c r="K97" s="3205"/>
      <c r="L97" s="3206"/>
      <c r="M97" s="3562"/>
      <c r="N97" s="3563"/>
      <c r="O97" s="3596"/>
      <c r="P97" s="3597"/>
      <c r="Q97" s="3598"/>
      <c r="R97" s="3456"/>
      <c r="S97" s="3457"/>
      <c r="T97" s="3458"/>
      <c r="U97" s="3566"/>
      <c r="V97" s="3567"/>
      <c r="W97" s="3568"/>
      <c r="X97" s="3455"/>
      <c r="Y97" s="2849" t="s">
        <v>213</v>
      </c>
      <c r="Z97" s="3584"/>
      <c r="AA97" s="2849" t="s">
        <v>213</v>
      </c>
      <c r="AB97" s="2847"/>
      <c r="AC97" s="3585" t="s">
        <v>213</v>
      </c>
      <c r="AD97" s="3586"/>
      <c r="AE97" s="3587"/>
      <c r="AF97" s="3587"/>
      <c r="AG97" s="3588"/>
      <c r="AH97" s="3589"/>
      <c r="AI97" s="3587"/>
      <c r="AJ97" s="3587"/>
      <c r="AK97" s="3588"/>
      <c r="AL97" s="3590"/>
      <c r="AM97" s="3591"/>
      <c r="AN97" s="3592"/>
      <c r="AO97" s="3593">
        <f>SUM(AL97:AN99)</f>
        <v>0</v>
      </c>
      <c r="AP97" s="3594"/>
      <c r="AQ97" s="3595"/>
      <c r="AR97" s="3533"/>
      <c r="AS97" s="3534"/>
      <c r="AT97" s="3535"/>
      <c r="AU97" s="3533"/>
      <c r="AV97" s="3534"/>
      <c r="AW97" s="3535"/>
      <c r="AX97" s="3533"/>
      <c r="AY97" s="3534"/>
      <c r="AZ97" s="3535"/>
      <c r="BA97" s="3581">
        <f>SUM(AR97:AZ99)</f>
        <v>0</v>
      </c>
      <c r="BB97" s="3582"/>
      <c r="BC97" s="3583"/>
      <c r="BD97" s="3581" t="str">
        <f>IF(AH97+AO97+BA97=0,"",AH97+AO97+BA97)</f>
        <v/>
      </c>
      <c r="BE97" s="3582"/>
      <c r="BF97" s="3610"/>
      <c r="BG97" s="3557"/>
      <c r="BH97" s="3558"/>
      <c r="BI97" s="3559"/>
      <c r="BJ97" s="3560"/>
      <c r="BK97" s="3255"/>
      <c r="BL97" s="3256"/>
      <c r="BM97" s="3256"/>
      <c r="BN97" s="3256"/>
      <c r="BO97" s="3256"/>
      <c r="BP97" s="3256"/>
      <c r="BQ97" s="3256"/>
      <c r="BR97" s="3257"/>
    </row>
    <row r="98" spans="1:70" s="388" customFormat="1" ht="14.1" customHeight="1">
      <c r="A98" s="3319"/>
      <c r="B98" s="3578"/>
      <c r="C98" s="3579"/>
      <c r="D98" s="3580"/>
      <c r="E98" s="3274"/>
      <c r="F98" s="3275"/>
      <c r="G98" s="3276"/>
      <c r="H98" s="3215"/>
      <c r="I98" s="3216"/>
      <c r="J98" s="3216"/>
      <c r="K98" s="3216"/>
      <c r="L98" s="3217"/>
      <c r="M98" s="3241"/>
      <c r="N98" s="3564"/>
      <c r="O98" s="3599"/>
      <c r="P98" s="3600"/>
      <c r="Q98" s="3601"/>
      <c r="R98" s="3274"/>
      <c r="S98" s="3275"/>
      <c r="T98" s="3276"/>
      <c r="U98" s="3420"/>
      <c r="V98" s="1768"/>
      <c r="W98" s="3421"/>
      <c r="X98" s="3429"/>
      <c r="Y98" s="2107"/>
      <c r="Z98" s="3416"/>
      <c r="AA98" s="2107"/>
      <c r="AB98" s="2105"/>
      <c r="AC98" s="3314"/>
      <c r="AD98" s="3391"/>
      <c r="AE98" s="3392"/>
      <c r="AF98" s="3392"/>
      <c r="AG98" s="3393"/>
      <c r="AH98" s="3395"/>
      <c r="AI98" s="3392"/>
      <c r="AJ98" s="3392"/>
      <c r="AK98" s="3393"/>
      <c r="AL98" s="3304"/>
      <c r="AM98" s="3305"/>
      <c r="AN98" s="3306"/>
      <c r="AO98" s="3366"/>
      <c r="AP98" s="3367"/>
      <c r="AQ98" s="3368"/>
      <c r="AR98" s="3372"/>
      <c r="AS98" s="3373"/>
      <c r="AT98" s="3374"/>
      <c r="AU98" s="3372"/>
      <c r="AV98" s="3373"/>
      <c r="AW98" s="3374"/>
      <c r="AX98" s="3372"/>
      <c r="AY98" s="3373"/>
      <c r="AZ98" s="3374"/>
      <c r="BA98" s="3330"/>
      <c r="BB98" s="3331"/>
      <c r="BC98" s="3332"/>
      <c r="BD98" s="3330"/>
      <c r="BE98" s="3331"/>
      <c r="BF98" s="3413"/>
      <c r="BG98" s="3357"/>
      <c r="BH98" s="3358"/>
      <c r="BI98" s="3359"/>
      <c r="BJ98" s="3308"/>
      <c r="BK98" s="1679"/>
      <c r="BL98" s="1680"/>
      <c r="BM98" s="1680"/>
      <c r="BN98" s="1680"/>
      <c r="BO98" s="1680"/>
      <c r="BP98" s="1680"/>
      <c r="BQ98" s="1680"/>
      <c r="BR98" s="3258"/>
    </row>
    <row r="99" spans="1:70" s="388" customFormat="1" ht="14.1" customHeight="1">
      <c r="A99" s="3399"/>
      <c r="B99" s="3422"/>
      <c r="C99" s="3423"/>
      <c r="D99" s="3424"/>
      <c r="E99" s="2099"/>
      <c r="F99" s="2100"/>
      <c r="G99" s="2101"/>
      <c r="H99" s="3207"/>
      <c r="I99" s="3208"/>
      <c r="J99" s="3208"/>
      <c r="K99" s="3208"/>
      <c r="L99" s="3209"/>
      <c r="M99" s="3406"/>
      <c r="N99" s="3565"/>
      <c r="O99" s="3602"/>
      <c r="P99" s="3603"/>
      <c r="Q99" s="3604"/>
      <c r="R99" s="2099"/>
      <c r="S99" s="2100"/>
      <c r="T99" s="2101"/>
      <c r="U99" s="3425"/>
      <c r="V99" s="3426"/>
      <c r="W99" s="3427"/>
      <c r="X99" s="198"/>
      <c r="Y99" s="199" t="s">
        <v>72</v>
      </c>
      <c r="Z99" s="200"/>
      <c r="AA99" s="199" t="s">
        <v>72</v>
      </c>
      <c r="AB99" s="200"/>
      <c r="AC99" s="199" t="s">
        <v>72</v>
      </c>
      <c r="AD99" s="211" t="s">
        <v>71</v>
      </c>
      <c r="AE99" s="3489"/>
      <c r="AF99" s="3489"/>
      <c r="AG99" s="212" t="s">
        <v>34</v>
      </c>
      <c r="AH99" s="213" t="s">
        <v>71</v>
      </c>
      <c r="AI99" s="3489"/>
      <c r="AJ99" s="3489"/>
      <c r="AK99" s="862" t="s">
        <v>34</v>
      </c>
      <c r="AL99" s="3400"/>
      <c r="AM99" s="3401"/>
      <c r="AN99" s="3402"/>
      <c r="AO99" s="3490"/>
      <c r="AP99" s="3491"/>
      <c r="AQ99" s="3492"/>
      <c r="AR99" s="3403"/>
      <c r="AS99" s="3404"/>
      <c r="AT99" s="3405"/>
      <c r="AU99" s="3403"/>
      <c r="AV99" s="3404"/>
      <c r="AW99" s="3405"/>
      <c r="AX99" s="3403"/>
      <c r="AY99" s="3404"/>
      <c r="AZ99" s="3405"/>
      <c r="BA99" s="3408"/>
      <c r="BB99" s="3409"/>
      <c r="BC99" s="3410"/>
      <c r="BD99" s="3330"/>
      <c r="BE99" s="3412"/>
      <c r="BF99" s="3413"/>
      <c r="BG99" s="3310"/>
      <c r="BH99" s="3311"/>
      <c r="BI99" s="3312"/>
      <c r="BJ99" s="3309"/>
      <c r="BK99" s="3259"/>
      <c r="BL99" s="3260"/>
      <c r="BM99" s="3260"/>
      <c r="BN99" s="3260"/>
      <c r="BO99" s="3260"/>
      <c r="BP99" s="3260"/>
      <c r="BQ99" s="3260"/>
      <c r="BR99" s="3261"/>
    </row>
    <row r="100" spans="1:70" s="388" customFormat="1" ht="14.1" customHeight="1">
      <c r="A100" s="3318">
        <v>19</v>
      </c>
      <c r="B100" s="3606"/>
      <c r="C100" s="3607"/>
      <c r="D100" s="3608"/>
      <c r="E100" s="2096"/>
      <c r="F100" s="2097"/>
      <c r="G100" s="2098"/>
      <c r="H100" s="3204"/>
      <c r="I100" s="3205"/>
      <c r="J100" s="3205"/>
      <c r="K100" s="3205"/>
      <c r="L100" s="3206"/>
      <c r="M100" s="3240"/>
      <c r="N100" s="3240"/>
      <c r="O100" s="3462"/>
      <c r="P100" s="3463"/>
      <c r="Q100" s="3464"/>
      <c r="R100" s="2096"/>
      <c r="S100" s="2097"/>
      <c r="T100" s="2098"/>
      <c r="U100" s="3417"/>
      <c r="V100" s="3418"/>
      <c r="W100" s="3419"/>
      <c r="X100" s="3428"/>
      <c r="Y100" s="2104" t="s">
        <v>213</v>
      </c>
      <c r="Z100" s="3415"/>
      <c r="AA100" s="2104" t="s">
        <v>213</v>
      </c>
      <c r="AB100" s="2102"/>
      <c r="AC100" s="3313" t="s">
        <v>213</v>
      </c>
      <c r="AD100" s="3388"/>
      <c r="AE100" s="3389"/>
      <c r="AF100" s="3389"/>
      <c r="AG100" s="3390"/>
      <c r="AH100" s="3394"/>
      <c r="AI100" s="3389"/>
      <c r="AJ100" s="3389"/>
      <c r="AK100" s="3390"/>
      <c r="AL100" s="3396"/>
      <c r="AM100" s="3397"/>
      <c r="AN100" s="3398"/>
      <c r="AO100" s="3363">
        <f>SUM(AL100:AN102)</f>
        <v>0</v>
      </c>
      <c r="AP100" s="3364"/>
      <c r="AQ100" s="3365"/>
      <c r="AR100" s="3324"/>
      <c r="AS100" s="3325"/>
      <c r="AT100" s="3326"/>
      <c r="AU100" s="3324"/>
      <c r="AV100" s="3325"/>
      <c r="AW100" s="3326"/>
      <c r="AX100" s="3324"/>
      <c r="AY100" s="3325"/>
      <c r="AZ100" s="3326"/>
      <c r="BA100" s="3327">
        <f>SUM(AR100:AZ102)</f>
        <v>0</v>
      </c>
      <c r="BB100" s="3328"/>
      <c r="BC100" s="3329"/>
      <c r="BD100" s="3327" t="str">
        <f>IF(AH100+AO100+BA100=0,"",AH100+AO100+BA100)</f>
        <v/>
      </c>
      <c r="BE100" s="3328"/>
      <c r="BF100" s="3411"/>
      <c r="BG100" s="3354"/>
      <c r="BH100" s="3355"/>
      <c r="BI100" s="3356"/>
      <c r="BJ100" s="3307"/>
      <c r="BK100" s="3243"/>
      <c r="BL100" s="3244"/>
      <c r="BM100" s="3244"/>
      <c r="BN100" s="3244"/>
      <c r="BO100" s="3244"/>
      <c r="BP100" s="3244"/>
      <c r="BQ100" s="3244"/>
      <c r="BR100" s="3245"/>
    </row>
    <row r="101" spans="1:70" s="388" customFormat="1" ht="14.1" customHeight="1">
      <c r="A101" s="3319"/>
      <c r="B101" s="3578"/>
      <c r="C101" s="3579"/>
      <c r="D101" s="3580"/>
      <c r="E101" s="3274"/>
      <c r="F101" s="3275"/>
      <c r="G101" s="3276"/>
      <c r="H101" s="3215"/>
      <c r="I101" s="3216"/>
      <c r="J101" s="3216"/>
      <c r="K101" s="3216"/>
      <c r="L101" s="3217"/>
      <c r="M101" s="3241"/>
      <c r="N101" s="3241"/>
      <c r="O101" s="3599"/>
      <c r="P101" s="3600"/>
      <c r="Q101" s="3601"/>
      <c r="R101" s="3274"/>
      <c r="S101" s="3275"/>
      <c r="T101" s="3276"/>
      <c r="U101" s="3420"/>
      <c r="V101" s="1768"/>
      <c r="W101" s="3421"/>
      <c r="X101" s="3429"/>
      <c r="Y101" s="2107"/>
      <c r="Z101" s="3416"/>
      <c r="AA101" s="2107"/>
      <c r="AB101" s="2105"/>
      <c r="AC101" s="3314"/>
      <c r="AD101" s="3391"/>
      <c r="AE101" s="3392"/>
      <c r="AF101" s="3392"/>
      <c r="AG101" s="3393"/>
      <c r="AH101" s="3395"/>
      <c r="AI101" s="3392"/>
      <c r="AJ101" s="3392"/>
      <c r="AK101" s="3393"/>
      <c r="AL101" s="3304"/>
      <c r="AM101" s="3305"/>
      <c r="AN101" s="3306"/>
      <c r="AO101" s="3366"/>
      <c r="AP101" s="3367"/>
      <c r="AQ101" s="3368"/>
      <c r="AR101" s="3372"/>
      <c r="AS101" s="3373"/>
      <c r="AT101" s="3374"/>
      <c r="AU101" s="3372"/>
      <c r="AV101" s="3373"/>
      <c r="AW101" s="3374"/>
      <c r="AX101" s="3372"/>
      <c r="AY101" s="3373"/>
      <c r="AZ101" s="3374"/>
      <c r="BA101" s="3330"/>
      <c r="BB101" s="3331"/>
      <c r="BC101" s="3332"/>
      <c r="BD101" s="3330"/>
      <c r="BE101" s="3412"/>
      <c r="BF101" s="3413"/>
      <c r="BG101" s="3357"/>
      <c r="BH101" s="3358"/>
      <c r="BI101" s="3359"/>
      <c r="BJ101" s="3308"/>
      <c r="BK101" s="3246"/>
      <c r="BL101" s="3247"/>
      <c r="BM101" s="3247"/>
      <c r="BN101" s="3247"/>
      <c r="BO101" s="3247"/>
      <c r="BP101" s="3247"/>
      <c r="BQ101" s="3247"/>
      <c r="BR101" s="3248"/>
    </row>
    <row r="102" spans="1:70" s="388" customFormat="1" ht="14.1" customHeight="1">
      <c r="A102" s="3399"/>
      <c r="B102" s="3422"/>
      <c r="C102" s="3423"/>
      <c r="D102" s="3424"/>
      <c r="E102" s="2099"/>
      <c r="F102" s="2100"/>
      <c r="G102" s="2101"/>
      <c r="H102" s="3207"/>
      <c r="I102" s="3208"/>
      <c r="J102" s="3208"/>
      <c r="K102" s="3208"/>
      <c r="L102" s="3209"/>
      <c r="M102" s="3406"/>
      <c r="N102" s="3406"/>
      <c r="O102" s="3602"/>
      <c r="P102" s="3603"/>
      <c r="Q102" s="3604"/>
      <c r="R102" s="2099"/>
      <c r="S102" s="2100"/>
      <c r="T102" s="2101"/>
      <c r="U102" s="3425"/>
      <c r="V102" s="3426"/>
      <c r="W102" s="3427"/>
      <c r="X102" s="198"/>
      <c r="Y102" s="199" t="s">
        <v>72</v>
      </c>
      <c r="Z102" s="200"/>
      <c r="AA102" s="199" t="s">
        <v>72</v>
      </c>
      <c r="AB102" s="200"/>
      <c r="AC102" s="199" t="s">
        <v>72</v>
      </c>
      <c r="AD102" s="211" t="s">
        <v>71</v>
      </c>
      <c r="AE102" s="3489"/>
      <c r="AF102" s="3489"/>
      <c r="AG102" s="212" t="s">
        <v>34</v>
      </c>
      <c r="AH102" s="213" t="s">
        <v>71</v>
      </c>
      <c r="AI102" s="3489"/>
      <c r="AJ102" s="3489"/>
      <c r="AK102" s="862" t="s">
        <v>34</v>
      </c>
      <c r="AL102" s="3400"/>
      <c r="AM102" s="3401"/>
      <c r="AN102" s="3402"/>
      <c r="AO102" s="3490"/>
      <c r="AP102" s="3491"/>
      <c r="AQ102" s="3492"/>
      <c r="AR102" s="3403"/>
      <c r="AS102" s="3404"/>
      <c r="AT102" s="3405"/>
      <c r="AU102" s="3403"/>
      <c r="AV102" s="3404"/>
      <c r="AW102" s="3405"/>
      <c r="AX102" s="3403"/>
      <c r="AY102" s="3404"/>
      <c r="AZ102" s="3405"/>
      <c r="BA102" s="3408"/>
      <c r="BB102" s="3409"/>
      <c r="BC102" s="3410"/>
      <c r="BD102" s="3330"/>
      <c r="BE102" s="3412"/>
      <c r="BF102" s="3413"/>
      <c r="BG102" s="3310"/>
      <c r="BH102" s="3311"/>
      <c r="BI102" s="3312"/>
      <c r="BJ102" s="3309"/>
      <c r="BK102" s="3249"/>
      <c r="BL102" s="3250"/>
      <c r="BM102" s="3250"/>
      <c r="BN102" s="3250"/>
      <c r="BO102" s="3250"/>
      <c r="BP102" s="3250"/>
      <c r="BQ102" s="3250"/>
      <c r="BR102" s="3251"/>
    </row>
    <row r="103" spans="1:70" s="388" customFormat="1" ht="14.1" customHeight="1">
      <c r="A103" s="3318">
        <v>20</v>
      </c>
      <c r="B103" s="3606"/>
      <c r="C103" s="3607"/>
      <c r="D103" s="3608"/>
      <c r="E103" s="2096"/>
      <c r="F103" s="2097"/>
      <c r="G103" s="2098"/>
      <c r="H103" s="3204"/>
      <c r="I103" s="3205"/>
      <c r="J103" s="3205"/>
      <c r="K103" s="3205"/>
      <c r="L103" s="3206"/>
      <c r="M103" s="3240"/>
      <c r="N103" s="3240"/>
      <c r="O103" s="3462"/>
      <c r="P103" s="3463"/>
      <c r="Q103" s="3464"/>
      <c r="R103" s="2096"/>
      <c r="S103" s="2097"/>
      <c r="T103" s="2098"/>
      <c r="U103" s="3417"/>
      <c r="V103" s="3418"/>
      <c r="W103" s="3419"/>
      <c r="X103" s="3428"/>
      <c r="Y103" s="2104" t="s">
        <v>213</v>
      </c>
      <c r="Z103" s="3415"/>
      <c r="AA103" s="2104" t="s">
        <v>213</v>
      </c>
      <c r="AB103" s="2102"/>
      <c r="AC103" s="3313" t="s">
        <v>213</v>
      </c>
      <c r="AD103" s="3388"/>
      <c r="AE103" s="3389"/>
      <c r="AF103" s="3389"/>
      <c r="AG103" s="3390"/>
      <c r="AH103" s="3394"/>
      <c r="AI103" s="3389"/>
      <c r="AJ103" s="3389"/>
      <c r="AK103" s="3390"/>
      <c r="AL103" s="3396"/>
      <c r="AM103" s="3397"/>
      <c r="AN103" s="3398"/>
      <c r="AO103" s="3363">
        <f>SUM(AL103:AN105)</f>
        <v>0</v>
      </c>
      <c r="AP103" s="3364"/>
      <c r="AQ103" s="3365"/>
      <c r="AR103" s="3324"/>
      <c r="AS103" s="3325"/>
      <c r="AT103" s="3326"/>
      <c r="AU103" s="3324"/>
      <c r="AV103" s="3325"/>
      <c r="AW103" s="3326"/>
      <c r="AX103" s="3324"/>
      <c r="AY103" s="3325"/>
      <c r="AZ103" s="3326"/>
      <c r="BA103" s="3327">
        <f>SUM(AR103:AZ105)</f>
        <v>0</v>
      </c>
      <c r="BB103" s="3328"/>
      <c r="BC103" s="3329"/>
      <c r="BD103" s="3554" t="str">
        <f>IF(AH103+AO103+BA103=0,"",AH103+AO103+BA103)</f>
        <v/>
      </c>
      <c r="BE103" s="3555"/>
      <c r="BF103" s="3556"/>
      <c r="BG103" s="3354"/>
      <c r="BH103" s="3355"/>
      <c r="BI103" s="3356"/>
      <c r="BJ103" s="3307"/>
      <c r="BK103" s="3243"/>
      <c r="BL103" s="3244"/>
      <c r="BM103" s="3244"/>
      <c r="BN103" s="3244"/>
      <c r="BO103" s="3244"/>
      <c r="BP103" s="3244"/>
      <c r="BQ103" s="3244"/>
      <c r="BR103" s="3245"/>
    </row>
    <row r="104" spans="1:70" s="388" customFormat="1" ht="14.1" customHeight="1">
      <c r="A104" s="3319"/>
      <c r="B104" s="3578"/>
      <c r="C104" s="3579"/>
      <c r="D104" s="3580"/>
      <c r="E104" s="3274"/>
      <c r="F104" s="3275"/>
      <c r="G104" s="3276"/>
      <c r="H104" s="3215"/>
      <c r="I104" s="3216"/>
      <c r="J104" s="3216"/>
      <c r="K104" s="3216"/>
      <c r="L104" s="3217"/>
      <c r="M104" s="3241"/>
      <c r="N104" s="3241"/>
      <c r="O104" s="3599"/>
      <c r="P104" s="3600"/>
      <c r="Q104" s="3601"/>
      <c r="R104" s="3274"/>
      <c r="S104" s="3275"/>
      <c r="T104" s="3276"/>
      <c r="U104" s="3420"/>
      <c r="V104" s="1768"/>
      <c r="W104" s="3421"/>
      <c r="X104" s="3429"/>
      <c r="Y104" s="2107"/>
      <c r="Z104" s="3416"/>
      <c r="AA104" s="2107"/>
      <c r="AB104" s="2105"/>
      <c r="AC104" s="3314"/>
      <c r="AD104" s="3391"/>
      <c r="AE104" s="3392"/>
      <c r="AF104" s="3392"/>
      <c r="AG104" s="3393"/>
      <c r="AH104" s="3395"/>
      <c r="AI104" s="3392"/>
      <c r="AJ104" s="3392"/>
      <c r="AK104" s="3393"/>
      <c r="AL104" s="3304"/>
      <c r="AM104" s="3305"/>
      <c r="AN104" s="3306"/>
      <c r="AO104" s="3366"/>
      <c r="AP104" s="3367"/>
      <c r="AQ104" s="3368"/>
      <c r="AR104" s="3372"/>
      <c r="AS104" s="3373"/>
      <c r="AT104" s="3374"/>
      <c r="AU104" s="3372"/>
      <c r="AV104" s="3373"/>
      <c r="AW104" s="3374"/>
      <c r="AX104" s="3372"/>
      <c r="AY104" s="3373"/>
      <c r="AZ104" s="3374"/>
      <c r="BA104" s="3330"/>
      <c r="BB104" s="3331"/>
      <c r="BC104" s="3332"/>
      <c r="BD104" s="3554"/>
      <c r="BE104" s="3555"/>
      <c r="BF104" s="3556"/>
      <c r="BG104" s="3357"/>
      <c r="BH104" s="3358"/>
      <c r="BI104" s="3359"/>
      <c r="BJ104" s="3308"/>
      <c r="BK104" s="3246"/>
      <c r="BL104" s="3247"/>
      <c r="BM104" s="3247"/>
      <c r="BN104" s="3247"/>
      <c r="BO104" s="3247"/>
      <c r="BP104" s="3247"/>
      <c r="BQ104" s="3247"/>
      <c r="BR104" s="3248"/>
    </row>
    <row r="105" spans="1:70" s="388" customFormat="1" ht="14.1" customHeight="1">
      <c r="A105" s="3399"/>
      <c r="B105" s="3422"/>
      <c r="C105" s="3423"/>
      <c r="D105" s="3424"/>
      <c r="E105" s="2099"/>
      <c r="F105" s="2100"/>
      <c r="G105" s="2101"/>
      <c r="H105" s="3207"/>
      <c r="I105" s="3208"/>
      <c r="J105" s="3208"/>
      <c r="K105" s="3208"/>
      <c r="L105" s="3209"/>
      <c r="M105" s="3406"/>
      <c r="N105" s="3406"/>
      <c r="O105" s="3602"/>
      <c r="P105" s="3603"/>
      <c r="Q105" s="3604"/>
      <c r="R105" s="2099"/>
      <c r="S105" s="2100"/>
      <c r="T105" s="2101"/>
      <c r="U105" s="3425"/>
      <c r="V105" s="3426"/>
      <c r="W105" s="3427"/>
      <c r="X105" s="198"/>
      <c r="Y105" s="199" t="s">
        <v>72</v>
      </c>
      <c r="Z105" s="200"/>
      <c r="AA105" s="199" t="s">
        <v>72</v>
      </c>
      <c r="AB105" s="200"/>
      <c r="AC105" s="199" t="s">
        <v>72</v>
      </c>
      <c r="AD105" s="211" t="s">
        <v>71</v>
      </c>
      <c r="AE105" s="3489"/>
      <c r="AF105" s="3489"/>
      <c r="AG105" s="212" t="s">
        <v>34</v>
      </c>
      <c r="AH105" s="213" t="s">
        <v>71</v>
      </c>
      <c r="AI105" s="3489"/>
      <c r="AJ105" s="3489"/>
      <c r="AK105" s="862" t="s">
        <v>34</v>
      </c>
      <c r="AL105" s="3400"/>
      <c r="AM105" s="3401"/>
      <c r="AN105" s="3402"/>
      <c r="AO105" s="3490"/>
      <c r="AP105" s="3491"/>
      <c r="AQ105" s="3492"/>
      <c r="AR105" s="3403"/>
      <c r="AS105" s="3404"/>
      <c r="AT105" s="3405"/>
      <c r="AU105" s="3403"/>
      <c r="AV105" s="3404"/>
      <c r="AW105" s="3405"/>
      <c r="AX105" s="3403"/>
      <c r="AY105" s="3404"/>
      <c r="AZ105" s="3405"/>
      <c r="BA105" s="3408"/>
      <c r="BB105" s="3409"/>
      <c r="BC105" s="3410"/>
      <c r="BD105" s="3554"/>
      <c r="BE105" s="3555"/>
      <c r="BF105" s="3556"/>
      <c r="BG105" s="3310"/>
      <c r="BH105" s="3311"/>
      <c r="BI105" s="3312"/>
      <c r="BJ105" s="3309"/>
      <c r="BK105" s="3249"/>
      <c r="BL105" s="3250"/>
      <c r="BM105" s="3250"/>
      <c r="BN105" s="3250"/>
      <c r="BO105" s="3250"/>
      <c r="BP105" s="3250"/>
      <c r="BQ105" s="3250"/>
      <c r="BR105" s="3251"/>
    </row>
    <row r="106" spans="1:70" s="388" customFormat="1" ht="14.1" customHeight="1">
      <c r="A106" s="3318">
        <v>21</v>
      </c>
      <c r="B106" s="3606"/>
      <c r="C106" s="3607"/>
      <c r="D106" s="3608"/>
      <c r="E106" s="2096"/>
      <c r="F106" s="2097"/>
      <c r="G106" s="2098"/>
      <c r="H106" s="3204"/>
      <c r="I106" s="3205"/>
      <c r="J106" s="3205"/>
      <c r="K106" s="3205"/>
      <c r="L106" s="3206"/>
      <c r="M106" s="3240"/>
      <c r="N106" s="3240"/>
      <c r="O106" s="3462"/>
      <c r="P106" s="3463"/>
      <c r="Q106" s="3464"/>
      <c r="R106" s="2096"/>
      <c r="S106" s="2097"/>
      <c r="T106" s="2098"/>
      <c r="U106" s="3417"/>
      <c r="V106" s="3418"/>
      <c r="W106" s="3419"/>
      <c r="X106" s="3428"/>
      <c r="Y106" s="2104" t="s">
        <v>213</v>
      </c>
      <c r="Z106" s="3415"/>
      <c r="AA106" s="2104" t="s">
        <v>213</v>
      </c>
      <c r="AB106" s="2102"/>
      <c r="AC106" s="3313" t="s">
        <v>213</v>
      </c>
      <c r="AD106" s="3388"/>
      <c r="AE106" s="3389"/>
      <c r="AF106" s="3389"/>
      <c r="AG106" s="3390"/>
      <c r="AH106" s="3394"/>
      <c r="AI106" s="3389"/>
      <c r="AJ106" s="3389"/>
      <c r="AK106" s="3390"/>
      <c r="AL106" s="3396"/>
      <c r="AM106" s="3397"/>
      <c r="AN106" s="3398"/>
      <c r="AO106" s="3363">
        <f>SUM(AL106:AN108)</f>
        <v>0</v>
      </c>
      <c r="AP106" s="3364"/>
      <c r="AQ106" s="3365"/>
      <c r="AR106" s="3324"/>
      <c r="AS106" s="3325"/>
      <c r="AT106" s="3326"/>
      <c r="AU106" s="3324"/>
      <c r="AV106" s="3325"/>
      <c r="AW106" s="3326"/>
      <c r="AX106" s="3324"/>
      <c r="AY106" s="3325"/>
      <c r="AZ106" s="3326"/>
      <c r="BA106" s="3327">
        <f>SUM(AR106:AZ108)</f>
        <v>0</v>
      </c>
      <c r="BB106" s="3328"/>
      <c r="BC106" s="3329"/>
      <c r="BD106" s="3554" t="str">
        <f>IF(AH106+AO106+BA106=0,"",AH106+AO106+BA106)</f>
        <v/>
      </c>
      <c r="BE106" s="3555"/>
      <c r="BF106" s="3556"/>
      <c r="BG106" s="3354"/>
      <c r="BH106" s="3355"/>
      <c r="BI106" s="3356"/>
      <c r="BJ106" s="3307"/>
      <c r="BK106" s="3243"/>
      <c r="BL106" s="3244"/>
      <c r="BM106" s="3244"/>
      <c r="BN106" s="3244"/>
      <c r="BO106" s="3244"/>
      <c r="BP106" s="3244"/>
      <c r="BQ106" s="3244"/>
      <c r="BR106" s="3245"/>
    </row>
    <row r="107" spans="1:70" s="388" customFormat="1" ht="14.1" customHeight="1">
      <c r="A107" s="3319"/>
      <c r="B107" s="3578"/>
      <c r="C107" s="3579"/>
      <c r="D107" s="3580"/>
      <c r="E107" s="3274"/>
      <c r="F107" s="3275"/>
      <c r="G107" s="3276"/>
      <c r="H107" s="3215"/>
      <c r="I107" s="3216"/>
      <c r="J107" s="3216"/>
      <c r="K107" s="3216"/>
      <c r="L107" s="3217"/>
      <c r="M107" s="3241"/>
      <c r="N107" s="3241"/>
      <c r="O107" s="3599"/>
      <c r="P107" s="3600"/>
      <c r="Q107" s="3601"/>
      <c r="R107" s="3274"/>
      <c r="S107" s="3275"/>
      <c r="T107" s="3276"/>
      <c r="U107" s="3420"/>
      <c r="V107" s="1768"/>
      <c r="W107" s="3421"/>
      <c r="X107" s="3429"/>
      <c r="Y107" s="2107"/>
      <c r="Z107" s="3416"/>
      <c r="AA107" s="2107"/>
      <c r="AB107" s="2105"/>
      <c r="AC107" s="3314"/>
      <c r="AD107" s="3391"/>
      <c r="AE107" s="3392"/>
      <c r="AF107" s="3392"/>
      <c r="AG107" s="3393"/>
      <c r="AH107" s="3395"/>
      <c r="AI107" s="3392"/>
      <c r="AJ107" s="3392"/>
      <c r="AK107" s="3393"/>
      <c r="AL107" s="3304"/>
      <c r="AM107" s="3305"/>
      <c r="AN107" s="3306"/>
      <c r="AO107" s="3366"/>
      <c r="AP107" s="3367"/>
      <c r="AQ107" s="3368"/>
      <c r="AR107" s="3372"/>
      <c r="AS107" s="3373"/>
      <c r="AT107" s="3374"/>
      <c r="AU107" s="3372"/>
      <c r="AV107" s="3373"/>
      <c r="AW107" s="3374"/>
      <c r="AX107" s="3372"/>
      <c r="AY107" s="3373"/>
      <c r="AZ107" s="3374"/>
      <c r="BA107" s="3330"/>
      <c r="BB107" s="3331"/>
      <c r="BC107" s="3332"/>
      <c r="BD107" s="3554"/>
      <c r="BE107" s="3555"/>
      <c r="BF107" s="3556"/>
      <c r="BG107" s="3357"/>
      <c r="BH107" s="3358"/>
      <c r="BI107" s="3359"/>
      <c r="BJ107" s="3308"/>
      <c r="BK107" s="3246"/>
      <c r="BL107" s="3247"/>
      <c r="BM107" s="3247"/>
      <c r="BN107" s="3247"/>
      <c r="BO107" s="3247"/>
      <c r="BP107" s="3247"/>
      <c r="BQ107" s="3247"/>
      <c r="BR107" s="3248"/>
    </row>
    <row r="108" spans="1:70" s="388" customFormat="1" ht="14.1" customHeight="1">
      <c r="A108" s="3399"/>
      <c r="B108" s="3422"/>
      <c r="C108" s="3423"/>
      <c r="D108" s="3424"/>
      <c r="E108" s="2099"/>
      <c r="F108" s="2100"/>
      <c r="G108" s="2101"/>
      <c r="H108" s="3207"/>
      <c r="I108" s="3208"/>
      <c r="J108" s="3208"/>
      <c r="K108" s="3208"/>
      <c r="L108" s="3209"/>
      <c r="M108" s="3406"/>
      <c r="N108" s="3406"/>
      <c r="O108" s="3602"/>
      <c r="P108" s="3603"/>
      <c r="Q108" s="3604"/>
      <c r="R108" s="2099"/>
      <c r="S108" s="2100"/>
      <c r="T108" s="2101"/>
      <c r="U108" s="3425"/>
      <c r="V108" s="3426"/>
      <c r="W108" s="3427"/>
      <c r="X108" s="198"/>
      <c r="Y108" s="199" t="s">
        <v>72</v>
      </c>
      <c r="Z108" s="200"/>
      <c r="AA108" s="199" t="s">
        <v>72</v>
      </c>
      <c r="AB108" s="200"/>
      <c r="AC108" s="199" t="s">
        <v>72</v>
      </c>
      <c r="AD108" s="211" t="s">
        <v>71</v>
      </c>
      <c r="AE108" s="3489"/>
      <c r="AF108" s="3489"/>
      <c r="AG108" s="212" t="s">
        <v>34</v>
      </c>
      <c r="AH108" s="213" t="s">
        <v>71</v>
      </c>
      <c r="AI108" s="3489"/>
      <c r="AJ108" s="3489"/>
      <c r="AK108" s="862" t="s">
        <v>34</v>
      </c>
      <c r="AL108" s="3400"/>
      <c r="AM108" s="3401"/>
      <c r="AN108" s="3402"/>
      <c r="AO108" s="3490"/>
      <c r="AP108" s="3491"/>
      <c r="AQ108" s="3492"/>
      <c r="AR108" s="3403"/>
      <c r="AS108" s="3404"/>
      <c r="AT108" s="3405"/>
      <c r="AU108" s="3403"/>
      <c r="AV108" s="3404"/>
      <c r="AW108" s="3405"/>
      <c r="AX108" s="3403"/>
      <c r="AY108" s="3404"/>
      <c r="AZ108" s="3405"/>
      <c r="BA108" s="3408"/>
      <c r="BB108" s="3409"/>
      <c r="BC108" s="3410"/>
      <c r="BD108" s="3554"/>
      <c r="BE108" s="3555"/>
      <c r="BF108" s="3556"/>
      <c r="BG108" s="3310"/>
      <c r="BH108" s="3311"/>
      <c r="BI108" s="3312"/>
      <c r="BJ108" s="3309"/>
      <c r="BK108" s="3249"/>
      <c r="BL108" s="3250"/>
      <c r="BM108" s="3250"/>
      <c r="BN108" s="3250"/>
      <c r="BO108" s="3250"/>
      <c r="BP108" s="3250"/>
      <c r="BQ108" s="3250"/>
      <c r="BR108" s="3251"/>
    </row>
    <row r="109" spans="1:70" s="388" customFormat="1" ht="14.1" customHeight="1">
      <c r="A109" s="3318">
        <v>22</v>
      </c>
      <c r="B109" s="3606"/>
      <c r="C109" s="3607"/>
      <c r="D109" s="3608"/>
      <c r="E109" s="2096"/>
      <c r="F109" s="2097"/>
      <c r="G109" s="2098"/>
      <c r="H109" s="3204"/>
      <c r="I109" s="3205"/>
      <c r="J109" s="3205"/>
      <c r="K109" s="3205"/>
      <c r="L109" s="3206"/>
      <c r="M109" s="3240"/>
      <c r="N109" s="3240"/>
      <c r="O109" s="3462"/>
      <c r="P109" s="3463"/>
      <c r="Q109" s="3464"/>
      <c r="R109" s="2096"/>
      <c r="S109" s="2097"/>
      <c r="T109" s="2098"/>
      <c r="U109" s="3417"/>
      <c r="V109" s="3418"/>
      <c r="W109" s="3419"/>
      <c r="X109" s="3428"/>
      <c r="Y109" s="2104" t="s">
        <v>213</v>
      </c>
      <c r="Z109" s="3415"/>
      <c r="AA109" s="2104" t="s">
        <v>213</v>
      </c>
      <c r="AB109" s="2102"/>
      <c r="AC109" s="3313" t="s">
        <v>213</v>
      </c>
      <c r="AD109" s="3388"/>
      <c r="AE109" s="3389"/>
      <c r="AF109" s="3389"/>
      <c r="AG109" s="3390"/>
      <c r="AH109" s="3394"/>
      <c r="AI109" s="3389"/>
      <c r="AJ109" s="3389"/>
      <c r="AK109" s="3390"/>
      <c r="AL109" s="3396"/>
      <c r="AM109" s="3397"/>
      <c r="AN109" s="3398"/>
      <c r="AO109" s="3363">
        <f>SUM(AL109:AN111)</f>
        <v>0</v>
      </c>
      <c r="AP109" s="3364"/>
      <c r="AQ109" s="3365"/>
      <c r="AR109" s="3324"/>
      <c r="AS109" s="3325"/>
      <c r="AT109" s="3326"/>
      <c r="AU109" s="3324"/>
      <c r="AV109" s="3325"/>
      <c r="AW109" s="3326"/>
      <c r="AX109" s="3324"/>
      <c r="AY109" s="3325"/>
      <c r="AZ109" s="3326"/>
      <c r="BA109" s="3327">
        <f>SUM(AR109:AZ111)</f>
        <v>0</v>
      </c>
      <c r="BB109" s="3328"/>
      <c r="BC109" s="3329"/>
      <c r="BD109" s="3554" t="str">
        <f>IF(AH109+AO109+BA109=0,"",AH109+AO109+BA109)</f>
        <v/>
      </c>
      <c r="BE109" s="3555"/>
      <c r="BF109" s="3556"/>
      <c r="BG109" s="3354"/>
      <c r="BH109" s="3355"/>
      <c r="BI109" s="3356"/>
      <c r="BJ109" s="3307"/>
      <c r="BK109" s="3243"/>
      <c r="BL109" s="3244"/>
      <c r="BM109" s="3244"/>
      <c r="BN109" s="3244"/>
      <c r="BO109" s="3244"/>
      <c r="BP109" s="3244"/>
      <c r="BQ109" s="3244"/>
      <c r="BR109" s="3245"/>
    </row>
    <row r="110" spans="1:70" s="388" customFormat="1" ht="14.1" customHeight="1">
      <c r="A110" s="3319"/>
      <c r="B110" s="3578"/>
      <c r="C110" s="3579"/>
      <c r="D110" s="3580"/>
      <c r="E110" s="3274"/>
      <c r="F110" s="3275"/>
      <c r="G110" s="3276"/>
      <c r="H110" s="3215"/>
      <c r="I110" s="3216"/>
      <c r="J110" s="3216"/>
      <c r="K110" s="3216"/>
      <c r="L110" s="3217"/>
      <c r="M110" s="3241"/>
      <c r="N110" s="3241"/>
      <c r="O110" s="3599"/>
      <c r="P110" s="3600"/>
      <c r="Q110" s="3601"/>
      <c r="R110" s="3274"/>
      <c r="S110" s="3275"/>
      <c r="T110" s="3276"/>
      <c r="U110" s="3420"/>
      <c r="V110" s="1768"/>
      <c r="W110" s="3421"/>
      <c r="X110" s="3429"/>
      <c r="Y110" s="2107"/>
      <c r="Z110" s="3416"/>
      <c r="AA110" s="2107"/>
      <c r="AB110" s="2105"/>
      <c r="AC110" s="3314"/>
      <c r="AD110" s="3391"/>
      <c r="AE110" s="3392"/>
      <c r="AF110" s="3392"/>
      <c r="AG110" s="3393"/>
      <c r="AH110" s="3395"/>
      <c r="AI110" s="3392"/>
      <c r="AJ110" s="3392"/>
      <c r="AK110" s="3393"/>
      <c r="AL110" s="3304"/>
      <c r="AM110" s="3305"/>
      <c r="AN110" s="3306"/>
      <c r="AO110" s="3366"/>
      <c r="AP110" s="3367"/>
      <c r="AQ110" s="3368"/>
      <c r="AR110" s="3372"/>
      <c r="AS110" s="3373"/>
      <c r="AT110" s="3374"/>
      <c r="AU110" s="3372"/>
      <c r="AV110" s="3373"/>
      <c r="AW110" s="3374"/>
      <c r="AX110" s="3372"/>
      <c r="AY110" s="3373"/>
      <c r="AZ110" s="3374"/>
      <c r="BA110" s="3330"/>
      <c r="BB110" s="3331"/>
      <c r="BC110" s="3332"/>
      <c r="BD110" s="3554"/>
      <c r="BE110" s="3555"/>
      <c r="BF110" s="3556"/>
      <c r="BG110" s="3357"/>
      <c r="BH110" s="3358"/>
      <c r="BI110" s="3359"/>
      <c r="BJ110" s="3308"/>
      <c r="BK110" s="3246"/>
      <c r="BL110" s="3247"/>
      <c r="BM110" s="3247"/>
      <c r="BN110" s="3247"/>
      <c r="BO110" s="3247"/>
      <c r="BP110" s="3247"/>
      <c r="BQ110" s="3247"/>
      <c r="BR110" s="3248"/>
    </row>
    <row r="111" spans="1:70" s="388" customFormat="1" ht="14.1" customHeight="1">
      <c r="A111" s="3399"/>
      <c r="B111" s="3422"/>
      <c r="C111" s="3423"/>
      <c r="D111" s="3424"/>
      <c r="E111" s="2099"/>
      <c r="F111" s="2100"/>
      <c r="G111" s="2101"/>
      <c r="H111" s="3207"/>
      <c r="I111" s="3208"/>
      <c r="J111" s="3208"/>
      <c r="K111" s="3208"/>
      <c r="L111" s="3209"/>
      <c r="M111" s="3406"/>
      <c r="N111" s="3406"/>
      <c r="O111" s="3602"/>
      <c r="P111" s="3603"/>
      <c r="Q111" s="3604"/>
      <c r="R111" s="2099"/>
      <c r="S111" s="2100"/>
      <c r="T111" s="2101"/>
      <c r="U111" s="3425"/>
      <c r="V111" s="3426"/>
      <c r="W111" s="3427"/>
      <c r="X111" s="198"/>
      <c r="Y111" s="199" t="s">
        <v>72</v>
      </c>
      <c r="Z111" s="200"/>
      <c r="AA111" s="199" t="s">
        <v>72</v>
      </c>
      <c r="AB111" s="200"/>
      <c r="AC111" s="199" t="s">
        <v>72</v>
      </c>
      <c r="AD111" s="211" t="s">
        <v>71</v>
      </c>
      <c r="AE111" s="3489"/>
      <c r="AF111" s="3489"/>
      <c r="AG111" s="212" t="s">
        <v>34</v>
      </c>
      <c r="AH111" s="213" t="s">
        <v>71</v>
      </c>
      <c r="AI111" s="3489"/>
      <c r="AJ111" s="3489"/>
      <c r="AK111" s="862" t="s">
        <v>34</v>
      </c>
      <c r="AL111" s="3400"/>
      <c r="AM111" s="3401"/>
      <c r="AN111" s="3402"/>
      <c r="AO111" s="3490"/>
      <c r="AP111" s="3491"/>
      <c r="AQ111" s="3492"/>
      <c r="AR111" s="3403"/>
      <c r="AS111" s="3404"/>
      <c r="AT111" s="3405"/>
      <c r="AU111" s="3403"/>
      <c r="AV111" s="3404"/>
      <c r="AW111" s="3405"/>
      <c r="AX111" s="3403"/>
      <c r="AY111" s="3404"/>
      <c r="AZ111" s="3405"/>
      <c r="BA111" s="3408"/>
      <c r="BB111" s="3409"/>
      <c r="BC111" s="3410"/>
      <c r="BD111" s="3554"/>
      <c r="BE111" s="3555"/>
      <c r="BF111" s="3556"/>
      <c r="BG111" s="3310"/>
      <c r="BH111" s="3311"/>
      <c r="BI111" s="3312"/>
      <c r="BJ111" s="3309"/>
      <c r="BK111" s="3249"/>
      <c r="BL111" s="3250"/>
      <c r="BM111" s="3250"/>
      <c r="BN111" s="3250"/>
      <c r="BO111" s="3250"/>
      <c r="BP111" s="3250"/>
      <c r="BQ111" s="3250"/>
      <c r="BR111" s="3251"/>
    </row>
    <row r="112" spans="1:70" s="388" customFormat="1" ht="14.1" customHeight="1">
      <c r="A112" s="3318">
        <v>23</v>
      </c>
      <c r="B112" s="3606"/>
      <c r="C112" s="3607"/>
      <c r="D112" s="3608"/>
      <c r="E112" s="2096"/>
      <c r="F112" s="2097"/>
      <c r="G112" s="2098"/>
      <c r="H112" s="3204"/>
      <c r="I112" s="3205"/>
      <c r="J112" s="3205"/>
      <c r="K112" s="3205"/>
      <c r="L112" s="3206"/>
      <c r="M112" s="3240"/>
      <c r="N112" s="3240"/>
      <c r="O112" s="3462"/>
      <c r="P112" s="3463"/>
      <c r="Q112" s="3464"/>
      <c r="R112" s="2096"/>
      <c r="S112" s="2097"/>
      <c r="T112" s="2098"/>
      <c r="U112" s="3417"/>
      <c r="V112" s="3418"/>
      <c r="W112" s="3419"/>
      <c r="X112" s="3428"/>
      <c r="Y112" s="2104" t="s">
        <v>213</v>
      </c>
      <c r="Z112" s="3415"/>
      <c r="AA112" s="2104" t="s">
        <v>213</v>
      </c>
      <c r="AB112" s="2102"/>
      <c r="AC112" s="3313" t="s">
        <v>213</v>
      </c>
      <c r="AD112" s="3388"/>
      <c r="AE112" s="3389"/>
      <c r="AF112" s="3389"/>
      <c r="AG112" s="3390"/>
      <c r="AH112" s="3394"/>
      <c r="AI112" s="3389"/>
      <c r="AJ112" s="3389"/>
      <c r="AK112" s="3390"/>
      <c r="AL112" s="3396"/>
      <c r="AM112" s="3397"/>
      <c r="AN112" s="3398"/>
      <c r="AO112" s="3363">
        <f>SUM(AL112:AN114)</f>
        <v>0</v>
      </c>
      <c r="AP112" s="3364"/>
      <c r="AQ112" s="3365"/>
      <c r="AR112" s="3324"/>
      <c r="AS112" s="3325"/>
      <c r="AT112" s="3326"/>
      <c r="AU112" s="3324"/>
      <c r="AV112" s="3325"/>
      <c r="AW112" s="3326"/>
      <c r="AX112" s="3324"/>
      <c r="AY112" s="3325"/>
      <c r="AZ112" s="3326"/>
      <c r="BA112" s="3327">
        <f>SUM(AR112:AZ114)</f>
        <v>0</v>
      </c>
      <c r="BB112" s="3328"/>
      <c r="BC112" s="3329"/>
      <c r="BD112" s="3554" t="str">
        <f>IF(AH112+AO112+BA112=0,"",AH112+AO112+BA112)</f>
        <v/>
      </c>
      <c r="BE112" s="3555"/>
      <c r="BF112" s="3556"/>
      <c r="BG112" s="3354"/>
      <c r="BH112" s="3355"/>
      <c r="BI112" s="3356"/>
      <c r="BJ112" s="3307"/>
      <c r="BK112" s="3243"/>
      <c r="BL112" s="3244"/>
      <c r="BM112" s="3244"/>
      <c r="BN112" s="3244"/>
      <c r="BO112" s="3244"/>
      <c r="BP112" s="3244"/>
      <c r="BQ112" s="3244"/>
      <c r="BR112" s="3245"/>
    </row>
    <row r="113" spans="1:70" s="388" customFormat="1" ht="14.1" customHeight="1">
      <c r="A113" s="3319"/>
      <c r="B113" s="3578"/>
      <c r="C113" s="3579"/>
      <c r="D113" s="3580"/>
      <c r="E113" s="3274"/>
      <c r="F113" s="3275"/>
      <c r="G113" s="3276"/>
      <c r="H113" s="3215"/>
      <c r="I113" s="3216"/>
      <c r="J113" s="3216"/>
      <c r="K113" s="3216"/>
      <c r="L113" s="3217"/>
      <c r="M113" s="3241"/>
      <c r="N113" s="3241"/>
      <c r="O113" s="3599"/>
      <c r="P113" s="3600"/>
      <c r="Q113" s="3601"/>
      <c r="R113" s="3274"/>
      <c r="S113" s="3275"/>
      <c r="T113" s="3276"/>
      <c r="U113" s="3420"/>
      <c r="V113" s="1768"/>
      <c r="W113" s="3421"/>
      <c r="X113" s="3429"/>
      <c r="Y113" s="2107"/>
      <c r="Z113" s="3416"/>
      <c r="AA113" s="2107"/>
      <c r="AB113" s="2105"/>
      <c r="AC113" s="3314"/>
      <c r="AD113" s="3391"/>
      <c r="AE113" s="3392"/>
      <c r="AF113" s="3392"/>
      <c r="AG113" s="3393"/>
      <c r="AH113" s="3395"/>
      <c r="AI113" s="3392"/>
      <c r="AJ113" s="3392"/>
      <c r="AK113" s="3393"/>
      <c r="AL113" s="3304"/>
      <c r="AM113" s="3305"/>
      <c r="AN113" s="3306"/>
      <c r="AO113" s="3366"/>
      <c r="AP113" s="3367"/>
      <c r="AQ113" s="3368"/>
      <c r="AR113" s="3372"/>
      <c r="AS113" s="3373"/>
      <c r="AT113" s="3374"/>
      <c r="AU113" s="3372"/>
      <c r="AV113" s="3373"/>
      <c r="AW113" s="3374"/>
      <c r="AX113" s="3372"/>
      <c r="AY113" s="3373"/>
      <c r="AZ113" s="3374"/>
      <c r="BA113" s="3330"/>
      <c r="BB113" s="3331"/>
      <c r="BC113" s="3332"/>
      <c r="BD113" s="3554"/>
      <c r="BE113" s="3555"/>
      <c r="BF113" s="3556"/>
      <c r="BG113" s="3357"/>
      <c r="BH113" s="3358"/>
      <c r="BI113" s="3359"/>
      <c r="BJ113" s="3308"/>
      <c r="BK113" s="3246"/>
      <c r="BL113" s="3247"/>
      <c r="BM113" s="3247"/>
      <c r="BN113" s="3247"/>
      <c r="BO113" s="3247"/>
      <c r="BP113" s="3247"/>
      <c r="BQ113" s="3247"/>
      <c r="BR113" s="3248"/>
    </row>
    <row r="114" spans="1:70" s="388" customFormat="1" ht="14.1" customHeight="1">
      <c r="A114" s="3399"/>
      <c r="B114" s="3422"/>
      <c r="C114" s="3423"/>
      <c r="D114" s="3424"/>
      <c r="E114" s="2099"/>
      <c r="F114" s="2100"/>
      <c r="G114" s="2101"/>
      <c r="H114" s="3207"/>
      <c r="I114" s="3208"/>
      <c r="J114" s="3208"/>
      <c r="K114" s="3208"/>
      <c r="L114" s="3209"/>
      <c r="M114" s="3406"/>
      <c r="N114" s="3406"/>
      <c r="O114" s="3602"/>
      <c r="P114" s="3603"/>
      <c r="Q114" s="3604"/>
      <c r="R114" s="2099"/>
      <c r="S114" s="2100"/>
      <c r="T114" s="2101"/>
      <c r="U114" s="3425"/>
      <c r="V114" s="3426"/>
      <c r="W114" s="3427"/>
      <c r="X114" s="198"/>
      <c r="Y114" s="199" t="s">
        <v>72</v>
      </c>
      <c r="Z114" s="200"/>
      <c r="AA114" s="199" t="s">
        <v>72</v>
      </c>
      <c r="AB114" s="200"/>
      <c r="AC114" s="199" t="s">
        <v>72</v>
      </c>
      <c r="AD114" s="211" t="s">
        <v>71</v>
      </c>
      <c r="AE114" s="3489"/>
      <c r="AF114" s="3489"/>
      <c r="AG114" s="212" t="s">
        <v>34</v>
      </c>
      <c r="AH114" s="213" t="s">
        <v>71</v>
      </c>
      <c r="AI114" s="3489"/>
      <c r="AJ114" s="3489"/>
      <c r="AK114" s="862" t="s">
        <v>34</v>
      </c>
      <c r="AL114" s="3400"/>
      <c r="AM114" s="3401"/>
      <c r="AN114" s="3402"/>
      <c r="AO114" s="3490"/>
      <c r="AP114" s="3491"/>
      <c r="AQ114" s="3492"/>
      <c r="AR114" s="3403"/>
      <c r="AS114" s="3404"/>
      <c r="AT114" s="3405"/>
      <c r="AU114" s="3403"/>
      <c r="AV114" s="3404"/>
      <c r="AW114" s="3405"/>
      <c r="AX114" s="3403"/>
      <c r="AY114" s="3404"/>
      <c r="AZ114" s="3405"/>
      <c r="BA114" s="3408"/>
      <c r="BB114" s="3409"/>
      <c r="BC114" s="3410"/>
      <c r="BD114" s="3554"/>
      <c r="BE114" s="3555"/>
      <c r="BF114" s="3556"/>
      <c r="BG114" s="3310"/>
      <c r="BH114" s="3311"/>
      <c r="BI114" s="3312"/>
      <c r="BJ114" s="3309"/>
      <c r="BK114" s="3249"/>
      <c r="BL114" s="3250"/>
      <c r="BM114" s="3250"/>
      <c r="BN114" s="3250"/>
      <c r="BO114" s="3250"/>
      <c r="BP114" s="3250"/>
      <c r="BQ114" s="3250"/>
      <c r="BR114" s="3251"/>
    </row>
    <row r="115" spans="1:70" s="388" customFormat="1" ht="14.1" customHeight="1">
      <c r="A115" s="3318">
        <v>24</v>
      </c>
      <c r="B115" s="3606"/>
      <c r="C115" s="3607"/>
      <c r="D115" s="3608"/>
      <c r="E115" s="2096"/>
      <c r="F115" s="2097"/>
      <c r="G115" s="2098"/>
      <c r="H115" s="3204"/>
      <c r="I115" s="3205"/>
      <c r="J115" s="3205"/>
      <c r="K115" s="3205"/>
      <c r="L115" s="3206"/>
      <c r="M115" s="3240"/>
      <c r="N115" s="3240"/>
      <c r="O115" s="3462"/>
      <c r="P115" s="3463"/>
      <c r="Q115" s="3464"/>
      <c r="R115" s="2096"/>
      <c r="S115" s="2097"/>
      <c r="T115" s="2098"/>
      <c r="U115" s="3417"/>
      <c r="V115" s="3418"/>
      <c r="W115" s="3419"/>
      <c r="X115" s="3428"/>
      <c r="Y115" s="2104" t="s">
        <v>213</v>
      </c>
      <c r="Z115" s="3415"/>
      <c r="AA115" s="2104" t="s">
        <v>213</v>
      </c>
      <c r="AB115" s="2102"/>
      <c r="AC115" s="3313" t="s">
        <v>213</v>
      </c>
      <c r="AD115" s="3388"/>
      <c r="AE115" s="3389"/>
      <c r="AF115" s="3389"/>
      <c r="AG115" s="3390"/>
      <c r="AH115" s="3394"/>
      <c r="AI115" s="3389"/>
      <c r="AJ115" s="3389"/>
      <c r="AK115" s="3390"/>
      <c r="AL115" s="3396"/>
      <c r="AM115" s="3397"/>
      <c r="AN115" s="3398"/>
      <c r="AO115" s="3363">
        <f>SUM(AL115:AN117)</f>
        <v>0</v>
      </c>
      <c r="AP115" s="3364"/>
      <c r="AQ115" s="3365"/>
      <c r="AR115" s="3324"/>
      <c r="AS115" s="3325"/>
      <c r="AT115" s="3326"/>
      <c r="AU115" s="3324"/>
      <c r="AV115" s="3325"/>
      <c r="AW115" s="3326"/>
      <c r="AX115" s="3324"/>
      <c r="AY115" s="3325"/>
      <c r="AZ115" s="3326"/>
      <c r="BA115" s="3327">
        <f>SUM(AR115:AZ117)</f>
        <v>0</v>
      </c>
      <c r="BB115" s="3328"/>
      <c r="BC115" s="3329"/>
      <c r="BD115" s="3554" t="str">
        <f>IF(AH115+AO115+BA115=0,"",AH115+AO115+BA115)</f>
        <v/>
      </c>
      <c r="BE115" s="3555"/>
      <c r="BF115" s="3556"/>
      <c r="BG115" s="3354"/>
      <c r="BH115" s="3355"/>
      <c r="BI115" s="3356"/>
      <c r="BJ115" s="3307"/>
      <c r="BK115" s="3243"/>
      <c r="BL115" s="3244"/>
      <c r="BM115" s="3244"/>
      <c r="BN115" s="3244"/>
      <c r="BO115" s="3244"/>
      <c r="BP115" s="3244"/>
      <c r="BQ115" s="3244"/>
      <c r="BR115" s="3245"/>
    </row>
    <row r="116" spans="1:70" s="388" customFormat="1" ht="14.1" customHeight="1">
      <c r="A116" s="3319"/>
      <c r="B116" s="3578"/>
      <c r="C116" s="3579"/>
      <c r="D116" s="3580"/>
      <c r="E116" s="3274"/>
      <c r="F116" s="3275"/>
      <c r="G116" s="3276"/>
      <c r="H116" s="3215"/>
      <c r="I116" s="3216"/>
      <c r="J116" s="3216"/>
      <c r="K116" s="3216"/>
      <c r="L116" s="3217"/>
      <c r="M116" s="3241"/>
      <c r="N116" s="3241"/>
      <c r="O116" s="3599"/>
      <c r="P116" s="3600"/>
      <c r="Q116" s="3601"/>
      <c r="R116" s="3274"/>
      <c r="S116" s="3275"/>
      <c r="T116" s="3276"/>
      <c r="U116" s="3420"/>
      <c r="V116" s="1768"/>
      <c r="W116" s="3421"/>
      <c r="X116" s="3429"/>
      <c r="Y116" s="2107"/>
      <c r="Z116" s="3416"/>
      <c r="AA116" s="2107"/>
      <c r="AB116" s="2105"/>
      <c r="AC116" s="3314"/>
      <c r="AD116" s="3391"/>
      <c r="AE116" s="3392"/>
      <c r="AF116" s="3392"/>
      <c r="AG116" s="3393"/>
      <c r="AH116" s="3395"/>
      <c r="AI116" s="3392"/>
      <c r="AJ116" s="3392"/>
      <c r="AK116" s="3393"/>
      <c r="AL116" s="3304"/>
      <c r="AM116" s="3305"/>
      <c r="AN116" s="3306"/>
      <c r="AO116" s="3366"/>
      <c r="AP116" s="3367"/>
      <c r="AQ116" s="3368"/>
      <c r="AR116" s="3372"/>
      <c r="AS116" s="3373"/>
      <c r="AT116" s="3374"/>
      <c r="AU116" s="3372"/>
      <c r="AV116" s="3373"/>
      <c r="AW116" s="3374"/>
      <c r="AX116" s="3372"/>
      <c r="AY116" s="3373"/>
      <c r="AZ116" s="3374"/>
      <c r="BA116" s="3330"/>
      <c r="BB116" s="3331"/>
      <c r="BC116" s="3332"/>
      <c r="BD116" s="3554"/>
      <c r="BE116" s="3555"/>
      <c r="BF116" s="3556"/>
      <c r="BG116" s="3357"/>
      <c r="BH116" s="3358"/>
      <c r="BI116" s="3359"/>
      <c r="BJ116" s="3308"/>
      <c r="BK116" s="3246"/>
      <c r="BL116" s="3247"/>
      <c r="BM116" s="3247"/>
      <c r="BN116" s="3247"/>
      <c r="BO116" s="3247"/>
      <c r="BP116" s="3247"/>
      <c r="BQ116" s="3247"/>
      <c r="BR116" s="3248"/>
    </row>
    <row r="117" spans="1:70" s="388" customFormat="1" ht="14.1" customHeight="1">
      <c r="A117" s="3399"/>
      <c r="B117" s="3422"/>
      <c r="C117" s="3423"/>
      <c r="D117" s="3424"/>
      <c r="E117" s="2099"/>
      <c r="F117" s="2100"/>
      <c r="G117" s="2101"/>
      <c r="H117" s="3207"/>
      <c r="I117" s="3208"/>
      <c r="J117" s="3208"/>
      <c r="K117" s="3208"/>
      <c r="L117" s="3209"/>
      <c r="M117" s="3406"/>
      <c r="N117" s="3406"/>
      <c r="O117" s="3602"/>
      <c r="P117" s="3603"/>
      <c r="Q117" s="3604"/>
      <c r="R117" s="2099"/>
      <c r="S117" s="2100"/>
      <c r="T117" s="2101"/>
      <c r="U117" s="3425"/>
      <c r="V117" s="3426"/>
      <c r="W117" s="3427"/>
      <c r="X117" s="198"/>
      <c r="Y117" s="199" t="s">
        <v>72</v>
      </c>
      <c r="Z117" s="200"/>
      <c r="AA117" s="199" t="s">
        <v>72</v>
      </c>
      <c r="AB117" s="200"/>
      <c r="AC117" s="199" t="s">
        <v>72</v>
      </c>
      <c r="AD117" s="211" t="s">
        <v>71</v>
      </c>
      <c r="AE117" s="3489"/>
      <c r="AF117" s="3489"/>
      <c r="AG117" s="212" t="s">
        <v>34</v>
      </c>
      <c r="AH117" s="213" t="s">
        <v>71</v>
      </c>
      <c r="AI117" s="3489"/>
      <c r="AJ117" s="3489"/>
      <c r="AK117" s="862" t="s">
        <v>34</v>
      </c>
      <c r="AL117" s="3400"/>
      <c r="AM117" s="3401"/>
      <c r="AN117" s="3402"/>
      <c r="AO117" s="3490"/>
      <c r="AP117" s="3491"/>
      <c r="AQ117" s="3492"/>
      <c r="AR117" s="3403"/>
      <c r="AS117" s="3404"/>
      <c r="AT117" s="3405"/>
      <c r="AU117" s="3403"/>
      <c r="AV117" s="3404"/>
      <c r="AW117" s="3405"/>
      <c r="AX117" s="3403"/>
      <c r="AY117" s="3404"/>
      <c r="AZ117" s="3405"/>
      <c r="BA117" s="3408"/>
      <c r="BB117" s="3409"/>
      <c r="BC117" s="3410"/>
      <c r="BD117" s="3554"/>
      <c r="BE117" s="3555"/>
      <c r="BF117" s="3556"/>
      <c r="BG117" s="3310"/>
      <c r="BH117" s="3311"/>
      <c r="BI117" s="3312"/>
      <c r="BJ117" s="3309"/>
      <c r="BK117" s="3249"/>
      <c r="BL117" s="3250"/>
      <c r="BM117" s="3250"/>
      <c r="BN117" s="3250"/>
      <c r="BO117" s="3250"/>
      <c r="BP117" s="3250"/>
      <c r="BQ117" s="3250"/>
      <c r="BR117" s="3251"/>
    </row>
    <row r="118" spans="1:70" s="388" customFormat="1" ht="14.1" customHeight="1">
      <c r="A118" s="3318">
        <v>25</v>
      </c>
      <c r="B118" s="3606"/>
      <c r="C118" s="3607"/>
      <c r="D118" s="3608"/>
      <c r="E118" s="2096"/>
      <c r="F118" s="2097"/>
      <c r="G118" s="2098"/>
      <c r="H118" s="3204"/>
      <c r="I118" s="3205"/>
      <c r="J118" s="3205"/>
      <c r="K118" s="3205"/>
      <c r="L118" s="3206"/>
      <c r="M118" s="3240"/>
      <c r="N118" s="3240"/>
      <c r="O118" s="3611"/>
      <c r="P118" s="3612"/>
      <c r="Q118" s="3613"/>
      <c r="R118" s="2096"/>
      <c r="S118" s="2097"/>
      <c r="T118" s="2098"/>
      <c r="U118" s="3417"/>
      <c r="V118" s="3418"/>
      <c r="W118" s="3419"/>
      <c r="X118" s="3428"/>
      <c r="Y118" s="2104" t="s">
        <v>213</v>
      </c>
      <c r="Z118" s="3415"/>
      <c r="AA118" s="2104" t="s">
        <v>213</v>
      </c>
      <c r="AB118" s="2102"/>
      <c r="AC118" s="3313" t="s">
        <v>213</v>
      </c>
      <c r="AD118" s="3388"/>
      <c r="AE118" s="3389"/>
      <c r="AF118" s="3389"/>
      <c r="AG118" s="3390"/>
      <c r="AH118" s="3394"/>
      <c r="AI118" s="3389"/>
      <c r="AJ118" s="3389"/>
      <c r="AK118" s="3390"/>
      <c r="AL118" s="3396"/>
      <c r="AM118" s="3397"/>
      <c r="AN118" s="3398"/>
      <c r="AO118" s="3363">
        <f>SUM(AL118:AN120)</f>
        <v>0</v>
      </c>
      <c r="AP118" s="3364"/>
      <c r="AQ118" s="3365"/>
      <c r="AR118" s="3324"/>
      <c r="AS118" s="3325"/>
      <c r="AT118" s="3326"/>
      <c r="AU118" s="3324"/>
      <c r="AV118" s="3325"/>
      <c r="AW118" s="3326"/>
      <c r="AX118" s="3324"/>
      <c r="AY118" s="3325"/>
      <c r="AZ118" s="3326"/>
      <c r="BA118" s="3327">
        <f>SUM(AR118:AZ120)</f>
        <v>0</v>
      </c>
      <c r="BB118" s="3328"/>
      <c r="BC118" s="3329"/>
      <c r="BD118" s="3554" t="str">
        <f>IF(AH118+AO118+BA118=0,"",AH118+AO118+BA118)</f>
        <v/>
      </c>
      <c r="BE118" s="3555"/>
      <c r="BF118" s="3556"/>
      <c r="BG118" s="3354"/>
      <c r="BH118" s="3355"/>
      <c r="BI118" s="3356"/>
      <c r="BJ118" s="3307"/>
      <c r="BK118" s="3243"/>
      <c r="BL118" s="3244"/>
      <c r="BM118" s="3244"/>
      <c r="BN118" s="3244"/>
      <c r="BO118" s="3244"/>
      <c r="BP118" s="3244"/>
      <c r="BQ118" s="3244"/>
      <c r="BR118" s="3245"/>
    </row>
    <row r="119" spans="1:70" s="388" customFormat="1" ht="14.1" customHeight="1">
      <c r="A119" s="3319"/>
      <c r="B119" s="3578"/>
      <c r="C119" s="3579"/>
      <c r="D119" s="3580"/>
      <c r="E119" s="3274"/>
      <c r="F119" s="3275"/>
      <c r="G119" s="3276"/>
      <c r="H119" s="3215"/>
      <c r="I119" s="3216"/>
      <c r="J119" s="3216"/>
      <c r="K119" s="3216"/>
      <c r="L119" s="3217"/>
      <c r="M119" s="3241"/>
      <c r="N119" s="3241"/>
      <c r="O119" s="3599"/>
      <c r="P119" s="3600"/>
      <c r="Q119" s="3601"/>
      <c r="R119" s="3274"/>
      <c r="S119" s="3275"/>
      <c r="T119" s="3276"/>
      <c r="U119" s="3420"/>
      <c r="V119" s="1768"/>
      <c r="W119" s="3421"/>
      <c r="X119" s="3429"/>
      <c r="Y119" s="2107"/>
      <c r="Z119" s="3416"/>
      <c r="AA119" s="2107"/>
      <c r="AB119" s="2105"/>
      <c r="AC119" s="3314"/>
      <c r="AD119" s="3391"/>
      <c r="AE119" s="3392"/>
      <c r="AF119" s="3392"/>
      <c r="AG119" s="3393"/>
      <c r="AH119" s="3395"/>
      <c r="AI119" s="3392"/>
      <c r="AJ119" s="3392"/>
      <c r="AK119" s="3393"/>
      <c r="AL119" s="3304"/>
      <c r="AM119" s="3305"/>
      <c r="AN119" s="3306"/>
      <c r="AO119" s="3366"/>
      <c r="AP119" s="3367"/>
      <c r="AQ119" s="3368"/>
      <c r="AR119" s="3372"/>
      <c r="AS119" s="3373"/>
      <c r="AT119" s="3374"/>
      <c r="AU119" s="3372"/>
      <c r="AV119" s="3373"/>
      <c r="AW119" s="3374"/>
      <c r="AX119" s="3372"/>
      <c r="AY119" s="3373"/>
      <c r="AZ119" s="3374"/>
      <c r="BA119" s="3330"/>
      <c r="BB119" s="3331"/>
      <c r="BC119" s="3332"/>
      <c r="BD119" s="3554"/>
      <c r="BE119" s="3555"/>
      <c r="BF119" s="3556"/>
      <c r="BG119" s="3357"/>
      <c r="BH119" s="3358"/>
      <c r="BI119" s="3359"/>
      <c r="BJ119" s="3308"/>
      <c r="BK119" s="3246"/>
      <c r="BL119" s="3247"/>
      <c r="BM119" s="3247"/>
      <c r="BN119" s="3247"/>
      <c r="BO119" s="3247"/>
      <c r="BP119" s="3247"/>
      <c r="BQ119" s="3247"/>
      <c r="BR119" s="3248"/>
    </row>
    <row r="120" spans="1:70" s="388" customFormat="1" ht="14.1" customHeight="1">
      <c r="A120" s="3399"/>
      <c r="B120" s="3422"/>
      <c r="C120" s="3423"/>
      <c r="D120" s="3424"/>
      <c r="E120" s="2099"/>
      <c r="F120" s="2100"/>
      <c r="G120" s="2101"/>
      <c r="H120" s="3207"/>
      <c r="I120" s="3208"/>
      <c r="J120" s="3208"/>
      <c r="K120" s="3208"/>
      <c r="L120" s="3209"/>
      <c r="M120" s="3406"/>
      <c r="N120" s="3406"/>
      <c r="O120" s="3602"/>
      <c r="P120" s="3603"/>
      <c r="Q120" s="3604"/>
      <c r="R120" s="2099"/>
      <c r="S120" s="2100"/>
      <c r="T120" s="2101"/>
      <c r="U120" s="3425"/>
      <c r="V120" s="3426"/>
      <c r="W120" s="3427"/>
      <c r="X120" s="198"/>
      <c r="Y120" s="199" t="s">
        <v>72</v>
      </c>
      <c r="Z120" s="200"/>
      <c r="AA120" s="199" t="s">
        <v>72</v>
      </c>
      <c r="AB120" s="200"/>
      <c r="AC120" s="199" t="s">
        <v>72</v>
      </c>
      <c r="AD120" s="211" t="s">
        <v>71</v>
      </c>
      <c r="AE120" s="3489"/>
      <c r="AF120" s="3489"/>
      <c r="AG120" s="212" t="s">
        <v>34</v>
      </c>
      <c r="AH120" s="213" t="s">
        <v>71</v>
      </c>
      <c r="AI120" s="3489"/>
      <c r="AJ120" s="3489"/>
      <c r="AK120" s="862" t="s">
        <v>34</v>
      </c>
      <c r="AL120" s="3400"/>
      <c r="AM120" s="3401"/>
      <c r="AN120" s="3402"/>
      <c r="AO120" s="3490"/>
      <c r="AP120" s="3491"/>
      <c r="AQ120" s="3492"/>
      <c r="AR120" s="3403"/>
      <c r="AS120" s="3404"/>
      <c r="AT120" s="3405"/>
      <c r="AU120" s="3403"/>
      <c r="AV120" s="3404"/>
      <c r="AW120" s="3405"/>
      <c r="AX120" s="3403"/>
      <c r="AY120" s="3404"/>
      <c r="AZ120" s="3405"/>
      <c r="BA120" s="3408"/>
      <c r="BB120" s="3409"/>
      <c r="BC120" s="3410"/>
      <c r="BD120" s="3554"/>
      <c r="BE120" s="3555"/>
      <c r="BF120" s="3556"/>
      <c r="BG120" s="3310"/>
      <c r="BH120" s="3311"/>
      <c r="BI120" s="3312"/>
      <c r="BJ120" s="3309"/>
      <c r="BK120" s="3249"/>
      <c r="BL120" s="3250"/>
      <c r="BM120" s="3250"/>
      <c r="BN120" s="3250"/>
      <c r="BO120" s="3250"/>
      <c r="BP120" s="3250"/>
      <c r="BQ120" s="3250"/>
      <c r="BR120" s="3251"/>
    </row>
    <row r="121" spans="1:70" s="388" customFormat="1" ht="14.1" customHeight="1">
      <c r="A121" s="3318">
        <v>26</v>
      </c>
      <c r="B121" s="3606"/>
      <c r="C121" s="3607"/>
      <c r="D121" s="3608"/>
      <c r="E121" s="2096"/>
      <c r="F121" s="2097"/>
      <c r="G121" s="2098"/>
      <c r="H121" s="3204"/>
      <c r="I121" s="3205"/>
      <c r="J121" s="3205"/>
      <c r="K121" s="3205"/>
      <c r="L121" s="3206"/>
      <c r="M121" s="3240"/>
      <c r="N121" s="3240"/>
      <c r="O121" s="3462"/>
      <c r="P121" s="3463"/>
      <c r="Q121" s="3464"/>
      <c r="R121" s="2096"/>
      <c r="S121" s="2097"/>
      <c r="T121" s="2098"/>
      <c r="U121" s="3417"/>
      <c r="V121" s="3418"/>
      <c r="W121" s="3419"/>
      <c r="X121" s="3428"/>
      <c r="Y121" s="2104" t="s">
        <v>213</v>
      </c>
      <c r="Z121" s="3415"/>
      <c r="AA121" s="2104" t="s">
        <v>213</v>
      </c>
      <c r="AB121" s="2102"/>
      <c r="AC121" s="3313" t="s">
        <v>213</v>
      </c>
      <c r="AD121" s="3388"/>
      <c r="AE121" s="3389"/>
      <c r="AF121" s="3389"/>
      <c r="AG121" s="3390"/>
      <c r="AH121" s="3394"/>
      <c r="AI121" s="3389"/>
      <c r="AJ121" s="3389"/>
      <c r="AK121" s="3390"/>
      <c r="AL121" s="3396"/>
      <c r="AM121" s="3397"/>
      <c r="AN121" s="3398"/>
      <c r="AO121" s="3363">
        <f>SUM(AL121:AN123)</f>
        <v>0</v>
      </c>
      <c r="AP121" s="3364"/>
      <c r="AQ121" s="3365"/>
      <c r="AR121" s="3324"/>
      <c r="AS121" s="3325"/>
      <c r="AT121" s="3326"/>
      <c r="AU121" s="3324"/>
      <c r="AV121" s="3325"/>
      <c r="AW121" s="3326"/>
      <c r="AX121" s="3324"/>
      <c r="AY121" s="3325"/>
      <c r="AZ121" s="3326"/>
      <c r="BA121" s="3327">
        <f>SUM(AR121:AZ123)</f>
        <v>0</v>
      </c>
      <c r="BB121" s="3328"/>
      <c r="BC121" s="3329"/>
      <c r="BD121" s="3554" t="str">
        <f>IF(AH121+AO121+BA121=0,"",AH121+AO121+BA121)</f>
        <v/>
      </c>
      <c r="BE121" s="3555"/>
      <c r="BF121" s="3556"/>
      <c r="BG121" s="3354"/>
      <c r="BH121" s="3355"/>
      <c r="BI121" s="3356"/>
      <c r="BJ121" s="3307"/>
      <c r="BK121" s="3243"/>
      <c r="BL121" s="3244"/>
      <c r="BM121" s="3244"/>
      <c r="BN121" s="3244"/>
      <c r="BO121" s="3244"/>
      <c r="BP121" s="3244"/>
      <c r="BQ121" s="3244"/>
      <c r="BR121" s="3245"/>
    </row>
    <row r="122" spans="1:70" s="388" customFormat="1" ht="14.1" customHeight="1">
      <c r="A122" s="3319"/>
      <c r="B122" s="3578"/>
      <c r="C122" s="3579"/>
      <c r="D122" s="3580"/>
      <c r="E122" s="3274"/>
      <c r="F122" s="3275"/>
      <c r="G122" s="3276"/>
      <c r="H122" s="3215"/>
      <c r="I122" s="3216"/>
      <c r="J122" s="3216"/>
      <c r="K122" s="3216"/>
      <c r="L122" s="3217"/>
      <c r="M122" s="3241"/>
      <c r="N122" s="3241"/>
      <c r="O122" s="3599"/>
      <c r="P122" s="3600"/>
      <c r="Q122" s="3601"/>
      <c r="R122" s="3274"/>
      <c r="S122" s="3275"/>
      <c r="T122" s="3276"/>
      <c r="U122" s="3420"/>
      <c r="V122" s="1768"/>
      <c r="W122" s="3421"/>
      <c r="X122" s="3429"/>
      <c r="Y122" s="2107"/>
      <c r="Z122" s="3416"/>
      <c r="AA122" s="2107"/>
      <c r="AB122" s="2105"/>
      <c r="AC122" s="3314"/>
      <c r="AD122" s="3391"/>
      <c r="AE122" s="3392"/>
      <c r="AF122" s="3392"/>
      <c r="AG122" s="3393"/>
      <c r="AH122" s="3395"/>
      <c r="AI122" s="3392"/>
      <c r="AJ122" s="3392"/>
      <c r="AK122" s="3393"/>
      <c r="AL122" s="3304"/>
      <c r="AM122" s="3305"/>
      <c r="AN122" s="3306"/>
      <c r="AO122" s="3366"/>
      <c r="AP122" s="3367"/>
      <c r="AQ122" s="3368"/>
      <c r="AR122" s="3372"/>
      <c r="AS122" s="3373"/>
      <c r="AT122" s="3374"/>
      <c r="AU122" s="3372"/>
      <c r="AV122" s="3373"/>
      <c r="AW122" s="3374"/>
      <c r="AX122" s="3372"/>
      <c r="AY122" s="3373"/>
      <c r="AZ122" s="3374"/>
      <c r="BA122" s="3330"/>
      <c r="BB122" s="3331"/>
      <c r="BC122" s="3332"/>
      <c r="BD122" s="3554"/>
      <c r="BE122" s="3555"/>
      <c r="BF122" s="3556"/>
      <c r="BG122" s="3357"/>
      <c r="BH122" s="3358"/>
      <c r="BI122" s="3359"/>
      <c r="BJ122" s="3308"/>
      <c r="BK122" s="3246"/>
      <c r="BL122" s="3247"/>
      <c r="BM122" s="3247"/>
      <c r="BN122" s="3247"/>
      <c r="BO122" s="3247"/>
      <c r="BP122" s="3247"/>
      <c r="BQ122" s="3247"/>
      <c r="BR122" s="3248"/>
    </row>
    <row r="123" spans="1:70" s="388" customFormat="1" ht="14.1" customHeight="1">
      <c r="A123" s="3399"/>
      <c r="B123" s="3422"/>
      <c r="C123" s="3423"/>
      <c r="D123" s="3424"/>
      <c r="E123" s="2099"/>
      <c r="F123" s="2100"/>
      <c r="G123" s="2101"/>
      <c r="H123" s="3207"/>
      <c r="I123" s="3208"/>
      <c r="J123" s="3208"/>
      <c r="K123" s="3208"/>
      <c r="L123" s="3209"/>
      <c r="M123" s="3406"/>
      <c r="N123" s="3406"/>
      <c r="O123" s="3602"/>
      <c r="P123" s="3603"/>
      <c r="Q123" s="3604"/>
      <c r="R123" s="2099"/>
      <c r="S123" s="2100"/>
      <c r="T123" s="2101"/>
      <c r="U123" s="3425"/>
      <c r="V123" s="3426"/>
      <c r="W123" s="3427"/>
      <c r="X123" s="198"/>
      <c r="Y123" s="199" t="s">
        <v>72</v>
      </c>
      <c r="Z123" s="200"/>
      <c r="AA123" s="199" t="s">
        <v>72</v>
      </c>
      <c r="AB123" s="200"/>
      <c r="AC123" s="199" t="s">
        <v>72</v>
      </c>
      <c r="AD123" s="211" t="s">
        <v>71</v>
      </c>
      <c r="AE123" s="3489"/>
      <c r="AF123" s="3489"/>
      <c r="AG123" s="212" t="s">
        <v>34</v>
      </c>
      <c r="AH123" s="213" t="s">
        <v>71</v>
      </c>
      <c r="AI123" s="3489"/>
      <c r="AJ123" s="3489"/>
      <c r="AK123" s="862" t="s">
        <v>34</v>
      </c>
      <c r="AL123" s="3400"/>
      <c r="AM123" s="3401"/>
      <c r="AN123" s="3402"/>
      <c r="AO123" s="3490"/>
      <c r="AP123" s="3491"/>
      <c r="AQ123" s="3492"/>
      <c r="AR123" s="3403"/>
      <c r="AS123" s="3404"/>
      <c r="AT123" s="3405"/>
      <c r="AU123" s="3403"/>
      <c r="AV123" s="3404"/>
      <c r="AW123" s="3405"/>
      <c r="AX123" s="3403"/>
      <c r="AY123" s="3404"/>
      <c r="AZ123" s="3405"/>
      <c r="BA123" s="3408"/>
      <c r="BB123" s="3409"/>
      <c r="BC123" s="3410"/>
      <c r="BD123" s="3554"/>
      <c r="BE123" s="3555"/>
      <c r="BF123" s="3556"/>
      <c r="BG123" s="3310"/>
      <c r="BH123" s="3311"/>
      <c r="BI123" s="3312"/>
      <c r="BJ123" s="3309"/>
      <c r="BK123" s="3249"/>
      <c r="BL123" s="3250"/>
      <c r="BM123" s="3250"/>
      <c r="BN123" s="3250"/>
      <c r="BO123" s="3250"/>
      <c r="BP123" s="3250"/>
      <c r="BQ123" s="3250"/>
      <c r="BR123" s="3251"/>
    </row>
    <row r="124" spans="1:70" s="388" customFormat="1" ht="14.1" customHeight="1">
      <c r="A124" s="3318">
        <v>27</v>
      </c>
      <c r="B124" s="3606"/>
      <c r="C124" s="3607"/>
      <c r="D124" s="3608"/>
      <c r="E124" s="2096"/>
      <c r="F124" s="2097"/>
      <c r="G124" s="2098"/>
      <c r="H124" s="3204"/>
      <c r="I124" s="3205"/>
      <c r="J124" s="3205"/>
      <c r="K124" s="3205"/>
      <c r="L124" s="3206"/>
      <c r="M124" s="3240"/>
      <c r="N124" s="3240"/>
      <c r="O124" s="3462"/>
      <c r="P124" s="3463"/>
      <c r="Q124" s="3464"/>
      <c r="R124" s="2096"/>
      <c r="S124" s="2097"/>
      <c r="T124" s="2098"/>
      <c r="U124" s="3417"/>
      <c r="V124" s="3418"/>
      <c r="W124" s="3419"/>
      <c r="X124" s="3428"/>
      <c r="Y124" s="2104" t="s">
        <v>213</v>
      </c>
      <c r="Z124" s="3415"/>
      <c r="AA124" s="2104" t="s">
        <v>213</v>
      </c>
      <c r="AB124" s="2102"/>
      <c r="AC124" s="3313" t="s">
        <v>213</v>
      </c>
      <c r="AD124" s="3388"/>
      <c r="AE124" s="3389"/>
      <c r="AF124" s="3389"/>
      <c r="AG124" s="3390"/>
      <c r="AH124" s="3394"/>
      <c r="AI124" s="3389"/>
      <c r="AJ124" s="3389"/>
      <c r="AK124" s="3390"/>
      <c r="AL124" s="3396"/>
      <c r="AM124" s="3397"/>
      <c r="AN124" s="3398"/>
      <c r="AO124" s="3363">
        <f>SUM(AL124:AN126)</f>
        <v>0</v>
      </c>
      <c r="AP124" s="3364"/>
      <c r="AQ124" s="3365"/>
      <c r="AR124" s="3324"/>
      <c r="AS124" s="3325"/>
      <c r="AT124" s="3326"/>
      <c r="AU124" s="3324"/>
      <c r="AV124" s="3325"/>
      <c r="AW124" s="3326"/>
      <c r="AX124" s="3324"/>
      <c r="AY124" s="3325"/>
      <c r="AZ124" s="3326"/>
      <c r="BA124" s="3327">
        <f>SUM(AR124:AZ126)</f>
        <v>0</v>
      </c>
      <c r="BB124" s="3328"/>
      <c r="BC124" s="3329"/>
      <c r="BD124" s="3330" t="str">
        <f>IF(AH124+AO124+BA124=0,"",AH124+AO124+BA124)</f>
        <v/>
      </c>
      <c r="BE124" s="3412"/>
      <c r="BF124" s="3413"/>
      <c r="BG124" s="3354"/>
      <c r="BH124" s="3355"/>
      <c r="BI124" s="3356"/>
      <c r="BJ124" s="3307"/>
      <c r="BK124" s="3243"/>
      <c r="BL124" s="3244"/>
      <c r="BM124" s="3244"/>
      <c r="BN124" s="3244"/>
      <c r="BO124" s="3244"/>
      <c r="BP124" s="3244"/>
      <c r="BQ124" s="3244"/>
      <c r="BR124" s="3245"/>
    </row>
    <row r="125" spans="1:70" s="388" customFormat="1" ht="14.1" customHeight="1">
      <c r="A125" s="3319"/>
      <c r="B125" s="3578"/>
      <c r="C125" s="3579"/>
      <c r="D125" s="3580"/>
      <c r="E125" s="3274"/>
      <c r="F125" s="3275"/>
      <c r="G125" s="3276"/>
      <c r="H125" s="3215"/>
      <c r="I125" s="3216"/>
      <c r="J125" s="3216"/>
      <c r="K125" s="3216"/>
      <c r="L125" s="3217"/>
      <c r="M125" s="3241"/>
      <c r="N125" s="3241"/>
      <c r="O125" s="3599"/>
      <c r="P125" s="3600"/>
      <c r="Q125" s="3601"/>
      <c r="R125" s="3274"/>
      <c r="S125" s="3275"/>
      <c r="T125" s="3276"/>
      <c r="U125" s="3420"/>
      <c r="V125" s="1768"/>
      <c r="W125" s="3421"/>
      <c r="X125" s="3429"/>
      <c r="Y125" s="2107"/>
      <c r="Z125" s="3416"/>
      <c r="AA125" s="2107"/>
      <c r="AB125" s="2105"/>
      <c r="AC125" s="3314"/>
      <c r="AD125" s="3391"/>
      <c r="AE125" s="3392"/>
      <c r="AF125" s="3392"/>
      <c r="AG125" s="3393"/>
      <c r="AH125" s="3395"/>
      <c r="AI125" s="3392"/>
      <c r="AJ125" s="3392"/>
      <c r="AK125" s="3393"/>
      <c r="AL125" s="3304"/>
      <c r="AM125" s="3305"/>
      <c r="AN125" s="3306"/>
      <c r="AO125" s="3366"/>
      <c r="AP125" s="3367"/>
      <c r="AQ125" s="3368"/>
      <c r="AR125" s="3372"/>
      <c r="AS125" s="3373"/>
      <c r="AT125" s="3374"/>
      <c r="AU125" s="3372"/>
      <c r="AV125" s="3373"/>
      <c r="AW125" s="3374"/>
      <c r="AX125" s="3372"/>
      <c r="AY125" s="3373"/>
      <c r="AZ125" s="3374"/>
      <c r="BA125" s="3330"/>
      <c r="BB125" s="3331"/>
      <c r="BC125" s="3332"/>
      <c r="BD125" s="3330"/>
      <c r="BE125" s="3412"/>
      <c r="BF125" s="3413"/>
      <c r="BG125" s="3357"/>
      <c r="BH125" s="3358"/>
      <c r="BI125" s="3359"/>
      <c r="BJ125" s="3308"/>
      <c r="BK125" s="3246"/>
      <c r="BL125" s="3247"/>
      <c r="BM125" s="3247"/>
      <c r="BN125" s="3247"/>
      <c r="BO125" s="3247"/>
      <c r="BP125" s="3247"/>
      <c r="BQ125" s="3247"/>
      <c r="BR125" s="3248"/>
    </row>
    <row r="126" spans="1:70" s="388" customFormat="1" ht="14.1" customHeight="1" thickBot="1">
      <c r="A126" s="3320"/>
      <c r="B126" s="3620"/>
      <c r="C126" s="3621"/>
      <c r="D126" s="3622"/>
      <c r="E126" s="3315"/>
      <c r="F126" s="3316"/>
      <c r="G126" s="3317"/>
      <c r="H126" s="3218"/>
      <c r="I126" s="3219"/>
      <c r="J126" s="3219"/>
      <c r="K126" s="3219"/>
      <c r="L126" s="3220"/>
      <c r="M126" s="3242"/>
      <c r="N126" s="3242"/>
      <c r="O126" s="3617"/>
      <c r="P126" s="3618"/>
      <c r="Q126" s="3619"/>
      <c r="R126" s="3315"/>
      <c r="S126" s="3316"/>
      <c r="T126" s="3317"/>
      <c r="U126" s="3351"/>
      <c r="V126" s="3352"/>
      <c r="W126" s="3353"/>
      <c r="X126" s="863"/>
      <c r="Y126" s="864" t="s">
        <v>72</v>
      </c>
      <c r="Z126" s="865"/>
      <c r="AA126" s="864" t="s">
        <v>72</v>
      </c>
      <c r="AB126" s="865"/>
      <c r="AC126" s="866" t="s">
        <v>72</v>
      </c>
      <c r="AD126" s="867" t="s">
        <v>71</v>
      </c>
      <c r="AE126" s="3387"/>
      <c r="AF126" s="3387"/>
      <c r="AG126" s="868" t="s">
        <v>34</v>
      </c>
      <c r="AH126" s="869" t="s">
        <v>71</v>
      </c>
      <c r="AI126" s="3387"/>
      <c r="AJ126" s="3387"/>
      <c r="AK126" s="870" t="s">
        <v>34</v>
      </c>
      <c r="AL126" s="3348"/>
      <c r="AM126" s="3349"/>
      <c r="AN126" s="3350"/>
      <c r="AO126" s="3369"/>
      <c r="AP126" s="3370"/>
      <c r="AQ126" s="3371"/>
      <c r="AR126" s="3301"/>
      <c r="AS126" s="3302"/>
      <c r="AT126" s="3303"/>
      <c r="AU126" s="3301"/>
      <c r="AV126" s="3302"/>
      <c r="AW126" s="3303"/>
      <c r="AX126" s="3301"/>
      <c r="AY126" s="3302"/>
      <c r="AZ126" s="3303"/>
      <c r="BA126" s="3333"/>
      <c r="BB126" s="3334"/>
      <c r="BC126" s="3335"/>
      <c r="BD126" s="3333"/>
      <c r="BE126" s="3334"/>
      <c r="BF126" s="3506"/>
      <c r="BG126" s="3360"/>
      <c r="BH126" s="3361"/>
      <c r="BI126" s="3362"/>
      <c r="BJ126" s="3609"/>
      <c r="BK126" s="3252"/>
      <c r="BL126" s="3253"/>
      <c r="BM126" s="3253"/>
      <c r="BN126" s="3253"/>
      <c r="BO126" s="3253"/>
      <c r="BP126" s="3253"/>
      <c r="BQ126" s="3253"/>
      <c r="BR126" s="3254"/>
    </row>
    <row r="129" spans="1:70" ht="14.1" customHeight="1">
      <c r="A129" s="1522" t="s">
        <v>1808</v>
      </c>
      <c r="B129" s="1522"/>
      <c r="C129" s="1522"/>
      <c r="D129" s="1522"/>
      <c r="E129" s="1522"/>
      <c r="F129" s="1522"/>
      <c r="G129" s="1522"/>
      <c r="H129" s="1522"/>
      <c r="I129" s="1522"/>
      <c r="J129" s="1522"/>
      <c r="K129" s="1522"/>
      <c r="L129" s="1522"/>
      <c r="M129" s="1522"/>
      <c r="N129" s="1522"/>
      <c r="O129" s="1522"/>
      <c r="P129" s="1522"/>
      <c r="Q129" s="1522"/>
      <c r="R129" s="1522"/>
      <c r="S129" s="1522"/>
      <c r="T129" s="1522"/>
      <c r="U129" s="1522"/>
      <c r="V129" s="1522"/>
      <c r="W129" s="1522"/>
      <c r="X129" s="1522"/>
      <c r="Y129" s="1522"/>
      <c r="Z129" s="1522"/>
      <c r="AA129" s="1522"/>
      <c r="AB129" s="1522"/>
      <c r="AC129" s="1522"/>
      <c r="AD129" s="1522"/>
      <c r="AE129" s="1522"/>
      <c r="AF129" s="1522"/>
      <c r="AG129" s="1522"/>
      <c r="AH129" s="1522"/>
      <c r="AI129" s="1522"/>
      <c r="AJ129" s="1522"/>
      <c r="AK129" s="1522"/>
      <c r="AL129" s="1522"/>
      <c r="AM129" s="1522"/>
      <c r="AN129" s="1522"/>
      <c r="AO129" s="1522"/>
      <c r="AP129" s="1522"/>
      <c r="AQ129" s="1522"/>
      <c r="AR129" s="1522"/>
      <c r="AS129" s="1522"/>
      <c r="AT129" s="1522"/>
      <c r="AU129" s="1522"/>
      <c r="AV129" s="1522"/>
      <c r="AW129" s="1522"/>
      <c r="AX129" s="1522"/>
      <c r="AY129" s="1522"/>
      <c r="AZ129" s="1522"/>
      <c r="BA129" s="1522"/>
      <c r="BB129" s="1522"/>
      <c r="BC129" s="1522"/>
      <c r="BD129" s="1522"/>
      <c r="BE129" s="1522"/>
      <c r="BF129" s="1522"/>
      <c r="BG129" s="1522"/>
      <c r="BH129" s="1522"/>
      <c r="BI129" s="1522"/>
      <c r="BJ129" s="1522"/>
      <c r="BK129" s="1522"/>
      <c r="BL129" s="1522"/>
      <c r="BM129" s="1522"/>
      <c r="BN129" s="1522"/>
      <c r="BO129" s="1522"/>
      <c r="BP129" s="1522"/>
      <c r="BQ129" s="1522"/>
      <c r="BR129" s="1522"/>
    </row>
    <row r="130" spans="1:70" ht="5.0999999999999996" customHeight="1"/>
    <row r="131" spans="1:70" ht="14.1" customHeight="1">
      <c r="A131" s="164" t="s">
        <v>1752</v>
      </c>
      <c r="B131" s="164"/>
      <c r="C131" s="164"/>
      <c r="D131" s="164"/>
      <c r="E131" s="164"/>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BA131" s="3651" t="s">
        <v>1531</v>
      </c>
      <c r="BB131" s="3651"/>
      <c r="BC131" s="3651"/>
      <c r="BD131" s="3651"/>
      <c r="BE131" s="3651"/>
      <c r="BF131" s="3651"/>
      <c r="BG131" s="3651"/>
      <c r="BH131" s="3649"/>
      <c r="BI131" s="3649"/>
      <c r="BJ131" s="3650" t="s">
        <v>1544</v>
      </c>
      <c r="BK131" s="3650"/>
      <c r="BL131" s="3650"/>
      <c r="BM131" s="3650"/>
      <c r="BN131" s="3650"/>
      <c r="BO131" s="3650"/>
    </row>
    <row r="132" spans="1:70" ht="6.95" customHeight="1" thickBot="1">
      <c r="A132" s="164"/>
      <c r="B132" s="164"/>
      <c r="C132" s="164"/>
      <c r="D132" s="164"/>
      <c r="E132" s="164"/>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row>
    <row r="133" spans="1:70" s="388" customFormat="1" ht="12.95" customHeight="1">
      <c r="A133" s="3262" t="s">
        <v>113</v>
      </c>
      <c r="B133" s="3569" t="s">
        <v>1555</v>
      </c>
      <c r="C133" s="3570"/>
      <c r="D133" s="3571"/>
      <c r="E133" s="3227" t="s">
        <v>114</v>
      </c>
      <c r="F133" s="3228"/>
      <c r="G133" s="3229"/>
      <c r="H133" s="3227" t="s">
        <v>109</v>
      </c>
      <c r="I133" s="3228"/>
      <c r="J133" s="3228"/>
      <c r="K133" s="3228"/>
      <c r="L133" s="3229"/>
      <c r="M133" s="3265" t="s">
        <v>110</v>
      </c>
      <c r="N133" s="3268" t="s">
        <v>1681</v>
      </c>
      <c r="O133" s="3271" t="s">
        <v>1682</v>
      </c>
      <c r="P133" s="3272"/>
      <c r="Q133" s="3273"/>
      <c r="R133" s="3271" t="s">
        <v>209</v>
      </c>
      <c r="S133" s="3272"/>
      <c r="T133" s="3273"/>
      <c r="U133" s="3227" t="s">
        <v>115</v>
      </c>
      <c r="V133" s="3228"/>
      <c r="W133" s="3228"/>
      <c r="X133" s="3228"/>
      <c r="Y133" s="3228"/>
      <c r="Z133" s="3228"/>
      <c r="AA133" s="3228"/>
      <c r="AB133" s="3228"/>
      <c r="AC133" s="3280"/>
      <c r="AD133" s="3282" t="s">
        <v>1551</v>
      </c>
      <c r="AE133" s="3228"/>
      <c r="AF133" s="3228"/>
      <c r="AG133" s="3228"/>
      <c r="AH133" s="3228"/>
      <c r="AI133" s="3228"/>
      <c r="AJ133" s="3228"/>
      <c r="AK133" s="3228"/>
      <c r="AL133" s="3228"/>
      <c r="AM133" s="3228"/>
      <c r="AN133" s="3228"/>
      <c r="AO133" s="3228"/>
      <c r="AP133" s="3228"/>
      <c r="AQ133" s="3228"/>
      <c r="AR133" s="3228"/>
      <c r="AS133" s="3228"/>
      <c r="AT133" s="3228"/>
      <c r="AU133" s="3228"/>
      <c r="AV133" s="3228"/>
      <c r="AW133" s="3228"/>
      <c r="AX133" s="3228"/>
      <c r="AY133" s="3228"/>
      <c r="AZ133" s="3228"/>
      <c r="BA133" s="3228"/>
      <c r="BB133" s="3228"/>
      <c r="BC133" s="3228"/>
      <c r="BD133" s="3228"/>
      <c r="BE133" s="3228"/>
      <c r="BF133" s="3280"/>
      <c r="BG133" s="3284" t="s">
        <v>775</v>
      </c>
      <c r="BH133" s="2552"/>
      <c r="BI133" s="3285"/>
      <c r="BJ133" s="3288" t="s">
        <v>122</v>
      </c>
      <c r="BK133" s="3271" t="s">
        <v>105</v>
      </c>
      <c r="BL133" s="3272"/>
      <c r="BM133" s="3272"/>
      <c r="BN133" s="3272"/>
      <c r="BO133" s="3272"/>
      <c r="BP133" s="3272"/>
      <c r="BQ133" s="3272"/>
      <c r="BR133" s="3291"/>
    </row>
    <row r="134" spans="1:70" s="388" customFormat="1" ht="12.95" customHeight="1">
      <c r="A134" s="3263"/>
      <c r="B134" s="3572"/>
      <c r="C134" s="3573"/>
      <c r="D134" s="3574"/>
      <c r="E134" s="2105"/>
      <c r="F134" s="2183"/>
      <c r="G134" s="2107"/>
      <c r="H134" s="2105"/>
      <c r="I134" s="2106"/>
      <c r="J134" s="2106"/>
      <c r="K134" s="2106"/>
      <c r="L134" s="2107"/>
      <c r="M134" s="3266"/>
      <c r="N134" s="3269"/>
      <c r="O134" s="3274"/>
      <c r="P134" s="3275"/>
      <c r="Q134" s="3276"/>
      <c r="R134" s="3274"/>
      <c r="S134" s="3275"/>
      <c r="T134" s="3276"/>
      <c r="U134" s="2108"/>
      <c r="V134" s="2109"/>
      <c r="W134" s="2109"/>
      <c r="X134" s="2109"/>
      <c r="Y134" s="2109"/>
      <c r="Z134" s="2109"/>
      <c r="AA134" s="2109"/>
      <c r="AB134" s="2109"/>
      <c r="AC134" s="3281"/>
      <c r="AD134" s="3283"/>
      <c r="AE134" s="2109"/>
      <c r="AF134" s="2109"/>
      <c r="AG134" s="2109"/>
      <c r="AH134" s="2109"/>
      <c r="AI134" s="2109"/>
      <c r="AJ134" s="2109"/>
      <c r="AK134" s="2109"/>
      <c r="AL134" s="2109"/>
      <c r="AM134" s="2109"/>
      <c r="AN134" s="2109"/>
      <c r="AO134" s="2109"/>
      <c r="AP134" s="2109"/>
      <c r="AQ134" s="2109"/>
      <c r="AR134" s="2109"/>
      <c r="AS134" s="2109"/>
      <c r="AT134" s="2109"/>
      <c r="AU134" s="2109"/>
      <c r="AV134" s="2109"/>
      <c r="AW134" s="2109"/>
      <c r="AX134" s="2109"/>
      <c r="AY134" s="2109"/>
      <c r="AZ134" s="2109"/>
      <c r="BA134" s="2109"/>
      <c r="BB134" s="2109"/>
      <c r="BC134" s="2109"/>
      <c r="BD134" s="2109"/>
      <c r="BE134" s="2109"/>
      <c r="BF134" s="3281"/>
      <c r="BG134" s="3286"/>
      <c r="BH134" s="2553"/>
      <c r="BI134" s="3287"/>
      <c r="BJ134" s="3289"/>
      <c r="BK134" s="2099"/>
      <c r="BL134" s="2100"/>
      <c r="BM134" s="2100"/>
      <c r="BN134" s="2100"/>
      <c r="BO134" s="2100"/>
      <c r="BP134" s="2100"/>
      <c r="BQ134" s="2100"/>
      <c r="BR134" s="3292"/>
    </row>
    <row r="135" spans="1:70" s="388" customFormat="1" ht="15" customHeight="1">
      <c r="A135" s="3263"/>
      <c r="B135" s="3572"/>
      <c r="C135" s="3573"/>
      <c r="D135" s="3574"/>
      <c r="E135" s="2105"/>
      <c r="F135" s="2183"/>
      <c r="G135" s="2107"/>
      <c r="H135" s="2105"/>
      <c r="I135" s="2106"/>
      <c r="J135" s="2106"/>
      <c r="K135" s="2106"/>
      <c r="L135" s="2107"/>
      <c r="M135" s="3266"/>
      <c r="N135" s="3269"/>
      <c r="O135" s="3623"/>
      <c r="P135" s="3624"/>
      <c r="Q135" s="3625"/>
      <c r="R135" s="3274"/>
      <c r="S135" s="3275"/>
      <c r="T135" s="3276"/>
      <c r="U135" s="3146" t="s">
        <v>116</v>
      </c>
      <c r="V135" s="3147"/>
      <c r="W135" s="3147"/>
      <c r="X135" s="3147"/>
      <c r="Y135" s="3293"/>
      <c r="Z135" s="2184" t="s">
        <v>118</v>
      </c>
      <c r="AA135" s="2186"/>
      <c r="AB135" s="2096" t="s">
        <v>212</v>
      </c>
      <c r="AC135" s="3298"/>
      <c r="AD135" s="3480" t="s">
        <v>1683</v>
      </c>
      <c r="AE135" s="2819"/>
      <c r="AF135" s="2819"/>
      <c r="AG135" s="2819"/>
      <c r="AH135" s="2819"/>
      <c r="AI135" s="2819"/>
      <c r="AJ135" s="2819"/>
      <c r="AK135" s="2821"/>
      <c r="AL135" s="2818" t="s">
        <v>804</v>
      </c>
      <c r="AM135" s="2819"/>
      <c r="AN135" s="2819"/>
      <c r="AO135" s="2819"/>
      <c r="AP135" s="2819"/>
      <c r="AQ135" s="2819"/>
      <c r="AR135" s="2819"/>
      <c r="AS135" s="2819"/>
      <c r="AT135" s="2819"/>
      <c r="AU135" s="2819"/>
      <c r="AV135" s="2819"/>
      <c r="AW135" s="2819"/>
      <c r="AX135" s="2819"/>
      <c r="AY135" s="2819"/>
      <c r="AZ135" s="2819"/>
      <c r="BA135" s="2819"/>
      <c r="BB135" s="2819"/>
      <c r="BC135" s="2821"/>
      <c r="BD135" s="3077" t="s">
        <v>319</v>
      </c>
      <c r="BE135" s="3078"/>
      <c r="BF135" s="3503"/>
      <c r="BG135" s="3519" t="s">
        <v>776</v>
      </c>
      <c r="BH135" s="2231"/>
      <c r="BI135" s="3520"/>
      <c r="BJ135" s="3289"/>
      <c r="BK135" s="3465" t="s">
        <v>1896</v>
      </c>
      <c r="BL135" s="2302"/>
      <c r="BM135" s="2302"/>
      <c r="BN135" s="2302"/>
      <c r="BO135" s="2302"/>
      <c r="BP135" s="2302"/>
      <c r="BQ135" s="2302"/>
      <c r="BR135" s="3466"/>
    </row>
    <row r="136" spans="1:70" s="388" customFormat="1" ht="15" customHeight="1">
      <c r="A136" s="3263"/>
      <c r="B136" s="3572"/>
      <c r="C136" s="3573"/>
      <c r="D136" s="3574"/>
      <c r="E136" s="2105"/>
      <c r="F136" s="2183"/>
      <c r="G136" s="2107"/>
      <c r="H136" s="3230"/>
      <c r="I136" s="3231"/>
      <c r="J136" s="3231"/>
      <c r="K136" s="3231"/>
      <c r="L136" s="3232"/>
      <c r="M136" s="3266"/>
      <c r="N136" s="3269"/>
      <c r="O136" s="3274" t="s">
        <v>1558</v>
      </c>
      <c r="P136" s="3275"/>
      <c r="Q136" s="3276"/>
      <c r="R136" s="3274"/>
      <c r="S136" s="3275"/>
      <c r="T136" s="3276"/>
      <c r="U136" s="2096" t="s">
        <v>210</v>
      </c>
      <c r="V136" s="2097"/>
      <c r="W136" s="2098"/>
      <c r="X136" s="2096" t="s">
        <v>211</v>
      </c>
      <c r="Y136" s="2098"/>
      <c r="Z136" s="3294"/>
      <c r="AA136" s="3295"/>
      <c r="AB136" s="3274"/>
      <c r="AC136" s="3299"/>
      <c r="AD136" s="3605" t="s">
        <v>238</v>
      </c>
      <c r="AE136" s="1432"/>
      <c r="AF136" s="1432"/>
      <c r="AG136" s="1479"/>
      <c r="AH136" s="3204" t="s">
        <v>803</v>
      </c>
      <c r="AI136" s="1432"/>
      <c r="AJ136" s="1432"/>
      <c r="AK136" s="1479"/>
      <c r="AL136" s="3471" t="s">
        <v>119</v>
      </c>
      <c r="AM136" s="3472"/>
      <c r="AN136" s="3473"/>
      <c r="AO136" s="2102" t="s">
        <v>771</v>
      </c>
      <c r="AP136" s="2103"/>
      <c r="AQ136" s="2104"/>
      <c r="AR136" s="2915" t="s">
        <v>765</v>
      </c>
      <c r="AS136" s="2916"/>
      <c r="AT136" s="2917"/>
      <c r="AU136" s="2915" t="s">
        <v>769</v>
      </c>
      <c r="AV136" s="2916"/>
      <c r="AW136" s="2917"/>
      <c r="AX136" s="2915" t="s">
        <v>656</v>
      </c>
      <c r="AY136" s="2916"/>
      <c r="AZ136" s="2917"/>
      <c r="BA136" s="2096" t="s">
        <v>771</v>
      </c>
      <c r="BB136" s="2097"/>
      <c r="BC136" s="2098"/>
      <c r="BD136" s="3080"/>
      <c r="BE136" s="3504"/>
      <c r="BF136" s="3505"/>
      <c r="BG136" s="3521"/>
      <c r="BH136" s="3522"/>
      <c r="BI136" s="3523"/>
      <c r="BJ136" s="3289"/>
      <c r="BK136" s="2271"/>
      <c r="BL136" s="3467"/>
      <c r="BM136" s="3467"/>
      <c r="BN136" s="3467"/>
      <c r="BO136" s="3467"/>
      <c r="BP136" s="3467"/>
      <c r="BQ136" s="3467"/>
      <c r="BR136" s="1812"/>
    </row>
    <row r="137" spans="1:70" s="388" customFormat="1" ht="15" customHeight="1">
      <c r="A137" s="3263"/>
      <c r="B137" s="3572"/>
      <c r="C137" s="3573"/>
      <c r="D137" s="3574"/>
      <c r="E137" s="2105"/>
      <c r="F137" s="2183"/>
      <c r="G137" s="2107"/>
      <c r="H137" s="3233" t="s">
        <v>1645</v>
      </c>
      <c r="I137" s="3234"/>
      <c r="J137" s="3234"/>
      <c r="K137" s="3234"/>
      <c r="L137" s="3235"/>
      <c r="M137" s="3266"/>
      <c r="N137" s="3269"/>
      <c r="O137" s="3274"/>
      <c r="P137" s="3275"/>
      <c r="Q137" s="3276"/>
      <c r="R137" s="3274"/>
      <c r="S137" s="3275"/>
      <c r="T137" s="3276"/>
      <c r="U137" s="3274"/>
      <c r="V137" s="3275"/>
      <c r="W137" s="3276"/>
      <c r="X137" s="3274"/>
      <c r="Y137" s="3276"/>
      <c r="Z137" s="3294"/>
      <c r="AA137" s="3295"/>
      <c r="AB137" s="3274"/>
      <c r="AC137" s="3299"/>
      <c r="AD137" s="3635" t="s">
        <v>1552</v>
      </c>
      <c r="AE137" s="3615"/>
      <c r="AF137" s="3615"/>
      <c r="AG137" s="3616"/>
      <c r="AH137" s="3614" t="s">
        <v>1553</v>
      </c>
      <c r="AI137" s="3615"/>
      <c r="AJ137" s="3615"/>
      <c r="AK137" s="3616"/>
      <c r="AL137" s="3448" t="s">
        <v>766</v>
      </c>
      <c r="AM137" s="3449"/>
      <c r="AN137" s="3450"/>
      <c r="AO137" s="2105"/>
      <c r="AP137" s="2183"/>
      <c r="AQ137" s="2107"/>
      <c r="AR137" s="3448" t="s">
        <v>799</v>
      </c>
      <c r="AS137" s="3449"/>
      <c r="AT137" s="3450"/>
      <c r="AU137" s="3499" t="s">
        <v>764</v>
      </c>
      <c r="AV137" s="3500"/>
      <c r="AW137" s="3501"/>
      <c r="AX137" s="3448" t="s">
        <v>770</v>
      </c>
      <c r="AY137" s="3449"/>
      <c r="AZ137" s="3450"/>
      <c r="BA137" s="3274"/>
      <c r="BB137" s="3275"/>
      <c r="BC137" s="3276"/>
      <c r="BD137" s="3080"/>
      <c r="BE137" s="3504"/>
      <c r="BF137" s="3505"/>
      <c r="BG137" s="3513" t="s">
        <v>777</v>
      </c>
      <c r="BH137" s="3514"/>
      <c r="BI137" s="3515"/>
      <c r="BJ137" s="3289"/>
      <c r="BK137" s="2271"/>
      <c r="BL137" s="3467"/>
      <c r="BM137" s="3467"/>
      <c r="BN137" s="3467"/>
      <c r="BO137" s="3467"/>
      <c r="BP137" s="3467"/>
      <c r="BQ137" s="3467"/>
      <c r="BR137" s="1812"/>
    </row>
    <row r="138" spans="1:70" s="388" customFormat="1" ht="15" customHeight="1" thickBot="1">
      <c r="A138" s="3264"/>
      <c r="B138" s="3445"/>
      <c r="C138" s="3446"/>
      <c r="D138" s="3447"/>
      <c r="E138" s="3236"/>
      <c r="F138" s="3237"/>
      <c r="G138" s="3238"/>
      <c r="H138" s="3236"/>
      <c r="I138" s="3237"/>
      <c r="J138" s="3237"/>
      <c r="K138" s="3237"/>
      <c r="L138" s="3238"/>
      <c r="M138" s="3267"/>
      <c r="N138" s="3270"/>
      <c r="O138" s="3277"/>
      <c r="P138" s="3278"/>
      <c r="Q138" s="3279"/>
      <c r="R138" s="3277"/>
      <c r="S138" s="3278"/>
      <c r="T138" s="3279"/>
      <c r="U138" s="3277"/>
      <c r="V138" s="3278"/>
      <c r="W138" s="3279"/>
      <c r="X138" s="3277"/>
      <c r="Y138" s="3279"/>
      <c r="Z138" s="3296"/>
      <c r="AA138" s="3297"/>
      <c r="AB138" s="3277"/>
      <c r="AC138" s="3300"/>
      <c r="AD138" s="205" t="s">
        <v>71</v>
      </c>
      <c r="AE138" s="3502" t="s">
        <v>812</v>
      </c>
      <c r="AF138" s="3502"/>
      <c r="AG138" s="206" t="s">
        <v>34</v>
      </c>
      <c r="AH138" s="207" t="s">
        <v>71</v>
      </c>
      <c r="AI138" s="3502" t="s">
        <v>812</v>
      </c>
      <c r="AJ138" s="3502"/>
      <c r="AK138" s="860" t="s">
        <v>34</v>
      </c>
      <c r="AL138" s="3486" t="s">
        <v>767</v>
      </c>
      <c r="AM138" s="3487"/>
      <c r="AN138" s="3488"/>
      <c r="AO138" s="3236" t="s">
        <v>773</v>
      </c>
      <c r="AP138" s="3237"/>
      <c r="AQ138" s="3238"/>
      <c r="AR138" s="3474" t="s">
        <v>768</v>
      </c>
      <c r="AS138" s="3475"/>
      <c r="AT138" s="3476"/>
      <c r="AU138" s="3477" t="s">
        <v>120</v>
      </c>
      <c r="AV138" s="3478"/>
      <c r="AW138" s="3479"/>
      <c r="AX138" s="3477" t="s">
        <v>121</v>
      </c>
      <c r="AY138" s="3478"/>
      <c r="AZ138" s="3479"/>
      <c r="BA138" s="3236" t="s">
        <v>772</v>
      </c>
      <c r="BB138" s="3237"/>
      <c r="BC138" s="3238"/>
      <c r="BD138" s="3507" t="s">
        <v>802</v>
      </c>
      <c r="BE138" s="3508"/>
      <c r="BF138" s="3509"/>
      <c r="BG138" s="3516"/>
      <c r="BH138" s="3517"/>
      <c r="BI138" s="3518"/>
      <c r="BJ138" s="3290"/>
      <c r="BK138" s="3468"/>
      <c r="BL138" s="3469"/>
      <c r="BM138" s="3469"/>
      <c r="BN138" s="3469"/>
      <c r="BO138" s="3469"/>
      <c r="BP138" s="3469"/>
      <c r="BQ138" s="3469"/>
      <c r="BR138" s="3470"/>
    </row>
    <row r="139" spans="1:70" s="388" customFormat="1" ht="14.1" customHeight="1" thickTop="1">
      <c r="A139" s="3561">
        <v>28</v>
      </c>
      <c r="B139" s="3575"/>
      <c r="C139" s="3576"/>
      <c r="D139" s="3577"/>
      <c r="E139" s="3456"/>
      <c r="F139" s="3457"/>
      <c r="G139" s="3458"/>
      <c r="H139" s="3204"/>
      <c r="I139" s="3205"/>
      <c r="J139" s="3205"/>
      <c r="K139" s="3205"/>
      <c r="L139" s="3206"/>
      <c r="M139" s="3562"/>
      <c r="N139" s="3563"/>
      <c r="O139" s="3596"/>
      <c r="P139" s="3597"/>
      <c r="Q139" s="3598"/>
      <c r="R139" s="3456"/>
      <c r="S139" s="3457"/>
      <c r="T139" s="3458"/>
      <c r="U139" s="3566"/>
      <c r="V139" s="3567"/>
      <c r="W139" s="3568"/>
      <c r="X139" s="3455"/>
      <c r="Y139" s="2849" t="s">
        <v>213</v>
      </c>
      <c r="Z139" s="3584"/>
      <c r="AA139" s="2849" t="s">
        <v>213</v>
      </c>
      <c r="AB139" s="2847"/>
      <c r="AC139" s="3585" t="s">
        <v>213</v>
      </c>
      <c r="AD139" s="3586"/>
      <c r="AE139" s="3587"/>
      <c r="AF139" s="3587"/>
      <c r="AG139" s="3588"/>
      <c r="AH139" s="3589"/>
      <c r="AI139" s="3587"/>
      <c r="AJ139" s="3587"/>
      <c r="AK139" s="3588"/>
      <c r="AL139" s="3590"/>
      <c r="AM139" s="3591"/>
      <c r="AN139" s="3592"/>
      <c r="AO139" s="3593">
        <f>SUM(AL139:AN141)</f>
        <v>0</v>
      </c>
      <c r="AP139" s="3594"/>
      <c r="AQ139" s="3595"/>
      <c r="AR139" s="3533"/>
      <c r="AS139" s="3534"/>
      <c r="AT139" s="3535"/>
      <c r="AU139" s="3533"/>
      <c r="AV139" s="3534"/>
      <c r="AW139" s="3535"/>
      <c r="AX139" s="3533"/>
      <c r="AY139" s="3534"/>
      <c r="AZ139" s="3535"/>
      <c r="BA139" s="3581">
        <f>SUM(AR139:AZ141)</f>
        <v>0</v>
      </c>
      <c r="BB139" s="3582"/>
      <c r="BC139" s="3583"/>
      <c r="BD139" s="3581" t="str">
        <f>IF(AH139+AO139+BA139=0,"",AH139+AO139+BA139)</f>
        <v/>
      </c>
      <c r="BE139" s="3582"/>
      <c r="BF139" s="3610"/>
      <c r="BG139" s="3557"/>
      <c r="BH139" s="3558"/>
      <c r="BI139" s="3559"/>
      <c r="BJ139" s="3560"/>
      <c r="BK139" s="3255"/>
      <c r="BL139" s="3256"/>
      <c r="BM139" s="3256"/>
      <c r="BN139" s="3256"/>
      <c r="BO139" s="3256"/>
      <c r="BP139" s="3256"/>
      <c r="BQ139" s="3256"/>
      <c r="BR139" s="3257"/>
    </row>
    <row r="140" spans="1:70" s="388" customFormat="1" ht="14.1" customHeight="1">
      <c r="A140" s="3319"/>
      <c r="B140" s="3578"/>
      <c r="C140" s="3579"/>
      <c r="D140" s="3580"/>
      <c r="E140" s="3274"/>
      <c r="F140" s="3275"/>
      <c r="G140" s="3276"/>
      <c r="H140" s="3215"/>
      <c r="I140" s="3216"/>
      <c r="J140" s="3216"/>
      <c r="K140" s="3216"/>
      <c r="L140" s="3217"/>
      <c r="M140" s="3241"/>
      <c r="N140" s="3564"/>
      <c r="O140" s="3599"/>
      <c r="P140" s="3600"/>
      <c r="Q140" s="3601"/>
      <c r="R140" s="3274"/>
      <c r="S140" s="3275"/>
      <c r="T140" s="3276"/>
      <c r="U140" s="3420"/>
      <c r="V140" s="1768"/>
      <c r="W140" s="3421"/>
      <c r="X140" s="3429"/>
      <c r="Y140" s="2107"/>
      <c r="Z140" s="3416"/>
      <c r="AA140" s="2107"/>
      <c r="AB140" s="2105"/>
      <c r="AC140" s="3314"/>
      <c r="AD140" s="3391"/>
      <c r="AE140" s="3392"/>
      <c r="AF140" s="3392"/>
      <c r="AG140" s="3393"/>
      <c r="AH140" s="3395"/>
      <c r="AI140" s="3392"/>
      <c r="AJ140" s="3392"/>
      <c r="AK140" s="3393"/>
      <c r="AL140" s="3304"/>
      <c r="AM140" s="3305"/>
      <c r="AN140" s="3306"/>
      <c r="AO140" s="3366"/>
      <c r="AP140" s="3367"/>
      <c r="AQ140" s="3368"/>
      <c r="AR140" s="3372"/>
      <c r="AS140" s="3373"/>
      <c r="AT140" s="3374"/>
      <c r="AU140" s="3372"/>
      <c r="AV140" s="3373"/>
      <c r="AW140" s="3374"/>
      <c r="AX140" s="3372"/>
      <c r="AY140" s="3373"/>
      <c r="AZ140" s="3374"/>
      <c r="BA140" s="3330"/>
      <c r="BB140" s="3331"/>
      <c r="BC140" s="3332"/>
      <c r="BD140" s="3330"/>
      <c r="BE140" s="3331"/>
      <c r="BF140" s="3413"/>
      <c r="BG140" s="3357"/>
      <c r="BH140" s="3358"/>
      <c r="BI140" s="3359"/>
      <c r="BJ140" s="3308"/>
      <c r="BK140" s="1679"/>
      <c r="BL140" s="1680"/>
      <c r="BM140" s="1680"/>
      <c r="BN140" s="1680"/>
      <c r="BO140" s="1680"/>
      <c r="BP140" s="1680"/>
      <c r="BQ140" s="1680"/>
      <c r="BR140" s="3258"/>
    </row>
    <row r="141" spans="1:70" s="388" customFormat="1" ht="14.1" customHeight="1">
      <c r="A141" s="3399"/>
      <c r="B141" s="3422"/>
      <c r="C141" s="3423"/>
      <c r="D141" s="3424"/>
      <c r="E141" s="2099"/>
      <c r="F141" s="2100"/>
      <c r="G141" s="2101"/>
      <c r="H141" s="3207"/>
      <c r="I141" s="3208"/>
      <c r="J141" s="3208"/>
      <c r="K141" s="3208"/>
      <c r="L141" s="3209"/>
      <c r="M141" s="3406"/>
      <c r="N141" s="3565"/>
      <c r="O141" s="3602"/>
      <c r="P141" s="3603"/>
      <c r="Q141" s="3604"/>
      <c r="R141" s="2099"/>
      <c r="S141" s="2100"/>
      <c r="T141" s="2101"/>
      <c r="U141" s="3425"/>
      <c r="V141" s="3426"/>
      <c r="W141" s="3427"/>
      <c r="X141" s="198"/>
      <c r="Y141" s="199" t="s">
        <v>72</v>
      </c>
      <c r="Z141" s="200"/>
      <c r="AA141" s="199" t="s">
        <v>72</v>
      </c>
      <c r="AB141" s="200"/>
      <c r="AC141" s="199" t="s">
        <v>72</v>
      </c>
      <c r="AD141" s="211" t="s">
        <v>71</v>
      </c>
      <c r="AE141" s="3489"/>
      <c r="AF141" s="3489"/>
      <c r="AG141" s="212" t="s">
        <v>34</v>
      </c>
      <c r="AH141" s="213" t="s">
        <v>71</v>
      </c>
      <c r="AI141" s="3489"/>
      <c r="AJ141" s="3489"/>
      <c r="AK141" s="862" t="s">
        <v>34</v>
      </c>
      <c r="AL141" s="3400"/>
      <c r="AM141" s="3401"/>
      <c r="AN141" s="3402"/>
      <c r="AO141" s="3490"/>
      <c r="AP141" s="3491"/>
      <c r="AQ141" s="3492"/>
      <c r="AR141" s="3403"/>
      <c r="AS141" s="3404"/>
      <c r="AT141" s="3405"/>
      <c r="AU141" s="3403"/>
      <c r="AV141" s="3404"/>
      <c r="AW141" s="3405"/>
      <c r="AX141" s="3403"/>
      <c r="AY141" s="3404"/>
      <c r="AZ141" s="3405"/>
      <c r="BA141" s="3408"/>
      <c r="BB141" s="3409"/>
      <c r="BC141" s="3410"/>
      <c r="BD141" s="3330"/>
      <c r="BE141" s="3412"/>
      <c r="BF141" s="3413"/>
      <c r="BG141" s="3310"/>
      <c r="BH141" s="3311"/>
      <c r="BI141" s="3312"/>
      <c r="BJ141" s="3309"/>
      <c r="BK141" s="3259"/>
      <c r="BL141" s="3260"/>
      <c r="BM141" s="3260"/>
      <c r="BN141" s="3260"/>
      <c r="BO141" s="3260"/>
      <c r="BP141" s="3260"/>
      <c r="BQ141" s="3260"/>
      <c r="BR141" s="3261"/>
    </row>
    <row r="142" spans="1:70" s="388" customFormat="1" ht="14.1" customHeight="1">
      <c r="A142" s="3318">
        <v>29</v>
      </c>
      <c r="B142" s="3606"/>
      <c r="C142" s="3607"/>
      <c r="D142" s="3608"/>
      <c r="E142" s="2096"/>
      <c r="F142" s="2097"/>
      <c r="G142" s="2098"/>
      <c r="H142" s="3204"/>
      <c r="I142" s="3205"/>
      <c r="J142" s="3205"/>
      <c r="K142" s="3205"/>
      <c r="L142" s="3206"/>
      <c r="M142" s="3240"/>
      <c r="N142" s="3240"/>
      <c r="O142" s="3462"/>
      <c r="P142" s="3463"/>
      <c r="Q142" s="3464"/>
      <c r="R142" s="2096"/>
      <c r="S142" s="2097"/>
      <c r="T142" s="2098"/>
      <c r="U142" s="3417"/>
      <c r="V142" s="3418"/>
      <c r="W142" s="3419"/>
      <c r="X142" s="3428"/>
      <c r="Y142" s="2104" t="s">
        <v>213</v>
      </c>
      <c r="Z142" s="3415"/>
      <c r="AA142" s="2104" t="s">
        <v>213</v>
      </c>
      <c r="AB142" s="2102"/>
      <c r="AC142" s="3313" t="s">
        <v>213</v>
      </c>
      <c r="AD142" s="3388"/>
      <c r="AE142" s="3389"/>
      <c r="AF142" s="3389"/>
      <c r="AG142" s="3390"/>
      <c r="AH142" s="3394"/>
      <c r="AI142" s="3389"/>
      <c r="AJ142" s="3389"/>
      <c r="AK142" s="3390"/>
      <c r="AL142" s="3396"/>
      <c r="AM142" s="3397"/>
      <c r="AN142" s="3398"/>
      <c r="AO142" s="3363">
        <f>SUM(AL142:AN144)</f>
        <v>0</v>
      </c>
      <c r="AP142" s="3364"/>
      <c r="AQ142" s="3365"/>
      <c r="AR142" s="3324"/>
      <c r="AS142" s="3325"/>
      <c r="AT142" s="3326"/>
      <c r="AU142" s="3324"/>
      <c r="AV142" s="3325"/>
      <c r="AW142" s="3326"/>
      <c r="AX142" s="3324"/>
      <c r="AY142" s="3325"/>
      <c r="AZ142" s="3326"/>
      <c r="BA142" s="3327">
        <f>SUM(AR142:AZ144)</f>
        <v>0</v>
      </c>
      <c r="BB142" s="3328"/>
      <c r="BC142" s="3329"/>
      <c r="BD142" s="3554" t="str">
        <f>IF(AH142+AO142+BA142=0,"",AH142+AO142+BA142)</f>
        <v/>
      </c>
      <c r="BE142" s="3555"/>
      <c r="BF142" s="3556"/>
      <c r="BG142" s="3354"/>
      <c r="BH142" s="3355"/>
      <c r="BI142" s="3356"/>
      <c r="BJ142" s="3307"/>
      <c r="BK142" s="3243"/>
      <c r="BL142" s="3244"/>
      <c r="BM142" s="3244"/>
      <c r="BN142" s="3244"/>
      <c r="BO142" s="3244"/>
      <c r="BP142" s="3244"/>
      <c r="BQ142" s="3244"/>
      <c r="BR142" s="3245"/>
    </row>
    <row r="143" spans="1:70" s="388" customFormat="1" ht="14.1" customHeight="1">
      <c r="A143" s="3319"/>
      <c r="B143" s="3578"/>
      <c r="C143" s="3579"/>
      <c r="D143" s="3580"/>
      <c r="E143" s="3274"/>
      <c r="F143" s="3275"/>
      <c r="G143" s="3276"/>
      <c r="H143" s="3215"/>
      <c r="I143" s="3216"/>
      <c r="J143" s="3216"/>
      <c r="K143" s="3216"/>
      <c r="L143" s="3217"/>
      <c r="M143" s="3241"/>
      <c r="N143" s="3241"/>
      <c r="O143" s="3599"/>
      <c r="P143" s="3600"/>
      <c r="Q143" s="3601"/>
      <c r="R143" s="3274"/>
      <c r="S143" s="3275"/>
      <c r="T143" s="3276"/>
      <c r="U143" s="3420"/>
      <c r="V143" s="1768"/>
      <c r="W143" s="3421"/>
      <c r="X143" s="3429"/>
      <c r="Y143" s="2107"/>
      <c r="Z143" s="3416"/>
      <c r="AA143" s="2107"/>
      <c r="AB143" s="2105"/>
      <c r="AC143" s="3314"/>
      <c r="AD143" s="3391"/>
      <c r="AE143" s="3392"/>
      <c r="AF143" s="3392"/>
      <c r="AG143" s="3393"/>
      <c r="AH143" s="3395"/>
      <c r="AI143" s="3392"/>
      <c r="AJ143" s="3392"/>
      <c r="AK143" s="3393"/>
      <c r="AL143" s="3304"/>
      <c r="AM143" s="3305"/>
      <c r="AN143" s="3306"/>
      <c r="AO143" s="3366"/>
      <c r="AP143" s="3367"/>
      <c r="AQ143" s="3368"/>
      <c r="AR143" s="3372"/>
      <c r="AS143" s="3373"/>
      <c r="AT143" s="3374"/>
      <c r="AU143" s="3372"/>
      <c r="AV143" s="3373"/>
      <c r="AW143" s="3374"/>
      <c r="AX143" s="3372"/>
      <c r="AY143" s="3373"/>
      <c r="AZ143" s="3374"/>
      <c r="BA143" s="3330"/>
      <c r="BB143" s="3331"/>
      <c r="BC143" s="3332"/>
      <c r="BD143" s="3554"/>
      <c r="BE143" s="3555"/>
      <c r="BF143" s="3556"/>
      <c r="BG143" s="3357"/>
      <c r="BH143" s="3358"/>
      <c r="BI143" s="3359"/>
      <c r="BJ143" s="3308"/>
      <c r="BK143" s="3246"/>
      <c r="BL143" s="3247"/>
      <c r="BM143" s="3247"/>
      <c r="BN143" s="3247"/>
      <c r="BO143" s="3247"/>
      <c r="BP143" s="3247"/>
      <c r="BQ143" s="3247"/>
      <c r="BR143" s="3248"/>
    </row>
    <row r="144" spans="1:70" s="388" customFormat="1" ht="14.1" customHeight="1">
      <c r="A144" s="3399"/>
      <c r="B144" s="3422"/>
      <c r="C144" s="3423"/>
      <c r="D144" s="3424"/>
      <c r="E144" s="2099"/>
      <c r="F144" s="2100"/>
      <c r="G144" s="2101"/>
      <c r="H144" s="3207"/>
      <c r="I144" s="3208"/>
      <c r="J144" s="3208"/>
      <c r="K144" s="3208"/>
      <c r="L144" s="3209"/>
      <c r="M144" s="3406"/>
      <c r="N144" s="3406"/>
      <c r="O144" s="3602"/>
      <c r="P144" s="3603"/>
      <c r="Q144" s="3604"/>
      <c r="R144" s="2099"/>
      <c r="S144" s="2100"/>
      <c r="T144" s="2101"/>
      <c r="U144" s="3425"/>
      <c r="V144" s="3426"/>
      <c r="W144" s="3427"/>
      <c r="X144" s="198"/>
      <c r="Y144" s="199" t="s">
        <v>72</v>
      </c>
      <c r="Z144" s="200"/>
      <c r="AA144" s="199" t="s">
        <v>72</v>
      </c>
      <c r="AB144" s="200"/>
      <c r="AC144" s="199" t="s">
        <v>72</v>
      </c>
      <c r="AD144" s="211" t="s">
        <v>71</v>
      </c>
      <c r="AE144" s="3489"/>
      <c r="AF144" s="3489"/>
      <c r="AG144" s="212" t="s">
        <v>34</v>
      </c>
      <c r="AH144" s="213" t="s">
        <v>71</v>
      </c>
      <c r="AI144" s="3489"/>
      <c r="AJ144" s="3489"/>
      <c r="AK144" s="862" t="s">
        <v>34</v>
      </c>
      <c r="AL144" s="3400"/>
      <c r="AM144" s="3401"/>
      <c r="AN144" s="3402"/>
      <c r="AO144" s="3490"/>
      <c r="AP144" s="3491"/>
      <c r="AQ144" s="3492"/>
      <c r="AR144" s="3403"/>
      <c r="AS144" s="3404"/>
      <c r="AT144" s="3405"/>
      <c r="AU144" s="3403"/>
      <c r="AV144" s="3404"/>
      <c r="AW144" s="3405"/>
      <c r="AX144" s="3403"/>
      <c r="AY144" s="3404"/>
      <c r="AZ144" s="3405"/>
      <c r="BA144" s="3408"/>
      <c r="BB144" s="3409"/>
      <c r="BC144" s="3410"/>
      <c r="BD144" s="3554"/>
      <c r="BE144" s="3555"/>
      <c r="BF144" s="3556"/>
      <c r="BG144" s="3310"/>
      <c r="BH144" s="3311"/>
      <c r="BI144" s="3312"/>
      <c r="BJ144" s="3309"/>
      <c r="BK144" s="3249"/>
      <c r="BL144" s="3250"/>
      <c r="BM144" s="3250"/>
      <c r="BN144" s="3250"/>
      <c r="BO144" s="3250"/>
      <c r="BP144" s="3250"/>
      <c r="BQ144" s="3250"/>
      <c r="BR144" s="3251"/>
    </row>
    <row r="145" spans="1:70" s="388" customFormat="1" ht="14.1" customHeight="1">
      <c r="A145" s="3318">
        <v>30</v>
      </c>
      <c r="B145" s="3606"/>
      <c r="C145" s="3607"/>
      <c r="D145" s="3608"/>
      <c r="E145" s="2096"/>
      <c r="F145" s="2097"/>
      <c r="G145" s="2098"/>
      <c r="H145" s="3204"/>
      <c r="I145" s="3205"/>
      <c r="J145" s="3205"/>
      <c r="K145" s="3205"/>
      <c r="L145" s="3206"/>
      <c r="M145" s="3240"/>
      <c r="N145" s="3240"/>
      <c r="O145" s="3462"/>
      <c r="P145" s="3463"/>
      <c r="Q145" s="3464"/>
      <c r="R145" s="2096"/>
      <c r="S145" s="2097"/>
      <c r="T145" s="2098"/>
      <c r="U145" s="3417"/>
      <c r="V145" s="3418"/>
      <c r="W145" s="3419"/>
      <c r="X145" s="3428"/>
      <c r="Y145" s="2104" t="s">
        <v>213</v>
      </c>
      <c r="Z145" s="3415"/>
      <c r="AA145" s="2104" t="s">
        <v>213</v>
      </c>
      <c r="AB145" s="2102"/>
      <c r="AC145" s="3313" t="s">
        <v>213</v>
      </c>
      <c r="AD145" s="3388"/>
      <c r="AE145" s="3389"/>
      <c r="AF145" s="3389"/>
      <c r="AG145" s="3390"/>
      <c r="AH145" s="3394"/>
      <c r="AI145" s="3389"/>
      <c r="AJ145" s="3389"/>
      <c r="AK145" s="3390"/>
      <c r="AL145" s="3396"/>
      <c r="AM145" s="3397"/>
      <c r="AN145" s="3398"/>
      <c r="AO145" s="3363">
        <f>SUM(AL145:AN147)</f>
        <v>0</v>
      </c>
      <c r="AP145" s="3364"/>
      <c r="AQ145" s="3365"/>
      <c r="AR145" s="3324"/>
      <c r="AS145" s="3325"/>
      <c r="AT145" s="3326"/>
      <c r="AU145" s="3324"/>
      <c r="AV145" s="3325"/>
      <c r="AW145" s="3326"/>
      <c r="AX145" s="3324"/>
      <c r="AY145" s="3325"/>
      <c r="AZ145" s="3326"/>
      <c r="BA145" s="3327">
        <f>SUM(AR145:AZ147)</f>
        <v>0</v>
      </c>
      <c r="BB145" s="3328"/>
      <c r="BC145" s="3329"/>
      <c r="BD145" s="3554" t="str">
        <f>IF(AH145+AO145+BA145=0,"",AH145+AO145+BA145)</f>
        <v/>
      </c>
      <c r="BE145" s="3555"/>
      <c r="BF145" s="3556"/>
      <c r="BG145" s="3354"/>
      <c r="BH145" s="3355"/>
      <c r="BI145" s="3356"/>
      <c r="BJ145" s="3307"/>
      <c r="BK145" s="3243"/>
      <c r="BL145" s="3244"/>
      <c r="BM145" s="3244"/>
      <c r="BN145" s="3244"/>
      <c r="BO145" s="3244"/>
      <c r="BP145" s="3244"/>
      <c r="BQ145" s="3244"/>
      <c r="BR145" s="3245"/>
    </row>
    <row r="146" spans="1:70" s="388" customFormat="1" ht="14.1" customHeight="1">
      <c r="A146" s="3319"/>
      <c r="B146" s="3578"/>
      <c r="C146" s="3579"/>
      <c r="D146" s="3580"/>
      <c r="E146" s="3274"/>
      <c r="F146" s="3275"/>
      <c r="G146" s="3276"/>
      <c r="H146" s="3215"/>
      <c r="I146" s="3216"/>
      <c r="J146" s="3216"/>
      <c r="K146" s="3216"/>
      <c r="L146" s="3217"/>
      <c r="M146" s="3241"/>
      <c r="N146" s="3241"/>
      <c r="O146" s="3599"/>
      <c r="P146" s="3600"/>
      <c r="Q146" s="3601"/>
      <c r="R146" s="3274"/>
      <c r="S146" s="3275"/>
      <c r="T146" s="3276"/>
      <c r="U146" s="3420"/>
      <c r="V146" s="1768"/>
      <c r="W146" s="3421"/>
      <c r="X146" s="3429"/>
      <c r="Y146" s="2107"/>
      <c r="Z146" s="3416"/>
      <c r="AA146" s="2107"/>
      <c r="AB146" s="2105"/>
      <c r="AC146" s="3314"/>
      <c r="AD146" s="3391"/>
      <c r="AE146" s="3392"/>
      <c r="AF146" s="3392"/>
      <c r="AG146" s="3393"/>
      <c r="AH146" s="3395"/>
      <c r="AI146" s="3392"/>
      <c r="AJ146" s="3392"/>
      <c r="AK146" s="3393"/>
      <c r="AL146" s="3304"/>
      <c r="AM146" s="3305"/>
      <c r="AN146" s="3306"/>
      <c r="AO146" s="3366"/>
      <c r="AP146" s="3367"/>
      <c r="AQ146" s="3368"/>
      <c r="AR146" s="3372"/>
      <c r="AS146" s="3373"/>
      <c r="AT146" s="3374"/>
      <c r="AU146" s="3372"/>
      <c r="AV146" s="3373"/>
      <c r="AW146" s="3374"/>
      <c r="AX146" s="3372"/>
      <c r="AY146" s="3373"/>
      <c r="AZ146" s="3374"/>
      <c r="BA146" s="3330"/>
      <c r="BB146" s="3331"/>
      <c r="BC146" s="3332"/>
      <c r="BD146" s="3554"/>
      <c r="BE146" s="3555"/>
      <c r="BF146" s="3556"/>
      <c r="BG146" s="3357"/>
      <c r="BH146" s="3358"/>
      <c r="BI146" s="3359"/>
      <c r="BJ146" s="3308"/>
      <c r="BK146" s="3246"/>
      <c r="BL146" s="3247"/>
      <c r="BM146" s="3247"/>
      <c r="BN146" s="3247"/>
      <c r="BO146" s="3247"/>
      <c r="BP146" s="3247"/>
      <c r="BQ146" s="3247"/>
      <c r="BR146" s="3248"/>
    </row>
    <row r="147" spans="1:70" s="388" customFormat="1" ht="14.1" customHeight="1">
      <c r="A147" s="3399"/>
      <c r="B147" s="3422"/>
      <c r="C147" s="3423"/>
      <c r="D147" s="3424"/>
      <c r="E147" s="2099"/>
      <c r="F147" s="2100"/>
      <c r="G147" s="2101"/>
      <c r="H147" s="3207"/>
      <c r="I147" s="3208"/>
      <c r="J147" s="3208"/>
      <c r="K147" s="3208"/>
      <c r="L147" s="3209"/>
      <c r="M147" s="3406"/>
      <c r="N147" s="3406"/>
      <c r="O147" s="3602"/>
      <c r="P147" s="3603"/>
      <c r="Q147" s="3604"/>
      <c r="R147" s="2099"/>
      <c r="S147" s="2100"/>
      <c r="T147" s="2101"/>
      <c r="U147" s="3425"/>
      <c r="V147" s="3426"/>
      <c r="W147" s="3427"/>
      <c r="X147" s="198"/>
      <c r="Y147" s="199" t="s">
        <v>72</v>
      </c>
      <c r="Z147" s="200"/>
      <c r="AA147" s="199" t="s">
        <v>72</v>
      </c>
      <c r="AB147" s="200"/>
      <c r="AC147" s="199" t="s">
        <v>72</v>
      </c>
      <c r="AD147" s="211" t="s">
        <v>71</v>
      </c>
      <c r="AE147" s="3489"/>
      <c r="AF147" s="3489"/>
      <c r="AG147" s="212" t="s">
        <v>34</v>
      </c>
      <c r="AH147" s="213" t="s">
        <v>71</v>
      </c>
      <c r="AI147" s="3489"/>
      <c r="AJ147" s="3489"/>
      <c r="AK147" s="862" t="s">
        <v>34</v>
      </c>
      <c r="AL147" s="3400"/>
      <c r="AM147" s="3401"/>
      <c r="AN147" s="3402"/>
      <c r="AO147" s="3490"/>
      <c r="AP147" s="3491"/>
      <c r="AQ147" s="3492"/>
      <c r="AR147" s="3403"/>
      <c r="AS147" s="3404"/>
      <c r="AT147" s="3405"/>
      <c r="AU147" s="3403"/>
      <c r="AV147" s="3404"/>
      <c r="AW147" s="3405"/>
      <c r="AX147" s="3403"/>
      <c r="AY147" s="3404"/>
      <c r="AZ147" s="3405"/>
      <c r="BA147" s="3408"/>
      <c r="BB147" s="3409"/>
      <c r="BC147" s="3410"/>
      <c r="BD147" s="3554"/>
      <c r="BE147" s="3555"/>
      <c r="BF147" s="3556"/>
      <c r="BG147" s="3310"/>
      <c r="BH147" s="3311"/>
      <c r="BI147" s="3312"/>
      <c r="BJ147" s="3309"/>
      <c r="BK147" s="3249"/>
      <c r="BL147" s="3250"/>
      <c r="BM147" s="3250"/>
      <c r="BN147" s="3250"/>
      <c r="BO147" s="3250"/>
      <c r="BP147" s="3250"/>
      <c r="BQ147" s="3250"/>
      <c r="BR147" s="3251"/>
    </row>
    <row r="148" spans="1:70" s="388" customFormat="1" ht="14.1" customHeight="1">
      <c r="A148" s="3318">
        <v>31</v>
      </c>
      <c r="B148" s="3606"/>
      <c r="C148" s="3607"/>
      <c r="D148" s="3608"/>
      <c r="E148" s="2096"/>
      <c r="F148" s="2097"/>
      <c r="G148" s="2098"/>
      <c r="H148" s="3204"/>
      <c r="I148" s="3205"/>
      <c r="J148" s="3205"/>
      <c r="K148" s="3205"/>
      <c r="L148" s="3206"/>
      <c r="M148" s="3240"/>
      <c r="N148" s="3240"/>
      <c r="O148" s="3462"/>
      <c r="P148" s="3463"/>
      <c r="Q148" s="3464"/>
      <c r="R148" s="2096"/>
      <c r="S148" s="2097"/>
      <c r="T148" s="2098"/>
      <c r="U148" s="3417"/>
      <c r="V148" s="3418"/>
      <c r="W148" s="3419"/>
      <c r="X148" s="3428"/>
      <c r="Y148" s="2104" t="s">
        <v>213</v>
      </c>
      <c r="Z148" s="3415"/>
      <c r="AA148" s="2104" t="s">
        <v>213</v>
      </c>
      <c r="AB148" s="2102"/>
      <c r="AC148" s="3313" t="s">
        <v>213</v>
      </c>
      <c r="AD148" s="3388"/>
      <c r="AE148" s="3389"/>
      <c r="AF148" s="3389"/>
      <c r="AG148" s="3390"/>
      <c r="AH148" s="3394"/>
      <c r="AI148" s="3389"/>
      <c r="AJ148" s="3389"/>
      <c r="AK148" s="3390"/>
      <c r="AL148" s="3396"/>
      <c r="AM148" s="3397"/>
      <c r="AN148" s="3398"/>
      <c r="AO148" s="3363">
        <f>SUM(AL148:AN150)</f>
        <v>0</v>
      </c>
      <c r="AP148" s="3364"/>
      <c r="AQ148" s="3365"/>
      <c r="AR148" s="3324"/>
      <c r="AS148" s="3325"/>
      <c r="AT148" s="3326"/>
      <c r="AU148" s="3324"/>
      <c r="AV148" s="3325"/>
      <c r="AW148" s="3326"/>
      <c r="AX148" s="3324"/>
      <c r="AY148" s="3325"/>
      <c r="AZ148" s="3326"/>
      <c r="BA148" s="3327">
        <f>SUM(AR148:AZ150)</f>
        <v>0</v>
      </c>
      <c r="BB148" s="3328"/>
      <c r="BC148" s="3329"/>
      <c r="BD148" s="3554" t="str">
        <f>IF(AH148+AO148+BA148=0,"",AH148+AO148+BA148)</f>
        <v/>
      </c>
      <c r="BE148" s="3555"/>
      <c r="BF148" s="3556"/>
      <c r="BG148" s="3354"/>
      <c r="BH148" s="3355"/>
      <c r="BI148" s="3356"/>
      <c r="BJ148" s="3307"/>
      <c r="BK148" s="3243"/>
      <c r="BL148" s="3244"/>
      <c r="BM148" s="3244"/>
      <c r="BN148" s="3244"/>
      <c r="BO148" s="3244"/>
      <c r="BP148" s="3244"/>
      <c r="BQ148" s="3244"/>
      <c r="BR148" s="3245"/>
    </row>
    <row r="149" spans="1:70" s="388" customFormat="1" ht="14.1" customHeight="1">
      <c r="A149" s="3319"/>
      <c r="B149" s="3578"/>
      <c r="C149" s="3579"/>
      <c r="D149" s="3580"/>
      <c r="E149" s="3274"/>
      <c r="F149" s="3275"/>
      <c r="G149" s="3276"/>
      <c r="H149" s="3215"/>
      <c r="I149" s="3216"/>
      <c r="J149" s="3216"/>
      <c r="K149" s="3216"/>
      <c r="L149" s="3217"/>
      <c r="M149" s="3241"/>
      <c r="N149" s="3241"/>
      <c r="O149" s="3599"/>
      <c r="P149" s="3600"/>
      <c r="Q149" s="3601"/>
      <c r="R149" s="3274"/>
      <c r="S149" s="3275"/>
      <c r="T149" s="3276"/>
      <c r="U149" s="3420"/>
      <c r="V149" s="1768"/>
      <c r="W149" s="3421"/>
      <c r="X149" s="3429"/>
      <c r="Y149" s="2107"/>
      <c r="Z149" s="3416"/>
      <c r="AA149" s="2107"/>
      <c r="AB149" s="2105"/>
      <c r="AC149" s="3314"/>
      <c r="AD149" s="3391"/>
      <c r="AE149" s="3392"/>
      <c r="AF149" s="3392"/>
      <c r="AG149" s="3393"/>
      <c r="AH149" s="3395"/>
      <c r="AI149" s="3392"/>
      <c r="AJ149" s="3392"/>
      <c r="AK149" s="3393"/>
      <c r="AL149" s="3304"/>
      <c r="AM149" s="3305"/>
      <c r="AN149" s="3306"/>
      <c r="AO149" s="3366"/>
      <c r="AP149" s="3367"/>
      <c r="AQ149" s="3368"/>
      <c r="AR149" s="3372"/>
      <c r="AS149" s="3373"/>
      <c r="AT149" s="3374"/>
      <c r="AU149" s="3372"/>
      <c r="AV149" s="3373"/>
      <c r="AW149" s="3374"/>
      <c r="AX149" s="3372"/>
      <c r="AY149" s="3373"/>
      <c r="AZ149" s="3374"/>
      <c r="BA149" s="3330"/>
      <c r="BB149" s="3331"/>
      <c r="BC149" s="3332"/>
      <c r="BD149" s="3554"/>
      <c r="BE149" s="3555"/>
      <c r="BF149" s="3556"/>
      <c r="BG149" s="3357"/>
      <c r="BH149" s="3358"/>
      <c r="BI149" s="3359"/>
      <c r="BJ149" s="3308"/>
      <c r="BK149" s="3246"/>
      <c r="BL149" s="3247"/>
      <c r="BM149" s="3247"/>
      <c r="BN149" s="3247"/>
      <c r="BO149" s="3247"/>
      <c r="BP149" s="3247"/>
      <c r="BQ149" s="3247"/>
      <c r="BR149" s="3248"/>
    </row>
    <row r="150" spans="1:70" s="388" customFormat="1" ht="14.1" customHeight="1">
      <c r="A150" s="3399"/>
      <c r="B150" s="3422"/>
      <c r="C150" s="3423"/>
      <c r="D150" s="3424"/>
      <c r="E150" s="2099"/>
      <c r="F150" s="2100"/>
      <c r="G150" s="2101"/>
      <c r="H150" s="3207"/>
      <c r="I150" s="3208"/>
      <c r="J150" s="3208"/>
      <c r="K150" s="3208"/>
      <c r="L150" s="3209"/>
      <c r="M150" s="3406"/>
      <c r="N150" s="3406"/>
      <c r="O150" s="3602"/>
      <c r="P150" s="3603"/>
      <c r="Q150" s="3604"/>
      <c r="R150" s="2099"/>
      <c r="S150" s="2100"/>
      <c r="T150" s="2101"/>
      <c r="U150" s="3425"/>
      <c r="V150" s="3426"/>
      <c r="W150" s="3427"/>
      <c r="X150" s="198"/>
      <c r="Y150" s="199" t="s">
        <v>72</v>
      </c>
      <c r="Z150" s="200"/>
      <c r="AA150" s="199" t="s">
        <v>72</v>
      </c>
      <c r="AB150" s="200"/>
      <c r="AC150" s="199" t="s">
        <v>72</v>
      </c>
      <c r="AD150" s="211" t="s">
        <v>71</v>
      </c>
      <c r="AE150" s="3489"/>
      <c r="AF150" s="3489"/>
      <c r="AG150" s="212" t="s">
        <v>34</v>
      </c>
      <c r="AH150" s="213" t="s">
        <v>71</v>
      </c>
      <c r="AI150" s="3489"/>
      <c r="AJ150" s="3489"/>
      <c r="AK150" s="862" t="s">
        <v>34</v>
      </c>
      <c r="AL150" s="3400"/>
      <c r="AM150" s="3401"/>
      <c r="AN150" s="3402"/>
      <c r="AO150" s="3490"/>
      <c r="AP150" s="3491"/>
      <c r="AQ150" s="3492"/>
      <c r="AR150" s="3403"/>
      <c r="AS150" s="3404"/>
      <c r="AT150" s="3405"/>
      <c r="AU150" s="3403"/>
      <c r="AV150" s="3404"/>
      <c r="AW150" s="3405"/>
      <c r="AX150" s="3403"/>
      <c r="AY150" s="3404"/>
      <c r="AZ150" s="3405"/>
      <c r="BA150" s="3408"/>
      <c r="BB150" s="3409"/>
      <c r="BC150" s="3410"/>
      <c r="BD150" s="3554"/>
      <c r="BE150" s="3555"/>
      <c r="BF150" s="3556"/>
      <c r="BG150" s="3310"/>
      <c r="BH150" s="3311"/>
      <c r="BI150" s="3312"/>
      <c r="BJ150" s="3309"/>
      <c r="BK150" s="3249"/>
      <c r="BL150" s="3250"/>
      <c r="BM150" s="3250"/>
      <c r="BN150" s="3250"/>
      <c r="BO150" s="3250"/>
      <c r="BP150" s="3250"/>
      <c r="BQ150" s="3250"/>
      <c r="BR150" s="3251"/>
    </row>
    <row r="151" spans="1:70" s="388" customFormat="1" ht="14.1" customHeight="1">
      <c r="A151" s="3318">
        <v>32</v>
      </c>
      <c r="B151" s="3606"/>
      <c r="C151" s="3607"/>
      <c r="D151" s="3608"/>
      <c r="E151" s="2096"/>
      <c r="F151" s="2097"/>
      <c r="G151" s="2098"/>
      <c r="H151" s="3204"/>
      <c r="I151" s="3205"/>
      <c r="J151" s="3205"/>
      <c r="K151" s="3205"/>
      <c r="L151" s="3206"/>
      <c r="M151" s="3240"/>
      <c r="N151" s="3240"/>
      <c r="O151" s="3462"/>
      <c r="P151" s="3463"/>
      <c r="Q151" s="3464"/>
      <c r="R151" s="2096"/>
      <c r="S151" s="2097"/>
      <c r="T151" s="2098"/>
      <c r="U151" s="3417"/>
      <c r="V151" s="3418"/>
      <c r="W151" s="3419"/>
      <c r="X151" s="3428"/>
      <c r="Y151" s="2104" t="s">
        <v>213</v>
      </c>
      <c r="Z151" s="3415"/>
      <c r="AA151" s="2104" t="s">
        <v>213</v>
      </c>
      <c r="AB151" s="2102"/>
      <c r="AC151" s="3313" t="s">
        <v>213</v>
      </c>
      <c r="AD151" s="3388"/>
      <c r="AE151" s="3389"/>
      <c r="AF151" s="3389"/>
      <c r="AG151" s="3390"/>
      <c r="AH151" s="3394"/>
      <c r="AI151" s="3389"/>
      <c r="AJ151" s="3389"/>
      <c r="AK151" s="3390"/>
      <c r="AL151" s="3396"/>
      <c r="AM151" s="3397"/>
      <c r="AN151" s="3398"/>
      <c r="AO151" s="3363">
        <f>SUM(AL151:AN153)</f>
        <v>0</v>
      </c>
      <c r="AP151" s="3364"/>
      <c r="AQ151" s="3365"/>
      <c r="AR151" s="3324"/>
      <c r="AS151" s="3325"/>
      <c r="AT151" s="3326"/>
      <c r="AU151" s="3324"/>
      <c r="AV151" s="3325"/>
      <c r="AW151" s="3326"/>
      <c r="AX151" s="3324"/>
      <c r="AY151" s="3325"/>
      <c r="AZ151" s="3326"/>
      <c r="BA151" s="3327">
        <f>SUM(AR151:AZ153)</f>
        <v>0</v>
      </c>
      <c r="BB151" s="3328"/>
      <c r="BC151" s="3329"/>
      <c r="BD151" s="3554" t="str">
        <f>IF(AH151+AO151+BA151=0,"",AH151+AO151+BA151)</f>
        <v/>
      </c>
      <c r="BE151" s="3555"/>
      <c r="BF151" s="3556"/>
      <c r="BG151" s="3354"/>
      <c r="BH151" s="3355"/>
      <c r="BI151" s="3356"/>
      <c r="BJ151" s="3307"/>
      <c r="BK151" s="3243"/>
      <c r="BL151" s="3244"/>
      <c r="BM151" s="3244"/>
      <c r="BN151" s="3244"/>
      <c r="BO151" s="3244"/>
      <c r="BP151" s="3244"/>
      <c r="BQ151" s="3244"/>
      <c r="BR151" s="3245"/>
    </row>
    <row r="152" spans="1:70" s="388" customFormat="1" ht="14.1" customHeight="1">
      <c r="A152" s="3319"/>
      <c r="B152" s="3578"/>
      <c r="C152" s="3579"/>
      <c r="D152" s="3580"/>
      <c r="E152" s="3274"/>
      <c r="F152" s="3275"/>
      <c r="G152" s="3276"/>
      <c r="H152" s="3215"/>
      <c r="I152" s="3216"/>
      <c r="J152" s="3216"/>
      <c r="K152" s="3216"/>
      <c r="L152" s="3217"/>
      <c r="M152" s="3241"/>
      <c r="N152" s="3241"/>
      <c r="O152" s="3599"/>
      <c r="P152" s="3600"/>
      <c r="Q152" s="3601"/>
      <c r="R152" s="3274"/>
      <c r="S152" s="3275"/>
      <c r="T152" s="3276"/>
      <c r="U152" s="3420"/>
      <c r="V152" s="1768"/>
      <c r="W152" s="3421"/>
      <c r="X152" s="3429"/>
      <c r="Y152" s="2107"/>
      <c r="Z152" s="3416"/>
      <c r="AA152" s="2107"/>
      <c r="AB152" s="2105"/>
      <c r="AC152" s="3314"/>
      <c r="AD152" s="3391"/>
      <c r="AE152" s="3392"/>
      <c r="AF152" s="3392"/>
      <c r="AG152" s="3393"/>
      <c r="AH152" s="3395"/>
      <c r="AI152" s="3392"/>
      <c r="AJ152" s="3392"/>
      <c r="AK152" s="3393"/>
      <c r="AL152" s="3304"/>
      <c r="AM152" s="3305"/>
      <c r="AN152" s="3306"/>
      <c r="AO152" s="3366"/>
      <c r="AP152" s="3367"/>
      <c r="AQ152" s="3368"/>
      <c r="AR152" s="3372"/>
      <c r="AS152" s="3373"/>
      <c r="AT152" s="3374"/>
      <c r="AU152" s="3372"/>
      <c r="AV152" s="3373"/>
      <c r="AW152" s="3374"/>
      <c r="AX152" s="3372"/>
      <c r="AY152" s="3373"/>
      <c r="AZ152" s="3374"/>
      <c r="BA152" s="3330"/>
      <c r="BB152" s="3331"/>
      <c r="BC152" s="3332"/>
      <c r="BD152" s="3554"/>
      <c r="BE152" s="3555"/>
      <c r="BF152" s="3556"/>
      <c r="BG152" s="3357"/>
      <c r="BH152" s="3358"/>
      <c r="BI152" s="3359"/>
      <c r="BJ152" s="3308"/>
      <c r="BK152" s="3246"/>
      <c r="BL152" s="3247"/>
      <c r="BM152" s="3247"/>
      <c r="BN152" s="3247"/>
      <c r="BO152" s="3247"/>
      <c r="BP152" s="3247"/>
      <c r="BQ152" s="3247"/>
      <c r="BR152" s="3248"/>
    </row>
    <row r="153" spans="1:70" s="388" customFormat="1" ht="14.1" customHeight="1">
      <c r="A153" s="3399"/>
      <c r="B153" s="3422"/>
      <c r="C153" s="3423"/>
      <c r="D153" s="3424"/>
      <c r="E153" s="2099"/>
      <c r="F153" s="2100"/>
      <c r="G153" s="2101"/>
      <c r="H153" s="3207"/>
      <c r="I153" s="3208"/>
      <c r="J153" s="3208"/>
      <c r="K153" s="3208"/>
      <c r="L153" s="3209"/>
      <c r="M153" s="3406"/>
      <c r="N153" s="3406"/>
      <c r="O153" s="3602"/>
      <c r="P153" s="3603"/>
      <c r="Q153" s="3604"/>
      <c r="R153" s="2099"/>
      <c r="S153" s="2100"/>
      <c r="T153" s="2101"/>
      <c r="U153" s="3425"/>
      <c r="V153" s="3426"/>
      <c r="W153" s="3427"/>
      <c r="X153" s="198"/>
      <c r="Y153" s="199" t="s">
        <v>72</v>
      </c>
      <c r="Z153" s="200"/>
      <c r="AA153" s="199" t="s">
        <v>72</v>
      </c>
      <c r="AB153" s="200"/>
      <c r="AC153" s="199" t="s">
        <v>72</v>
      </c>
      <c r="AD153" s="211" t="s">
        <v>71</v>
      </c>
      <c r="AE153" s="3489"/>
      <c r="AF153" s="3489"/>
      <c r="AG153" s="212" t="s">
        <v>34</v>
      </c>
      <c r="AH153" s="213" t="s">
        <v>71</v>
      </c>
      <c r="AI153" s="3489"/>
      <c r="AJ153" s="3489"/>
      <c r="AK153" s="862" t="s">
        <v>34</v>
      </c>
      <c r="AL153" s="3400"/>
      <c r="AM153" s="3401"/>
      <c r="AN153" s="3402"/>
      <c r="AO153" s="3490"/>
      <c r="AP153" s="3491"/>
      <c r="AQ153" s="3492"/>
      <c r="AR153" s="3403"/>
      <c r="AS153" s="3404"/>
      <c r="AT153" s="3405"/>
      <c r="AU153" s="3403"/>
      <c r="AV153" s="3404"/>
      <c r="AW153" s="3405"/>
      <c r="AX153" s="3403"/>
      <c r="AY153" s="3404"/>
      <c r="AZ153" s="3405"/>
      <c r="BA153" s="3408"/>
      <c r="BB153" s="3409"/>
      <c r="BC153" s="3410"/>
      <c r="BD153" s="3554"/>
      <c r="BE153" s="3555"/>
      <c r="BF153" s="3556"/>
      <c r="BG153" s="3310"/>
      <c r="BH153" s="3311"/>
      <c r="BI153" s="3312"/>
      <c r="BJ153" s="3309"/>
      <c r="BK153" s="3249"/>
      <c r="BL153" s="3250"/>
      <c r="BM153" s="3250"/>
      <c r="BN153" s="3250"/>
      <c r="BO153" s="3250"/>
      <c r="BP153" s="3250"/>
      <c r="BQ153" s="3250"/>
      <c r="BR153" s="3251"/>
    </row>
    <row r="154" spans="1:70" s="388" customFormat="1" ht="14.1" customHeight="1">
      <c r="A154" s="3318">
        <v>33</v>
      </c>
      <c r="B154" s="3606"/>
      <c r="C154" s="3607"/>
      <c r="D154" s="3608"/>
      <c r="E154" s="2096"/>
      <c r="F154" s="2097"/>
      <c r="G154" s="2098"/>
      <c r="H154" s="3204"/>
      <c r="I154" s="3205"/>
      <c r="J154" s="3205"/>
      <c r="K154" s="3205"/>
      <c r="L154" s="3206"/>
      <c r="M154" s="3240"/>
      <c r="N154" s="3240"/>
      <c r="O154" s="3462"/>
      <c r="P154" s="3463"/>
      <c r="Q154" s="3464"/>
      <c r="R154" s="2096"/>
      <c r="S154" s="2097"/>
      <c r="T154" s="2098"/>
      <c r="U154" s="3417"/>
      <c r="V154" s="3418"/>
      <c r="W154" s="3419"/>
      <c r="X154" s="3428"/>
      <c r="Y154" s="2104" t="s">
        <v>213</v>
      </c>
      <c r="Z154" s="3415"/>
      <c r="AA154" s="2104" t="s">
        <v>213</v>
      </c>
      <c r="AB154" s="2102"/>
      <c r="AC154" s="3313" t="s">
        <v>213</v>
      </c>
      <c r="AD154" s="3388"/>
      <c r="AE154" s="3389"/>
      <c r="AF154" s="3389"/>
      <c r="AG154" s="3390"/>
      <c r="AH154" s="3394"/>
      <c r="AI154" s="3389"/>
      <c r="AJ154" s="3389"/>
      <c r="AK154" s="3390"/>
      <c r="AL154" s="3396"/>
      <c r="AM154" s="3397"/>
      <c r="AN154" s="3398"/>
      <c r="AO154" s="3363">
        <f>SUM(AL154:AN156)</f>
        <v>0</v>
      </c>
      <c r="AP154" s="3364"/>
      <c r="AQ154" s="3365"/>
      <c r="AR154" s="3324"/>
      <c r="AS154" s="3325"/>
      <c r="AT154" s="3326"/>
      <c r="AU154" s="3324"/>
      <c r="AV154" s="3325"/>
      <c r="AW154" s="3326"/>
      <c r="AX154" s="3324"/>
      <c r="AY154" s="3325"/>
      <c r="AZ154" s="3326"/>
      <c r="BA154" s="3327">
        <f>SUM(AR154:AZ156)</f>
        <v>0</v>
      </c>
      <c r="BB154" s="3328"/>
      <c r="BC154" s="3329"/>
      <c r="BD154" s="3554" t="str">
        <f>IF(AH154+AO154+BA154=0,"",AH154+AO154+BA154)</f>
        <v/>
      </c>
      <c r="BE154" s="3555"/>
      <c r="BF154" s="3556"/>
      <c r="BG154" s="3354"/>
      <c r="BH154" s="3355"/>
      <c r="BI154" s="3356"/>
      <c r="BJ154" s="3307"/>
      <c r="BK154" s="3243"/>
      <c r="BL154" s="3244"/>
      <c r="BM154" s="3244"/>
      <c r="BN154" s="3244"/>
      <c r="BO154" s="3244"/>
      <c r="BP154" s="3244"/>
      <c r="BQ154" s="3244"/>
      <c r="BR154" s="3245"/>
    </row>
    <row r="155" spans="1:70" s="388" customFormat="1" ht="14.1" customHeight="1">
      <c r="A155" s="3319"/>
      <c r="B155" s="3578"/>
      <c r="C155" s="3579"/>
      <c r="D155" s="3580"/>
      <c r="E155" s="3274"/>
      <c r="F155" s="3275"/>
      <c r="G155" s="3276"/>
      <c r="H155" s="3215"/>
      <c r="I155" s="3216"/>
      <c r="J155" s="3216"/>
      <c r="K155" s="3216"/>
      <c r="L155" s="3217"/>
      <c r="M155" s="3241"/>
      <c r="N155" s="3241"/>
      <c r="O155" s="3599"/>
      <c r="P155" s="3600"/>
      <c r="Q155" s="3601"/>
      <c r="R155" s="3274"/>
      <c r="S155" s="3275"/>
      <c r="T155" s="3276"/>
      <c r="U155" s="3420"/>
      <c r="V155" s="1768"/>
      <c r="W155" s="3421"/>
      <c r="X155" s="3429"/>
      <c r="Y155" s="2107"/>
      <c r="Z155" s="3416"/>
      <c r="AA155" s="2107"/>
      <c r="AB155" s="2105"/>
      <c r="AC155" s="3314"/>
      <c r="AD155" s="3391"/>
      <c r="AE155" s="3392"/>
      <c r="AF155" s="3392"/>
      <c r="AG155" s="3393"/>
      <c r="AH155" s="3395"/>
      <c r="AI155" s="3392"/>
      <c r="AJ155" s="3392"/>
      <c r="AK155" s="3393"/>
      <c r="AL155" s="3304"/>
      <c r="AM155" s="3305"/>
      <c r="AN155" s="3306"/>
      <c r="AO155" s="3366"/>
      <c r="AP155" s="3367"/>
      <c r="AQ155" s="3368"/>
      <c r="AR155" s="3372"/>
      <c r="AS155" s="3373"/>
      <c r="AT155" s="3374"/>
      <c r="AU155" s="3372"/>
      <c r="AV155" s="3373"/>
      <c r="AW155" s="3374"/>
      <c r="AX155" s="3372"/>
      <c r="AY155" s="3373"/>
      <c r="AZ155" s="3374"/>
      <c r="BA155" s="3330"/>
      <c r="BB155" s="3331"/>
      <c r="BC155" s="3332"/>
      <c r="BD155" s="3554"/>
      <c r="BE155" s="3555"/>
      <c r="BF155" s="3556"/>
      <c r="BG155" s="3357"/>
      <c r="BH155" s="3358"/>
      <c r="BI155" s="3359"/>
      <c r="BJ155" s="3308"/>
      <c r="BK155" s="3246"/>
      <c r="BL155" s="3247"/>
      <c r="BM155" s="3247"/>
      <c r="BN155" s="3247"/>
      <c r="BO155" s="3247"/>
      <c r="BP155" s="3247"/>
      <c r="BQ155" s="3247"/>
      <c r="BR155" s="3248"/>
    </row>
    <row r="156" spans="1:70" s="388" customFormat="1" ht="14.1" customHeight="1">
      <c r="A156" s="3399"/>
      <c r="B156" s="3422"/>
      <c r="C156" s="3423"/>
      <c r="D156" s="3424"/>
      <c r="E156" s="2099"/>
      <c r="F156" s="2100"/>
      <c r="G156" s="2101"/>
      <c r="H156" s="3207"/>
      <c r="I156" s="3208"/>
      <c r="J156" s="3208"/>
      <c r="K156" s="3208"/>
      <c r="L156" s="3209"/>
      <c r="M156" s="3406"/>
      <c r="N156" s="3406"/>
      <c r="O156" s="3602"/>
      <c r="P156" s="3603"/>
      <c r="Q156" s="3604"/>
      <c r="R156" s="2099"/>
      <c r="S156" s="2100"/>
      <c r="T156" s="2101"/>
      <c r="U156" s="3425"/>
      <c r="V156" s="3426"/>
      <c r="W156" s="3427"/>
      <c r="X156" s="198"/>
      <c r="Y156" s="199" t="s">
        <v>72</v>
      </c>
      <c r="Z156" s="200"/>
      <c r="AA156" s="199" t="s">
        <v>72</v>
      </c>
      <c r="AB156" s="200"/>
      <c r="AC156" s="199" t="s">
        <v>72</v>
      </c>
      <c r="AD156" s="211" t="s">
        <v>71</v>
      </c>
      <c r="AE156" s="3489"/>
      <c r="AF156" s="3489"/>
      <c r="AG156" s="212" t="s">
        <v>34</v>
      </c>
      <c r="AH156" s="213" t="s">
        <v>71</v>
      </c>
      <c r="AI156" s="3489"/>
      <c r="AJ156" s="3489"/>
      <c r="AK156" s="862" t="s">
        <v>34</v>
      </c>
      <c r="AL156" s="3400"/>
      <c r="AM156" s="3401"/>
      <c r="AN156" s="3402"/>
      <c r="AO156" s="3490"/>
      <c r="AP156" s="3491"/>
      <c r="AQ156" s="3492"/>
      <c r="AR156" s="3403"/>
      <c r="AS156" s="3404"/>
      <c r="AT156" s="3405"/>
      <c r="AU156" s="3403"/>
      <c r="AV156" s="3404"/>
      <c r="AW156" s="3405"/>
      <c r="AX156" s="3403"/>
      <c r="AY156" s="3404"/>
      <c r="AZ156" s="3405"/>
      <c r="BA156" s="3408"/>
      <c r="BB156" s="3409"/>
      <c r="BC156" s="3410"/>
      <c r="BD156" s="3554"/>
      <c r="BE156" s="3555"/>
      <c r="BF156" s="3556"/>
      <c r="BG156" s="3310"/>
      <c r="BH156" s="3311"/>
      <c r="BI156" s="3312"/>
      <c r="BJ156" s="3309"/>
      <c r="BK156" s="3249"/>
      <c r="BL156" s="3250"/>
      <c r="BM156" s="3250"/>
      <c r="BN156" s="3250"/>
      <c r="BO156" s="3250"/>
      <c r="BP156" s="3250"/>
      <c r="BQ156" s="3250"/>
      <c r="BR156" s="3251"/>
    </row>
    <row r="157" spans="1:70" s="388" customFormat="1" ht="14.1" customHeight="1">
      <c r="A157" s="3318">
        <v>34</v>
      </c>
      <c r="B157" s="3606"/>
      <c r="C157" s="3607"/>
      <c r="D157" s="3608"/>
      <c r="E157" s="2096"/>
      <c r="F157" s="2097"/>
      <c r="G157" s="2098"/>
      <c r="H157" s="3204"/>
      <c r="I157" s="3205"/>
      <c r="J157" s="3205"/>
      <c r="K157" s="3205"/>
      <c r="L157" s="3206"/>
      <c r="M157" s="3240"/>
      <c r="N157" s="3240"/>
      <c r="O157" s="3462"/>
      <c r="P157" s="3463"/>
      <c r="Q157" s="3464"/>
      <c r="R157" s="2096"/>
      <c r="S157" s="2097"/>
      <c r="T157" s="2098"/>
      <c r="U157" s="3417"/>
      <c r="V157" s="3418"/>
      <c r="W157" s="3419"/>
      <c r="X157" s="3428"/>
      <c r="Y157" s="2104" t="s">
        <v>213</v>
      </c>
      <c r="Z157" s="3415"/>
      <c r="AA157" s="2104" t="s">
        <v>213</v>
      </c>
      <c r="AB157" s="2102"/>
      <c r="AC157" s="3313" t="s">
        <v>213</v>
      </c>
      <c r="AD157" s="3388"/>
      <c r="AE157" s="3389"/>
      <c r="AF157" s="3389"/>
      <c r="AG157" s="3390"/>
      <c r="AH157" s="3394"/>
      <c r="AI157" s="3389"/>
      <c r="AJ157" s="3389"/>
      <c r="AK157" s="3390"/>
      <c r="AL157" s="3396"/>
      <c r="AM157" s="3397"/>
      <c r="AN157" s="3398"/>
      <c r="AO157" s="3363">
        <f>SUM(AL157:AN159)</f>
        <v>0</v>
      </c>
      <c r="AP157" s="3364"/>
      <c r="AQ157" s="3365"/>
      <c r="AR157" s="3324"/>
      <c r="AS157" s="3325"/>
      <c r="AT157" s="3326"/>
      <c r="AU157" s="3324"/>
      <c r="AV157" s="3325"/>
      <c r="AW157" s="3326"/>
      <c r="AX157" s="3324"/>
      <c r="AY157" s="3325"/>
      <c r="AZ157" s="3326"/>
      <c r="BA157" s="3327">
        <f>SUM(AR157:AZ159)</f>
        <v>0</v>
      </c>
      <c r="BB157" s="3328"/>
      <c r="BC157" s="3329"/>
      <c r="BD157" s="3554" t="str">
        <f>IF(AH157+AO157+BA157=0,"",AH157+AO157+BA157)</f>
        <v/>
      </c>
      <c r="BE157" s="3555"/>
      <c r="BF157" s="3556"/>
      <c r="BG157" s="3354"/>
      <c r="BH157" s="3355"/>
      <c r="BI157" s="3356"/>
      <c r="BJ157" s="3307"/>
      <c r="BK157" s="3243"/>
      <c r="BL157" s="3244"/>
      <c r="BM157" s="3244"/>
      <c r="BN157" s="3244"/>
      <c r="BO157" s="3244"/>
      <c r="BP157" s="3244"/>
      <c r="BQ157" s="3244"/>
      <c r="BR157" s="3245"/>
    </row>
    <row r="158" spans="1:70" s="388" customFormat="1" ht="14.1" customHeight="1">
      <c r="A158" s="3319"/>
      <c r="B158" s="3578"/>
      <c r="C158" s="3579"/>
      <c r="D158" s="3580"/>
      <c r="E158" s="3274"/>
      <c r="F158" s="3275"/>
      <c r="G158" s="3276"/>
      <c r="H158" s="3215"/>
      <c r="I158" s="3216"/>
      <c r="J158" s="3216"/>
      <c r="K158" s="3216"/>
      <c r="L158" s="3217"/>
      <c r="M158" s="3241"/>
      <c r="N158" s="3241"/>
      <c r="O158" s="3599"/>
      <c r="P158" s="3600"/>
      <c r="Q158" s="3601"/>
      <c r="R158" s="3274"/>
      <c r="S158" s="3275"/>
      <c r="T158" s="3276"/>
      <c r="U158" s="3420"/>
      <c r="V158" s="1768"/>
      <c r="W158" s="3421"/>
      <c r="X158" s="3429"/>
      <c r="Y158" s="2107"/>
      <c r="Z158" s="3416"/>
      <c r="AA158" s="2107"/>
      <c r="AB158" s="2105"/>
      <c r="AC158" s="3314"/>
      <c r="AD158" s="3391"/>
      <c r="AE158" s="3392"/>
      <c r="AF158" s="3392"/>
      <c r="AG158" s="3393"/>
      <c r="AH158" s="3395"/>
      <c r="AI158" s="3392"/>
      <c r="AJ158" s="3392"/>
      <c r="AK158" s="3393"/>
      <c r="AL158" s="3304"/>
      <c r="AM158" s="3305"/>
      <c r="AN158" s="3306"/>
      <c r="AO158" s="3366"/>
      <c r="AP158" s="3367"/>
      <c r="AQ158" s="3368"/>
      <c r="AR158" s="3372"/>
      <c r="AS158" s="3373"/>
      <c r="AT158" s="3374"/>
      <c r="AU158" s="3372"/>
      <c r="AV158" s="3373"/>
      <c r="AW158" s="3374"/>
      <c r="AX158" s="3372"/>
      <c r="AY158" s="3373"/>
      <c r="AZ158" s="3374"/>
      <c r="BA158" s="3330"/>
      <c r="BB158" s="3331"/>
      <c r="BC158" s="3332"/>
      <c r="BD158" s="3554"/>
      <c r="BE158" s="3555"/>
      <c r="BF158" s="3556"/>
      <c r="BG158" s="3357"/>
      <c r="BH158" s="3358"/>
      <c r="BI158" s="3359"/>
      <c r="BJ158" s="3308"/>
      <c r="BK158" s="3246"/>
      <c r="BL158" s="3247"/>
      <c r="BM158" s="3247"/>
      <c r="BN158" s="3247"/>
      <c r="BO158" s="3247"/>
      <c r="BP158" s="3247"/>
      <c r="BQ158" s="3247"/>
      <c r="BR158" s="3248"/>
    </row>
    <row r="159" spans="1:70" s="388" customFormat="1" ht="14.1" customHeight="1">
      <c r="A159" s="3399"/>
      <c r="B159" s="3422"/>
      <c r="C159" s="3423"/>
      <c r="D159" s="3424"/>
      <c r="E159" s="2099"/>
      <c r="F159" s="2100"/>
      <c r="G159" s="2101"/>
      <c r="H159" s="3207"/>
      <c r="I159" s="3208"/>
      <c r="J159" s="3208"/>
      <c r="K159" s="3208"/>
      <c r="L159" s="3209"/>
      <c r="M159" s="3406"/>
      <c r="N159" s="3406"/>
      <c r="O159" s="3602"/>
      <c r="P159" s="3603"/>
      <c r="Q159" s="3604"/>
      <c r="R159" s="2099"/>
      <c r="S159" s="2100"/>
      <c r="T159" s="2101"/>
      <c r="U159" s="3425"/>
      <c r="V159" s="3426"/>
      <c r="W159" s="3427"/>
      <c r="X159" s="198"/>
      <c r="Y159" s="199" t="s">
        <v>72</v>
      </c>
      <c r="Z159" s="200"/>
      <c r="AA159" s="199" t="s">
        <v>72</v>
      </c>
      <c r="AB159" s="200"/>
      <c r="AC159" s="199" t="s">
        <v>72</v>
      </c>
      <c r="AD159" s="211" t="s">
        <v>71</v>
      </c>
      <c r="AE159" s="3489"/>
      <c r="AF159" s="3489"/>
      <c r="AG159" s="212" t="s">
        <v>34</v>
      </c>
      <c r="AH159" s="213" t="s">
        <v>71</v>
      </c>
      <c r="AI159" s="3489"/>
      <c r="AJ159" s="3489"/>
      <c r="AK159" s="862" t="s">
        <v>34</v>
      </c>
      <c r="AL159" s="3400"/>
      <c r="AM159" s="3401"/>
      <c r="AN159" s="3402"/>
      <c r="AO159" s="3490"/>
      <c r="AP159" s="3491"/>
      <c r="AQ159" s="3492"/>
      <c r="AR159" s="3403"/>
      <c r="AS159" s="3404"/>
      <c r="AT159" s="3405"/>
      <c r="AU159" s="3403"/>
      <c r="AV159" s="3404"/>
      <c r="AW159" s="3405"/>
      <c r="AX159" s="3403"/>
      <c r="AY159" s="3404"/>
      <c r="AZ159" s="3405"/>
      <c r="BA159" s="3408"/>
      <c r="BB159" s="3409"/>
      <c r="BC159" s="3410"/>
      <c r="BD159" s="3554"/>
      <c r="BE159" s="3555"/>
      <c r="BF159" s="3556"/>
      <c r="BG159" s="3310"/>
      <c r="BH159" s="3311"/>
      <c r="BI159" s="3312"/>
      <c r="BJ159" s="3309"/>
      <c r="BK159" s="3249"/>
      <c r="BL159" s="3250"/>
      <c r="BM159" s="3250"/>
      <c r="BN159" s="3250"/>
      <c r="BO159" s="3250"/>
      <c r="BP159" s="3250"/>
      <c r="BQ159" s="3250"/>
      <c r="BR159" s="3251"/>
    </row>
    <row r="160" spans="1:70" s="388" customFormat="1" ht="14.1" customHeight="1">
      <c r="A160" s="3318">
        <v>35</v>
      </c>
      <c r="B160" s="3606"/>
      <c r="C160" s="3607"/>
      <c r="D160" s="3608"/>
      <c r="E160" s="2096"/>
      <c r="F160" s="2097"/>
      <c r="G160" s="2098"/>
      <c r="H160" s="3204"/>
      <c r="I160" s="3205"/>
      <c r="J160" s="3205"/>
      <c r="K160" s="3205"/>
      <c r="L160" s="3206"/>
      <c r="M160" s="3240"/>
      <c r="N160" s="3240"/>
      <c r="O160" s="3611"/>
      <c r="P160" s="3612"/>
      <c r="Q160" s="3613"/>
      <c r="R160" s="2096"/>
      <c r="S160" s="2097"/>
      <c r="T160" s="2098"/>
      <c r="U160" s="3417"/>
      <c r="V160" s="3418"/>
      <c r="W160" s="3419"/>
      <c r="X160" s="3428"/>
      <c r="Y160" s="2104" t="s">
        <v>213</v>
      </c>
      <c r="Z160" s="3415"/>
      <c r="AA160" s="2104" t="s">
        <v>213</v>
      </c>
      <c r="AB160" s="2102"/>
      <c r="AC160" s="3313" t="s">
        <v>213</v>
      </c>
      <c r="AD160" s="3388"/>
      <c r="AE160" s="3389"/>
      <c r="AF160" s="3389"/>
      <c r="AG160" s="3390"/>
      <c r="AH160" s="3394"/>
      <c r="AI160" s="3389"/>
      <c r="AJ160" s="3389"/>
      <c r="AK160" s="3390"/>
      <c r="AL160" s="3396"/>
      <c r="AM160" s="3397"/>
      <c r="AN160" s="3398"/>
      <c r="AO160" s="3363">
        <f>SUM(AL160:AN162)</f>
        <v>0</v>
      </c>
      <c r="AP160" s="3364"/>
      <c r="AQ160" s="3365"/>
      <c r="AR160" s="3324"/>
      <c r="AS160" s="3325"/>
      <c r="AT160" s="3326"/>
      <c r="AU160" s="3324"/>
      <c r="AV160" s="3325"/>
      <c r="AW160" s="3326"/>
      <c r="AX160" s="3324"/>
      <c r="AY160" s="3325"/>
      <c r="AZ160" s="3326"/>
      <c r="BA160" s="3327">
        <f>SUM(AR160:AZ162)</f>
        <v>0</v>
      </c>
      <c r="BB160" s="3328"/>
      <c r="BC160" s="3329"/>
      <c r="BD160" s="3554" t="str">
        <f>IF(AH160+AO160+BA160=0,"",AH160+AO160+BA160)</f>
        <v/>
      </c>
      <c r="BE160" s="3555"/>
      <c r="BF160" s="3556"/>
      <c r="BG160" s="3354"/>
      <c r="BH160" s="3355"/>
      <c r="BI160" s="3356"/>
      <c r="BJ160" s="3307"/>
      <c r="BK160" s="3243"/>
      <c r="BL160" s="3244"/>
      <c r="BM160" s="3244"/>
      <c r="BN160" s="3244"/>
      <c r="BO160" s="3244"/>
      <c r="BP160" s="3244"/>
      <c r="BQ160" s="3244"/>
      <c r="BR160" s="3245"/>
    </row>
    <row r="161" spans="1:70" s="388" customFormat="1" ht="14.1" customHeight="1">
      <c r="A161" s="3319"/>
      <c r="B161" s="3578"/>
      <c r="C161" s="3579"/>
      <c r="D161" s="3580"/>
      <c r="E161" s="3274"/>
      <c r="F161" s="3275"/>
      <c r="G161" s="3276"/>
      <c r="H161" s="3215"/>
      <c r="I161" s="3216"/>
      <c r="J161" s="3216"/>
      <c r="K161" s="3216"/>
      <c r="L161" s="3217"/>
      <c r="M161" s="3241"/>
      <c r="N161" s="3241"/>
      <c r="O161" s="3599"/>
      <c r="P161" s="3600"/>
      <c r="Q161" s="3601"/>
      <c r="R161" s="3274"/>
      <c r="S161" s="3275"/>
      <c r="T161" s="3276"/>
      <c r="U161" s="3420"/>
      <c r="V161" s="1768"/>
      <c r="W161" s="3421"/>
      <c r="X161" s="3429"/>
      <c r="Y161" s="2107"/>
      <c r="Z161" s="3416"/>
      <c r="AA161" s="2107"/>
      <c r="AB161" s="2105"/>
      <c r="AC161" s="3314"/>
      <c r="AD161" s="3391"/>
      <c r="AE161" s="3392"/>
      <c r="AF161" s="3392"/>
      <c r="AG161" s="3393"/>
      <c r="AH161" s="3395"/>
      <c r="AI161" s="3392"/>
      <c r="AJ161" s="3392"/>
      <c r="AK161" s="3393"/>
      <c r="AL161" s="3304"/>
      <c r="AM161" s="3305"/>
      <c r="AN161" s="3306"/>
      <c r="AO161" s="3366"/>
      <c r="AP161" s="3367"/>
      <c r="AQ161" s="3368"/>
      <c r="AR161" s="3372"/>
      <c r="AS161" s="3373"/>
      <c r="AT161" s="3374"/>
      <c r="AU161" s="3372"/>
      <c r="AV161" s="3373"/>
      <c r="AW161" s="3374"/>
      <c r="AX161" s="3372"/>
      <c r="AY161" s="3373"/>
      <c r="AZ161" s="3374"/>
      <c r="BA161" s="3330"/>
      <c r="BB161" s="3331"/>
      <c r="BC161" s="3332"/>
      <c r="BD161" s="3554"/>
      <c r="BE161" s="3555"/>
      <c r="BF161" s="3556"/>
      <c r="BG161" s="3357"/>
      <c r="BH161" s="3358"/>
      <c r="BI161" s="3359"/>
      <c r="BJ161" s="3308"/>
      <c r="BK161" s="3246"/>
      <c r="BL161" s="3247"/>
      <c r="BM161" s="3247"/>
      <c r="BN161" s="3247"/>
      <c r="BO161" s="3247"/>
      <c r="BP161" s="3247"/>
      <c r="BQ161" s="3247"/>
      <c r="BR161" s="3248"/>
    </row>
    <row r="162" spans="1:70" s="388" customFormat="1" ht="14.1" customHeight="1">
      <c r="A162" s="3399"/>
      <c r="B162" s="3422"/>
      <c r="C162" s="3423"/>
      <c r="D162" s="3424"/>
      <c r="E162" s="2099"/>
      <c r="F162" s="2100"/>
      <c r="G162" s="2101"/>
      <c r="H162" s="3207"/>
      <c r="I162" s="3208"/>
      <c r="J162" s="3208"/>
      <c r="K162" s="3208"/>
      <c r="L162" s="3209"/>
      <c r="M162" s="3406"/>
      <c r="N162" s="3406"/>
      <c r="O162" s="3602"/>
      <c r="P162" s="3603"/>
      <c r="Q162" s="3604"/>
      <c r="R162" s="2099"/>
      <c r="S162" s="2100"/>
      <c r="T162" s="2101"/>
      <c r="U162" s="3425"/>
      <c r="V162" s="3426"/>
      <c r="W162" s="3427"/>
      <c r="X162" s="198"/>
      <c r="Y162" s="199" t="s">
        <v>72</v>
      </c>
      <c r="Z162" s="200"/>
      <c r="AA162" s="199" t="s">
        <v>72</v>
      </c>
      <c r="AB162" s="200"/>
      <c r="AC162" s="199" t="s">
        <v>72</v>
      </c>
      <c r="AD162" s="211" t="s">
        <v>71</v>
      </c>
      <c r="AE162" s="3489"/>
      <c r="AF162" s="3489"/>
      <c r="AG162" s="212" t="s">
        <v>34</v>
      </c>
      <c r="AH162" s="213" t="s">
        <v>71</v>
      </c>
      <c r="AI162" s="3489"/>
      <c r="AJ162" s="3489"/>
      <c r="AK162" s="862" t="s">
        <v>34</v>
      </c>
      <c r="AL162" s="3400"/>
      <c r="AM162" s="3401"/>
      <c r="AN162" s="3402"/>
      <c r="AO162" s="3490"/>
      <c r="AP162" s="3491"/>
      <c r="AQ162" s="3492"/>
      <c r="AR162" s="3403"/>
      <c r="AS162" s="3404"/>
      <c r="AT162" s="3405"/>
      <c r="AU162" s="3403"/>
      <c r="AV162" s="3404"/>
      <c r="AW162" s="3405"/>
      <c r="AX162" s="3403"/>
      <c r="AY162" s="3404"/>
      <c r="AZ162" s="3405"/>
      <c r="BA162" s="3408"/>
      <c r="BB162" s="3409"/>
      <c r="BC162" s="3410"/>
      <c r="BD162" s="3554"/>
      <c r="BE162" s="3555"/>
      <c r="BF162" s="3556"/>
      <c r="BG162" s="3310"/>
      <c r="BH162" s="3311"/>
      <c r="BI162" s="3312"/>
      <c r="BJ162" s="3309"/>
      <c r="BK162" s="3249"/>
      <c r="BL162" s="3250"/>
      <c r="BM162" s="3250"/>
      <c r="BN162" s="3250"/>
      <c r="BO162" s="3250"/>
      <c r="BP162" s="3250"/>
      <c r="BQ162" s="3250"/>
      <c r="BR162" s="3251"/>
    </row>
    <row r="163" spans="1:70" s="388" customFormat="1" ht="14.1" customHeight="1">
      <c r="A163" s="3318">
        <v>36</v>
      </c>
      <c r="B163" s="3606"/>
      <c r="C163" s="3607"/>
      <c r="D163" s="3608"/>
      <c r="E163" s="2096"/>
      <c r="F163" s="2097"/>
      <c r="G163" s="2098"/>
      <c r="H163" s="3204"/>
      <c r="I163" s="3205"/>
      <c r="J163" s="3205"/>
      <c r="K163" s="3205"/>
      <c r="L163" s="3206"/>
      <c r="M163" s="3240"/>
      <c r="N163" s="3240"/>
      <c r="O163" s="3462"/>
      <c r="P163" s="3463"/>
      <c r="Q163" s="3464"/>
      <c r="R163" s="2096"/>
      <c r="S163" s="2097"/>
      <c r="T163" s="2098"/>
      <c r="U163" s="3417"/>
      <c r="V163" s="3418"/>
      <c r="W163" s="3419"/>
      <c r="X163" s="3428"/>
      <c r="Y163" s="2104" t="s">
        <v>213</v>
      </c>
      <c r="Z163" s="3415"/>
      <c r="AA163" s="2104" t="s">
        <v>213</v>
      </c>
      <c r="AB163" s="2102"/>
      <c r="AC163" s="3313" t="s">
        <v>213</v>
      </c>
      <c r="AD163" s="3388"/>
      <c r="AE163" s="3389"/>
      <c r="AF163" s="3389"/>
      <c r="AG163" s="3390"/>
      <c r="AH163" s="3394"/>
      <c r="AI163" s="3389"/>
      <c r="AJ163" s="3389"/>
      <c r="AK163" s="3390"/>
      <c r="AL163" s="3396"/>
      <c r="AM163" s="3397"/>
      <c r="AN163" s="3398"/>
      <c r="AO163" s="3363">
        <f>SUM(AL163:AN165)</f>
        <v>0</v>
      </c>
      <c r="AP163" s="3364"/>
      <c r="AQ163" s="3365"/>
      <c r="AR163" s="3324"/>
      <c r="AS163" s="3325"/>
      <c r="AT163" s="3326"/>
      <c r="AU163" s="3324"/>
      <c r="AV163" s="3325"/>
      <c r="AW163" s="3326"/>
      <c r="AX163" s="3324"/>
      <c r="AY163" s="3325"/>
      <c r="AZ163" s="3326"/>
      <c r="BA163" s="3327">
        <f>SUM(AR163:AZ165)</f>
        <v>0</v>
      </c>
      <c r="BB163" s="3328"/>
      <c r="BC163" s="3329"/>
      <c r="BD163" s="3554" t="str">
        <f>IF(AH163+AO163+BA163=0,"",AH163+AO163+BA163)</f>
        <v/>
      </c>
      <c r="BE163" s="3555"/>
      <c r="BF163" s="3556"/>
      <c r="BG163" s="3354"/>
      <c r="BH163" s="3355"/>
      <c r="BI163" s="3356"/>
      <c r="BJ163" s="3307"/>
      <c r="BK163" s="3243"/>
      <c r="BL163" s="3244"/>
      <c r="BM163" s="3244"/>
      <c r="BN163" s="3244"/>
      <c r="BO163" s="3244"/>
      <c r="BP163" s="3244"/>
      <c r="BQ163" s="3244"/>
      <c r="BR163" s="3245"/>
    </row>
    <row r="164" spans="1:70" s="388" customFormat="1" ht="14.1" customHeight="1">
      <c r="A164" s="3319"/>
      <c r="B164" s="3578"/>
      <c r="C164" s="3579"/>
      <c r="D164" s="3580"/>
      <c r="E164" s="3274"/>
      <c r="F164" s="3275"/>
      <c r="G164" s="3276"/>
      <c r="H164" s="3215"/>
      <c r="I164" s="3216"/>
      <c r="J164" s="3216"/>
      <c r="K164" s="3216"/>
      <c r="L164" s="3217"/>
      <c r="M164" s="3241"/>
      <c r="N164" s="3241"/>
      <c r="O164" s="3599"/>
      <c r="P164" s="3600"/>
      <c r="Q164" s="3601"/>
      <c r="R164" s="3274"/>
      <c r="S164" s="3275"/>
      <c r="T164" s="3276"/>
      <c r="U164" s="3420"/>
      <c r="V164" s="1768"/>
      <c r="W164" s="3421"/>
      <c r="X164" s="3429"/>
      <c r="Y164" s="2107"/>
      <c r="Z164" s="3416"/>
      <c r="AA164" s="2107"/>
      <c r="AB164" s="2105"/>
      <c r="AC164" s="3314"/>
      <c r="AD164" s="3391"/>
      <c r="AE164" s="3392"/>
      <c r="AF164" s="3392"/>
      <c r="AG164" s="3393"/>
      <c r="AH164" s="3395"/>
      <c r="AI164" s="3392"/>
      <c r="AJ164" s="3392"/>
      <c r="AK164" s="3393"/>
      <c r="AL164" s="3304"/>
      <c r="AM164" s="3305"/>
      <c r="AN164" s="3306"/>
      <c r="AO164" s="3366"/>
      <c r="AP164" s="3367"/>
      <c r="AQ164" s="3368"/>
      <c r="AR164" s="3372"/>
      <c r="AS164" s="3373"/>
      <c r="AT164" s="3374"/>
      <c r="AU164" s="3372"/>
      <c r="AV164" s="3373"/>
      <c r="AW164" s="3374"/>
      <c r="AX164" s="3372"/>
      <c r="AY164" s="3373"/>
      <c r="AZ164" s="3374"/>
      <c r="BA164" s="3330"/>
      <c r="BB164" s="3331"/>
      <c r="BC164" s="3332"/>
      <c r="BD164" s="3554"/>
      <c r="BE164" s="3555"/>
      <c r="BF164" s="3556"/>
      <c r="BG164" s="3357"/>
      <c r="BH164" s="3358"/>
      <c r="BI164" s="3359"/>
      <c r="BJ164" s="3308"/>
      <c r="BK164" s="3246"/>
      <c r="BL164" s="3247"/>
      <c r="BM164" s="3247"/>
      <c r="BN164" s="3247"/>
      <c r="BO164" s="3247"/>
      <c r="BP164" s="3247"/>
      <c r="BQ164" s="3247"/>
      <c r="BR164" s="3248"/>
    </row>
    <row r="165" spans="1:70" s="388" customFormat="1" ht="14.1" customHeight="1">
      <c r="A165" s="3399"/>
      <c r="B165" s="3422"/>
      <c r="C165" s="3423"/>
      <c r="D165" s="3424"/>
      <c r="E165" s="2099"/>
      <c r="F165" s="2100"/>
      <c r="G165" s="2101"/>
      <c r="H165" s="3207"/>
      <c r="I165" s="3208"/>
      <c r="J165" s="3208"/>
      <c r="K165" s="3208"/>
      <c r="L165" s="3209"/>
      <c r="M165" s="3406"/>
      <c r="N165" s="3406"/>
      <c r="O165" s="3602"/>
      <c r="P165" s="3603"/>
      <c r="Q165" s="3604"/>
      <c r="R165" s="2099"/>
      <c r="S165" s="2100"/>
      <c r="T165" s="2101"/>
      <c r="U165" s="3425"/>
      <c r="V165" s="3426"/>
      <c r="W165" s="3427"/>
      <c r="X165" s="198"/>
      <c r="Y165" s="199" t="s">
        <v>72</v>
      </c>
      <c r="Z165" s="200"/>
      <c r="AA165" s="199" t="s">
        <v>72</v>
      </c>
      <c r="AB165" s="200"/>
      <c r="AC165" s="199" t="s">
        <v>72</v>
      </c>
      <c r="AD165" s="211" t="s">
        <v>71</v>
      </c>
      <c r="AE165" s="3489"/>
      <c r="AF165" s="3489"/>
      <c r="AG165" s="212" t="s">
        <v>34</v>
      </c>
      <c r="AH165" s="213" t="s">
        <v>71</v>
      </c>
      <c r="AI165" s="3489"/>
      <c r="AJ165" s="3489"/>
      <c r="AK165" s="862" t="s">
        <v>34</v>
      </c>
      <c r="AL165" s="3400"/>
      <c r="AM165" s="3401"/>
      <c r="AN165" s="3402"/>
      <c r="AO165" s="3490"/>
      <c r="AP165" s="3491"/>
      <c r="AQ165" s="3492"/>
      <c r="AR165" s="3403"/>
      <c r="AS165" s="3404"/>
      <c r="AT165" s="3405"/>
      <c r="AU165" s="3403"/>
      <c r="AV165" s="3404"/>
      <c r="AW165" s="3405"/>
      <c r="AX165" s="3403"/>
      <c r="AY165" s="3404"/>
      <c r="AZ165" s="3405"/>
      <c r="BA165" s="3408"/>
      <c r="BB165" s="3409"/>
      <c r="BC165" s="3410"/>
      <c r="BD165" s="3554"/>
      <c r="BE165" s="3555"/>
      <c r="BF165" s="3556"/>
      <c r="BG165" s="3310"/>
      <c r="BH165" s="3311"/>
      <c r="BI165" s="3312"/>
      <c r="BJ165" s="3309"/>
      <c r="BK165" s="3249"/>
      <c r="BL165" s="3250"/>
      <c r="BM165" s="3250"/>
      <c r="BN165" s="3250"/>
      <c r="BO165" s="3250"/>
      <c r="BP165" s="3250"/>
      <c r="BQ165" s="3250"/>
      <c r="BR165" s="3251"/>
    </row>
    <row r="166" spans="1:70" s="388" customFormat="1" ht="14.1" customHeight="1">
      <c r="A166" s="3318">
        <v>37</v>
      </c>
      <c r="B166" s="3606"/>
      <c r="C166" s="3607"/>
      <c r="D166" s="3608"/>
      <c r="E166" s="2096"/>
      <c r="F166" s="2097"/>
      <c r="G166" s="2098"/>
      <c r="H166" s="3204"/>
      <c r="I166" s="3205"/>
      <c r="J166" s="3205"/>
      <c r="K166" s="3205"/>
      <c r="L166" s="3206"/>
      <c r="M166" s="3240"/>
      <c r="N166" s="3240"/>
      <c r="O166" s="3462"/>
      <c r="P166" s="3463"/>
      <c r="Q166" s="3464"/>
      <c r="R166" s="2096"/>
      <c r="S166" s="2097"/>
      <c r="T166" s="2098"/>
      <c r="U166" s="3417"/>
      <c r="V166" s="3418"/>
      <c r="W166" s="3419"/>
      <c r="X166" s="3428"/>
      <c r="Y166" s="2104" t="s">
        <v>213</v>
      </c>
      <c r="Z166" s="3415"/>
      <c r="AA166" s="2104" t="s">
        <v>213</v>
      </c>
      <c r="AB166" s="2102"/>
      <c r="AC166" s="3313" t="s">
        <v>213</v>
      </c>
      <c r="AD166" s="3388"/>
      <c r="AE166" s="3389"/>
      <c r="AF166" s="3389"/>
      <c r="AG166" s="3390"/>
      <c r="AH166" s="3394"/>
      <c r="AI166" s="3389"/>
      <c r="AJ166" s="3389"/>
      <c r="AK166" s="3390"/>
      <c r="AL166" s="3396"/>
      <c r="AM166" s="3397"/>
      <c r="AN166" s="3398"/>
      <c r="AO166" s="3363">
        <f>SUM(AL166:AN168)</f>
        <v>0</v>
      </c>
      <c r="AP166" s="3364"/>
      <c r="AQ166" s="3365"/>
      <c r="AR166" s="3324"/>
      <c r="AS166" s="3325"/>
      <c r="AT166" s="3326"/>
      <c r="AU166" s="3324"/>
      <c r="AV166" s="3325"/>
      <c r="AW166" s="3326"/>
      <c r="AX166" s="3324"/>
      <c r="AY166" s="3325"/>
      <c r="AZ166" s="3326"/>
      <c r="BA166" s="3327">
        <f>SUM(AR166:AZ168)</f>
        <v>0</v>
      </c>
      <c r="BB166" s="3328"/>
      <c r="BC166" s="3329"/>
      <c r="BD166" s="3330" t="str">
        <f>IF(AH166+AO166+BA166=0,"",AH166+AO166+BA166)</f>
        <v/>
      </c>
      <c r="BE166" s="3412"/>
      <c r="BF166" s="3413"/>
      <c r="BG166" s="3354"/>
      <c r="BH166" s="3355"/>
      <c r="BI166" s="3356"/>
      <c r="BJ166" s="3307"/>
      <c r="BK166" s="3243"/>
      <c r="BL166" s="3244"/>
      <c r="BM166" s="3244"/>
      <c r="BN166" s="3244"/>
      <c r="BO166" s="3244"/>
      <c r="BP166" s="3244"/>
      <c r="BQ166" s="3244"/>
      <c r="BR166" s="3245"/>
    </row>
    <row r="167" spans="1:70" s="388" customFormat="1" ht="14.1" customHeight="1">
      <c r="A167" s="3319"/>
      <c r="B167" s="3578"/>
      <c r="C167" s="3579"/>
      <c r="D167" s="3580"/>
      <c r="E167" s="3274"/>
      <c r="F167" s="3275"/>
      <c r="G167" s="3276"/>
      <c r="H167" s="3215"/>
      <c r="I167" s="3216"/>
      <c r="J167" s="3216"/>
      <c r="K167" s="3216"/>
      <c r="L167" s="3217"/>
      <c r="M167" s="3241"/>
      <c r="N167" s="3241"/>
      <c r="O167" s="3599"/>
      <c r="P167" s="3600"/>
      <c r="Q167" s="3601"/>
      <c r="R167" s="3274"/>
      <c r="S167" s="3275"/>
      <c r="T167" s="3276"/>
      <c r="U167" s="3420"/>
      <c r="V167" s="1768"/>
      <c r="W167" s="3421"/>
      <c r="X167" s="3429"/>
      <c r="Y167" s="2107"/>
      <c r="Z167" s="3416"/>
      <c r="AA167" s="2107"/>
      <c r="AB167" s="2105"/>
      <c r="AC167" s="3314"/>
      <c r="AD167" s="3391"/>
      <c r="AE167" s="3392"/>
      <c r="AF167" s="3392"/>
      <c r="AG167" s="3393"/>
      <c r="AH167" s="3395"/>
      <c r="AI167" s="3392"/>
      <c r="AJ167" s="3392"/>
      <c r="AK167" s="3393"/>
      <c r="AL167" s="3304"/>
      <c r="AM167" s="3305"/>
      <c r="AN167" s="3306"/>
      <c r="AO167" s="3366"/>
      <c r="AP167" s="3367"/>
      <c r="AQ167" s="3368"/>
      <c r="AR167" s="3372"/>
      <c r="AS167" s="3373"/>
      <c r="AT167" s="3374"/>
      <c r="AU167" s="3372"/>
      <c r="AV167" s="3373"/>
      <c r="AW167" s="3374"/>
      <c r="AX167" s="3372"/>
      <c r="AY167" s="3373"/>
      <c r="AZ167" s="3374"/>
      <c r="BA167" s="3330"/>
      <c r="BB167" s="3331"/>
      <c r="BC167" s="3332"/>
      <c r="BD167" s="3330"/>
      <c r="BE167" s="3412"/>
      <c r="BF167" s="3413"/>
      <c r="BG167" s="3357"/>
      <c r="BH167" s="3358"/>
      <c r="BI167" s="3359"/>
      <c r="BJ167" s="3308"/>
      <c r="BK167" s="3246"/>
      <c r="BL167" s="3247"/>
      <c r="BM167" s="3247"/>
      <c r="BN167" s="3247"/>
      <c r="BO167" s="3247"/>
      <c r="BP167" s="3247"/>
      <c r="BQ167" s="3247"/>
      <c r="BR167" s="3248"/>
    </row>
    <row r="168" spans="1:70" s="388" customFormat="1" ht="14.1" customHeight="1" thickBot="1">
      <c r="A168" s="3320"/>
      <c r="B168" s="3620"/>
      <c r="C168" s="3621"/>
      <c r="D168" s="3622"/>
      <c r="E168" s="3315"/>
      <c r="F168" s="3316"/>
      <c r="G168" s="3317"/>
      <c r="H168" s="3218"/>
      <c r="I168" s="3219"/>
      <c r="J168" s="3219"/>
      <c r="K168" s="3219"/>
      <c r="L168" s="3220"/>
      <c r="M168" s="3242"/>
      <c r="N168" s="3242"/>
      <c r="O168" s="3617"/>
      <c r="P168" s="3618"/>
      <c r="Q168" s="3619"/>
      <c r="R168" s="3315"/>
      <c r="S168" s="3316"/>
      <c r="T168" s="3317"/>
      <c r="U168" s="3351"/>
      <c r="V168" s="3352"/>
      <c r="W168" s="3353"/>
      <c r="X168" s="863"/>
      <c r="Y168" s="864" t="s">
        <v>72</v>
      </c>
      <c r="Z168" s="865"/>
      <c r="AA168" s="864" t="s">
        <v>72</v>
      </c>
      <c r="AB168" s="865"/>
      <c r="AC168" s="866" t="s">
        <v>72</v>
      </c>
      <c r="AD168" s="867" t="s">
        <v>71</v>
      </c>
      <c r="AE168" s="3387"/>
      <c r="AF168" s="3387"/>
      <c r="AG168" s="868" t="s">
        <v>34</v>
      </c>
      <c r="AH168" s="869" t="s">
        <v>71</v>
      </c>
      <c r="AI168" s="3387"/>
      <c r="AJ168" s="3387"/>
      <c r="AK168" s="870" t="s">
        <v>34</v>
      </c>
      <c r="AL168" s="3348"/>
      <c r="AM168" s="3349"/>
      <c r="AN168" s="3350"/>
      <c r="AO168" s="3369"/>
      <c r="AP168" s="3370"/>
      <c r="AQ168" s="3371"/>
      <c r="AR168" s="3301"/>
      <c r="AS168" s="3302"/>
      <c r="AT168" s="3303"/>
      <c r="AU168" s="3301"/>
      <c r="AV168" s="3302"/>
      <c r="AW168" s="3303"/>
      <c r="AX168" s="3301"/>
      <c r="AY168" s="3302"/>
      <c r="AZ168" s="3303"/>
      <c r="BA168" s="3333"/>
      <c r="BB168" s="3334"/>
      <c r="BC168" s="3335"/>
      <c r="BD168" s="3333"/>
      <c r="BE168" s="3334"/>
      <c r="BF168" s="3506"/>
      <c r="BG168" s="3360"/>
      <c r="BH168" s="3361"/>
      <c r="BI168" s="3362"/>
      <c r="BJ168" s="3609"/>
      <c r="BK168" s="3252"/>
      <c r="BL168" s="3253"/>
      <c r="BM168" s="3253"/>
      <c r="BN168" s="3253"/>
      <c r="BO168" s="3253"/>
      <c r="BP168" s="3253"/>
      <c r="BQ168" s="3253"/>
      <c r="BR168" s="3254"/>
    </row>
  </sheetData>
  <mergeCells count="1895">
    <mergeCell ref="O146:Q147"/>
    <mergeCell ref="O148:Q148"/>
    <mergeCell ref="O149:Q150"/>
    <mergeCell ref="O151:Q151"/>
    <mergeCell ref="O152:Q153"/>
    <mergeCell ref="O154:Q154"/>
    <mergeCell ref="O155:Q156"/>
    <mergeCell ref="O59:Q60"/>
    <mergeCell ref="O61:Q61"/>
    <mergeCell ref="BH3:BI3"/>
    <mergeCell ref="BJ3:BO3"/>
    <mergeCell ref="BA3:BG3"/>
    <mergeCell ref="BA47:BG47"/>
    <mergeCell ref="BH47:BI47"/>
    <mergeCell ref="BJ47:BO47"/>
    <mergeCell ref="BA89:BG89"/>
    <mergeCell ref="BH89:BI89"/>
    <mergeCell ref="BJ89:BO89"/>
    <mergeCell ref="BA131:BG131"/>
    <mergeCell ref="BH131:BI131"/>
    <mergeCell ref="BJ131:BO131"/>
    <mergeCell ref="G42:BR42"/>
    <mergeCell ref="G43:BQ43"/>
    <mergeCell ref="O98:Q99"/>
    <mergeCell ref="O100:Q100"/>
    <mergeCell ref="O101:Q102"/>
    <mergeCell ref="O103:Q103"/>
    <mergeCell ref="O104:Q105"/>
    <mergeCell ref="O106:Q106"/>
    <mergeCell ref="AD95:AG95"/>
    <mergeCell ref="AH95:AK95"/>
    <mergeCell ref="AD136:AG136"/>
    <mergeCell ref="O124:Q124"/>
    <mergeCell ref="O125:Q126"/>
    <mergeCell ref="O133:Q135"/>
    <mergeCell ref="O136:Q138"/>
    <mergeCell ref="O139:Q139"/>
    <mergeCell ref="O140:Q141"/>
    <mergeCell ref="O142:Q142"/>
    <mergeCell ref="O109:Q109"/>
    <mergeCell ref="O110:Q111"/>
    <mergeCell ref="O112:Q112"/>
    <mergeCell ref="O116:Q117"/>
    <mergeCell ref="AD135:AK135"/>
    <mergeCell ref="AC112:AC113"/>
    <mergeCell ref="AD112:AG113"/>
    <mergeCell ref="AH112:AK113"/>
    <mergeCell ref="AC118:AC119"/>
    <mergeCell ref="X115:X116"/>
    <mergeCell ref="Y115:Y116"/>
    <mergeCell ref="Z115:Z116"/>
    <mergeCell ref="AA115:AA116"/>
    <mergeCell ref="AB115:AB116"/>
    <mergeCell ref="AA124:AA125"/>
    <mergeCell ref="AB124:AB125"/>
    <mergeCell ref="R91:T96"/>
    <mergeCell ref="U91:AC92"/>
    <mergeCell ref="AD91:BF92"/>
    <mergeCell ref="AR98:AT98"/>
    <mergeCell ref="O71:Q72"/>
    <mergeCell ref="O73:Q73"/>
    <mergeCell ref="O74:Q75"/>
    <mergeCell ref="O76:Q76"/>
    <mergeCell ref="O77:Q78"/>
    <mergeCell ref="O79:Q79"/>
    <mergeCell ref="O80:Q81"/>
    <mergeCell ref="O82:Q82"/>
    <mergeCell ref="O83:Q84"/>
    <mergeCell ref="O91:Q93"/>
    <mergeCell ref="O94:Q96"/>
    <mergeCell ref="AB142:AB143"/>
    <mergeCell ref="AC142:AC143"/>
    <mergeCell ref="AD142:AG143"/>
    <mergeCell ref="AH142:AK143"/>
    <mergeCell ref="AL135:BC135"/>
    <mergeCell ref="BD135:BF137"/>
    <mergeCell ref="AE138:AF138"/>
    <mergeCell ref="U141:W141"/>
    <mergeCell ref="X142:X143"/>
    <mergeCell ref="AA142:AA143"/>
    <mergeCell ref="BD115:BF117"/>
    <mergeCell ref="AD118:AG119"/>
    <mergeCell ref="AR122:AT122"/>
    <mergeCell ref="AU122:AW122"/>
    <mergeCell ref="AX122:AZ122"/>
    <mergeCell ref="BD103:BF105"/>
    <mergeCell ref="U120:W120"/>
    <mergeCell ref="B72:D72"/>
    <mergeCell ref="B73:D74"/>
    <mergeCell ref="B75:D75"/>
    <mergeCell ref="B76:D77"/>
    <mergeCell ref="B78:D78"/>
    <mergeCell ref="B79:D80"/>
    <mergeCell ref="B81:D81"/>
    <mergeCell ref="B109:D110"/>
    <mergeCell ref="B111:D111"/>
    <mergeCell ref="B112:D113"/>
    <mergeCell ref="B114:D114"/>
    <mergeCell ref="B115:D116"/>
    <mergeCell ref="B117:D117"/>
    <mergeCell ref="B84:D84"/>
    <mergeCell ref="O115:Q115"/>
    <mergeCell ref="O107:Q108"/>
    <mergeCell ref="N91:N96"/>
    <mergeCell ref="M97:M99"/>
    <mergeCell ref="N97:N99"/>
    <mergeCell ref="H73:L74"/>
    <mergeCell ref="H75:L75"/>
    <mergeCell ref="H84:L84"/>
    <mergeCell ref="M91:M96"/>
    <mergeCell ref="B91:D96"/>
    <mergeCell ref="B124:D125"/>
    <mergeCell ref="B133:D138"/>
    <mergeCell ref="B139:D140"/>
    <mergeCell ref="B141:D141"/>
    <mergeCell ref="B142:D143"/>
    <mergeCell ref="O21:Q22"/>
    <mergeCell ref="O23:Q23"/>
    <mergeCell ref="O24:Q25"/>
    <mergeCell ref="O26:Q26"/>
    <mergeCell ref="O27:Q28"/>
    <mergeCell ref="O29:Q29"/>
    <mergeCell ref="O30:Q31"/>
    <mergeCell ref="O32:Q32"/>
    <mergeCell ref="O62:Q63"/>
    <mergeCell ref="B126:D126"/>
    <mergeCell ref="O119:Q120"/>
    <mergeCell ref="O121:Q121"/>
    <mergeCell ref="O122:Q123"/>
    <mergeCell ref="O64:Q64"/>
    <mergeCell ref="O65:Q66"/>
    <mergeCell ref="O67:Q67"/>
    <mergeCell ref="O68:Q69"/>
    <mergeCell ref="B28:D28"/>
    <mergeCell ref="B29:D30"/>
    <mergeCell ref="O70:Q70"/>
    <mergeCell ref="B32:D33"/>
    <mergeCell ref="B34:D34"/>
    <mergeCell ref="B82:D83"/>
    <mergeCell ref="O97:Q97"/>
    <mergeCell ref="B67:D68"/>
    <mergeCell ref="B69:D69"/>
    <mergeCell ref="B70:D71"/>
    <mergeCell ref="A11:A13"/>
    <mergeCell ref="AD8:AG8"/>
    <mergeCell ref="AH8:AK8"/>
    <mergeCell ref="AH9:AK9"/>
    <mergeCell ref="AD9:AG9"/>
    <mergeCell ref="B5:D10"/>
    <mergeCell ref="B16:D16"/>
    <mergeCell ref="B13:D13"/>
    <mergeCell ref="B11:D12"/>
    <mergeCell ref="B14:D15"/>
    <mergeCell ref="B17:D18"/>
    <mergeCell ref="B19:D19"/>
    <mergeCell ref="B20:D21"/>
    <mergeCell ref="B22:D22"/>
    <mergeCell ref="B23:D24"/>
    <mergeCell ref="B25:D25"/>
    <mergeCell ref="B26:D27"/>
    <mergeCell ref="AA11:AA12"/>
    <mergeCell ref="Z11:Z12"/>
    <mergeCell ref="AB11:AB12"/>
    <mergeCell ref="AC11:AC12"/>
    <mergeCell ref="AE16:AF16"/>
    <mergeCell ref="AE19:AF19"/>
    <mergeCell ref="AE22:AF22"/>
    <mergeCell ref="AE25:AF25"/>
    <mergeCell ref="O8:Q10"/>
    <mergeCell ref="O5:Q7"/>
    <mergeCell ref="O12:Q13"/>
    <mergeCell ref="U5:AC6"/>
    <mergeCell ref="A5:A10"/>
    <mergeCell ref="E5:G10"/>
    <mergeCell ref="M5:M10"/>
    <mergeCell ref="AE54:AF54"/>
    <mergeCell ref="AI54:AJ54"/>
    <mergeCell ref="AE96:AF96"/>
    <mergeCell ref="AI96:AJ96"/>
    <mergeCell ref="AO11:AQ13"/>
    <mergeCell ref="BA11:BC13"/>
    <mergeCell ref="AR11:AT11"/>
    <mergeCell ref="AU11:AW11"/>
    <mergeCell ref="AL136:AN136"/>
    <mergeCell ref="AX137:AZ137"/>
    <mergeCell ref="AH121:AK122"/>
    <mergeCell ref="AO121:AQ123"/>
    <mergeCell ref="AH124:AK125"/>
    <mergeCell ref="AO124:AQ126"/>
    <mergeCell ref="AL125:AN125"/>
    <mergeCell ref="AE126:AF126"/>
    <mergeCell ref="AI126:AJ126"/>
    <mergeCell ref="AR95:AT95"/>
    <mergeCell ref="AU95:AW95"/>
    <mergeCell ref="AX95:AZ95"/>
    <mergeCell ref="AE75:AF75"/>
    <mergeCell ref="AI75:AJ75"/>
    <mergeCell ref="AL75:AN75"/>
    <mergeCell ref="AH73:AK74"/>
    <mergeCell ref="AD53:AG53"/>
    <mergeCell ref="AH53:AK53"/>
    <mergeCell ref="AD94:AG94"/>
    <mergeCell ref="AH94:AK94"/>
    <mergeCell ref="AX118:AZ118"/>
    <mergeCell ref="BA115:BC117"/>
    <mergeCell ref="AH136:AK136"/>
    <mergeCell ref="AD137:AG137"/>
    <mergeCell ref="M11:M13"/>
    <mergeCell ref="N11:N13"/>
    <mergeCell ref="R11:T13"/>
    <mergeCell ref="B100:D101"/>
    <mergeCell ref="U13:W13"/>
    <mergeCell ref="BJ166:BJ168"/>
    <mergeCell ref="AL167:AN167"/>
    <mergeCell ref="AR167:AT167"/>
    <mergeCell ref="AU167:AW167"/>
    <mergeCell ref="AX167:AZ167"/>
    <mergeCell ref="U168:W168"/>
    <mergeCell ref="AE168:AF168"/>
    <mergeCell ref="AI168:AJ168"/>
    <mergeCell ref="AL168:AN168"/>
    <mergeCell ref="AR168:AT168"/>
    <mergeCell ref="AU168:AW168"/>
    <mergeCell ref="AX168:AZ168"/>
    <mergeCell ref="BG168:BI168"/>
    <mergeCell ref="AH166:AK167"/>
    <mergeCell ref="AL166:AN166"/>
    <mergeCell ref="AO166:AQ168"/>
    <mergeCell ref="AR166:AT166"/>
    <mergeCell ref="AU166:AW166"/>
    <mergeCell ref="AX166:AZ166"/>
    <mergeCell ref="AE162:AF162"/>
    <mergeCell ref="AI162:AJ162"/>
    <mergeCell ref="AL162:AN162"/>
    <mergeCell ref="AR162:AT162"/>
    <mergeCell ref="AU162:AW162"/>
    <mergeCell ref="AX162:AZ162"/>
    <mergeCell ref="BG162:BI162"/>
    <mergeCell ref="AO160:AQ162"/>
    <mergeCell ref="O15:Q16"/>
    <mergeCell ref="O17:Q17"/>
    <mergeCell ref="O18:Q19"/>
    <mergeCell ref="O20:Q20"/>
    <mergeCell ref="BA166:BC168"/>
    <mergeCell ref="BD166:BF168"/>
    <mergeCell ref="BG166:BI167"/>
    <mergeCell ref="U165:W165"/>
    <mergeCell ref="O33:Q34"/>
    <mergeCell ref="O49:Q51"/>
    <mergeCell ref="O52:Q54"/>
    <mergeCell ref="BG165:BI165"/>
    <mergeCell ref="BD51:BF53"/>
    <mergeCell ref="BD93:BF95"/>
    <mergeCell ref="BG163:BI164"/>
    <mergeCell ref="BD163:BF165"/>
    <mergeCell ref="U160:W161"/>
    <mergeCell ref="U162:W162"/>
    <mergeCell ref="AE165:AF165"/>
    <mergeCell ref="AI165:AJ165"/>
    <mergeCell ref="AL165:AN165"/>
    <mergeCell ref="AR165:AT165"/>
    <mergeCell ref="AU165:AW165"/>
    <mergeCell ref="AX165:AZ165"/>
    <mergeCell ref="AX157:AZ157"/>
    <mergeCell ref="BA157:BC159"/>
    <mergeCell ref="BD157:BF159"/>
    <mergeCell ref="BG157:BI158"/>
    <mergeCell ref="Y160:Y161"/>
    <mergeCell ref="Z160:Z161"/>
    <mergeCell ref="AA160:AA161"/>
    <mergeCell ref="AB160:AB161"/>
    <mergeCell ref="A166:A168"/>
    <mergeCell ref="E166:G168"/>
    <mergeCell ref="M166:M168"/>
    <mergeCell ref="N166:N168"/>
    <mergeCell ref="R166:T168"/>
    <mergeCell ref="U166:W167"/>
    <mergeCell ref="X166:X167"/>
    <mergeCell ref="Y166:Y167"/>
    <mergeCell ref="Z166:Z167"/>
    <mergeCell ref="AA166:AA167"/>
    <mergeCell ref="AB166:AB167"/>
    <mergeCell ref="AC166:AC167"/>
    <mergeCell ref="AD166:AG167"/>
    <mergeCell ref="A163:A165"/>
    <mergeCell ref="E163:G165"/>
    <mergeCell ref="B148:D149"/>
    <mergeCell ref="AL51:BC51"/>
    <mergeCell ref="AL93:BC93"/>
    <mergeCell ref="B150:D150"/>
    <mergeCell ref="B151:D152"/>
    <mergeCell ref="B153:D153"/>
    <mergeCell ref="B154:D155"/>
    <mergeCell ref="B166:D167"/>
    <mergeCell ref="B168:D168"/>
    <mergeCell ref="O163:Q163"/>
    <mergeCell ref="O164:Q165"/>
    <mergeCell ref="BA163:BC165"/>
    <mergeCell ref="A160:A162"/>
    <mergeCell ref="E160:G162"/>
    <mergeCell ref="M160:M162"/>
    <mergeCell ref="N160:N162"/>
    <mergeCell ref="R160:T162"/>
    <mergeCell ref="BJ163:BJ165"/>
    <mergeCell ref="AL164:AN164"/>
    <mergeCell ref="AR164:AT164"/>
    <mergeCell ref="AU164:AW164"/>
    <mergeCell ref="AX164:AZ164"/>
    <mergeCell ref="U163:W164"/>
    <mergeCell ref="X163:X164"/>
    <mergeCell ref="Y163:Y164"/>
    <mergeCell ref="Z163:Z164"/>
    <mergeCell ref="AA163:AA164"/>
    <mergeCell ref="AB163:AB164"/>
    <mergeCell ref="AC163:AC164"/>
    <mergeCell ref="AD163:AG164"/>
    <mergeCell ref="AH163:AK164"/>
    <mergeCell ref="O166:Q166"/>
    <mergeCell ref="O167:Q168"/>
    <mergeCell ref="BG160:BI161"/>
    <mergeCell ref="BJ160:BJ162"/>
    <mergeCell ref="AL161:AN161"/>
    <mergeCell ref="AR161:AT161"/>
    <mergeCell ref="AU161:AW161"/>
    <mergeCell ref="AX161:AZ161"/>
    <mergeCell ref="X160:X161"/>
    <mergeCell ref="AC160:AC161"/>
    <mergeCell ref="AD160:AG161"/>
    <mergeCell ref="AH160:AK161"/>
    <mergeCell ref="AL160:AN160"/>
    <mergeCell ref="AL163:AN163"/>
    <mergeCell ref="AO163:AQ165"/>
    <mergeCell ref="AR163:AT163"/>
    <mergeCell ref="AU163:AW163"/>
    <mergeCell ref="AX163:AZ163"/>
    <mergeCell ref="B162:D162"/>
    <mergeCell ref="AX160:AZ160"/>
    <mergeCell ref="O160:Q160"/>
    <mergeCell ref="O161:Q162"/>
    <mergeCell ref="AR160:AT160"/>
    <mergeCell ref="AU160:AW160"/>
    <mergeCell ref="BA160:BC162"/>
    <mergeCell ref="BD160:BF162"/>
    <mergeCell ref="M163:M165"/>
    <mergeCell ref="N163:N165"/>
    <mergeCell ref="R163:T165"/>
    <mergeCell ref="B163:D164"/>
    <mergeCell ref="B165:D165"/>
    <mergeCell ref="B160:D161"/>
    <mergeCell ref="BJ157:BJ159"/>
    <mergeCell ref="AL158:AN158"/>
    <mergeCell ref="AR158:AT158"/>
    <mergeCell ref="AU158:AW158"/>
    <mergeCell ref="AX158:AZ158"/>
    <mergeCell ref="U159:W159"/>
    <mergeCell ref="AE159:AF159"/>
    <mergeCell ref="AI159:AJ159"/>
    <mergeCell ref="AL159:AN159"/>
    <mergeCell ref="AR159:AT159"/>
    <mergeCell ref="AU159:AW159"/>
    <mergeCell ref="AX159:AZ159"/>
    <mergeCell ref="BG159:BI159"/>
    <mergeCell ref="AH157:AK158"/>
    <mergeCell ref="AL157:AN157"/>
    <mergeCell ref="AO157:AQ159"/>
    <mergeCell ref="AR157:AT157"/>
    <mergeCell ref="AU157:AW157"/>
    <mergeCell ref="BG156:BI156"/>
    <mergeCell ref="A157:A159"/>
    <mergeCell ref="E157:G159"/>
    <mergeCell ref="M157:M159"/>
    <mergeCell ref="N157:N159"/>
    <mergeCell ref="R157:T159"/>
    <mergeCell ref="U157:W158"/>
    <mergeCell ref="X157:X158"/>
    <mergeCell ref="Y157:Y158"/>
    <mergeCell ref="Z157:Z158"/>
    <mergeCell ref="AA157:AA158"/>
    <mergeCell ref="AB157:AB158"/>
    <mergeCell ref="AC157:AC158"/>
    <mergeCell ref="AD157:AG158"/>
    <mergeCell ref="A154:A156"/>
    <mergeCell ref="E154:G156"/>
    <mergeCell ref="M154:M156"/>
    <mergeCell ref="N154:N156"/>
    <mergeCell ref="R154:T156"/>
    <mergeCell ref="AR154:AT154"/>
    <mergeCell ref="AU154:AW154"/>
    <mergeCell ref="AX154:AZ154"/>
    <mergeCell ref="BA154:BC156"/>
    <mergeCell ref="BD154:BF156"/>
    <mergeCell ref="BG154:BI155"/>
    <mergeCell ref="O158:Q159"/>
    <mergeCell ref="O157:Q157"/>
    <mergeCell ref="B156:D156"/>
    <mergeCell ref="B157:D158"/>
    <mergeCell ref="B159:D159"/>
    <mergeCell ref="BJ154:BJ156"/>
    <mergeCell ref="AL155:AN155"/>
    <mergeCell ref="AR155:AT155"/>
    <mergeCell ref="AU155:AW155"/>
    <mergeCell ref="AX155:AZ155"/>
    <mergeCell ref="AE153:AF153"/>
    <mergeCell ref="AI153:AJ153"/>
    <mergeCell ref="AL153:AN153"/>
    <mergeCell ref="AR153:AT153"/>
    <mergeCell ref="AU153:AW153"/>
    <mergeCell ref="AX153:AZ153"/>
    <mergeCell ref="BG153:BI153"/>
    <mergeCell ref="U154:W155"/>
    <mergeCell ref="X154:X155"/>
    <mergeCell ref="Y154:Y155"/>
    <mergeCell ref="Z154:Z155"/>
    <mergeCell ref="AA154:AA155"/>
    <mergeCell ref="AB154:AB155"/>
    <mergeCell ref="AC154:AC155"/>
    <mergeCell ref="AD154:AG155"/>
    <mergeCell ref="AH154:AK155"/>
    <mergeCell ref="AO151:AQ153"/>
    <mergeCell ref="AR151:AT151"/>
    <mergeCell ref="AU151:AW151"/>
    <mergeCell ref="AX151:AZ151"/>
    <mergeCell ref="BA151:BC153"/>
    <mergeCell ref="BD151:BF153"/>
    <mergeCell ref="BG151:BI152"/>
    <mergeCell ref="BJ151:BJ153"/>
    <mergeCell ref="AL152:AN152"/>
    <mergeCell ref="AR152:AT152"/>
    <mergeCell ref="AU152:AW152"/>
    <mergeCell ref="AX152:AZ152"/>
    <mergeCell ref="X151:X152"/>
    <mergeCell ref="Y151:Y152"/>
    <mergeCell ref="Z151:Z152"/>
    <mergeCell ref="AA151:AA152"/>
    <mergeCell ref="AB151:AB152"/>
    <mergeCell ref="AC151:AC152"/>
    <mergeCell ref="AD151:AG152"/>
    <mergeCell ref="AH151:AK152"/>
    <mergeCell ref="AL151:AN151"/>
    <mergeCell ref="AL154:AN154"/>
    <mergeCell ref="AO154:AQ156"/>
    <mergeCell ref="A151:A153"/>
    <mergeCell ref="E151:G153"/>
    <mergeCell ref="M151:M153"/>
    <mergeCell ref="N151:N153"/>
    <mergeCell ref="R151:T153"/>
    <mergeCell ref="U151:W152"/>
    <mergeCell ref="U153:W153"/>
    <mergeCell ref="U156:W156"/>
    <mergeCell ref="AE156:AF156"/>
    <mergeCell ref="AI156:AJ156"/>
    <mergeCell ref="AL156:AN156"/>
    <mergeCell ref="AR156:AT156"/>
    <mergeCell ref="AU156:AW156"/>
    <mergeCell ref="AX156:AZ156"/>
    <mergeCell ref="BJ148:BJ150"/>
    <mergeCell ref="AL149:AN149"/>
    <mergeCell ref="AR149:AT149"/>
    <mergeCell ref="AU149:AW149"/>
    <mergeCell ref="AX149:AZ149"/>
    <mergeCell ref="U150:W150"/>
    <mergeCell ref="AE150:AF150"/>
    <mergeCell ref="AI150:AJ150"/>
    <mergeCell ref="AL150:AN150"/>
    <mergeCell ref="AR150:AT150"/>
    <mergeCell ref="AU150:AW150"/>
    <mergeCell ref="AX150:AZ150"/>
    <mergeCell ref="BG150:BI150"/>
    <mergeCell ref="AH148:AK149"/>
    <mergeCell ref="AL148:AN148"/>
    <mergeCell ref="AO148:AQ150"/>
    <mergeCell ref="AR148:AT148"/>
    <mergeCell ref="AU148:AW148"/>
    <mergeCell ref="AX148:AZ148"/>
    <mergeCell ref="BA148:BC150"/>
    <mergeCell ref="BD148:BF150"/>
    <mergeCell ref="BG148:BI149"/>
    <mergeCell ref="U147:W147"/>
    <mergeCell ref="AE147:AF147"/>
    <mergeCell ref="AI147:AJ147"/>
    <mergeCell ref="AL147:AN147"/>
    <mergeCell ref="AR147:AT147"/>
    <mergeCell ref="AU147:AW147"/>
    <mergeCell ref="AX147:AZ147"/>
    <mergeCell ref="BG147:BI147"/>
    <mergeCell ref="A148:A150"/>
    <mergeCell ref="E148:G150"/>
    <mergeCell ref="M148:M150"/>
    <mergeCell ref="N148:N150"/>
    <mergeCell ref="R148:T150"/>
    <mergeCell ref="U148:W149"/>
    <mergeCell ref="X148:X149"/>
    <mergeCell ref="Y148:Y149"/>
    <mergeCell ref="Z148:Z149"/>
    <mergeCell ref="AA148:AA149"/>
    <mergeCell ref="AB148:AB149"/>
    <mergeCell ref="AC148:AC149"/>
    <mergeCell ref="AD148:AG149"/>
    <mergeCell ref="A145:A147"/>
    <mergeCell ref="E145:G147"/>
    <mergeCell ref="M145:M147"/>
    <mergeCell ref="N145:N147"/>
    <mergeCell ref="R145:T147"/>
    <mergeCell ref="AR145:AT145"/>
    <mergeCell ref="AU145:AW145"/>
    <mergeCell ref="B145:D146"/>
    <mergeCell ref="B147:D147"/>
    <mergeCell ref="U145:W146"/>
    <mergeCell ref="X145:X146"/>
    <mergeCell ref="AL145:AN145"/>
    <mergeCell ref="AL143:AN143"/>
    <mergeCell ref="AH139:AK140"/>
    <mergeCell ref="AL139:AN139"/>
    <mergeCell ref="AO139:AQ141"/>
    <mergeCell ref="AR139:AT139"/>
    <mergeCell ref="AU139:AW139"/>
    <mergeCell ref="AX139:AZ139"/>
    <mergeCell ref="Y145:Y146"/>
    <mergeCell ref="Z145:Z146"/>
    <mergeCell ref="AA145:AA146"/>
    <mergeCell ref="AB145:AB146"/>
    <mergeCell ref="AC145:AC146"/>
    <mergeCell ref="AD145:AG146"/>
    <mergeCell ref="AH145:AK146"/>
    <mergeCell ref="AO142:AQ144"/>
    <mergeCell ref="AR142:AT142"/>
    <mergeCell ref="AU142:AW142"/>
    <mergeCell ref="AX142:AZ142"/>
    <mergeCell ref="AX145:AZ145"/>
    <mergeCell ref="AR143:AT143"/>
    <mergeCell ref="AU143:AW143"/>
    <mergeCell ref="AX143:AZ143"/>
    <mergeCell ref="AX141:AZ141"/>
    <mergeCell ref="AB139:AB140"/>
    <mergeCell ref="AE141:AF141"/>
    <mergeCell ref="AI141:AJ141"/>
    <mergeCell ref="AL141:AN141"/>
    <mergeCell ref="AR141:AT141"/>
    <mergeCell ref="AU141:AW141"/>
    <mergeCell ref="Y142:Y143"/>
    <mergeCell ref="Z142:Z143"/>
    <mergeCell ref="H145:L146"/>
    <mergeCell ref="H147:L147"/>
    <mergeCell ref="O143:Q144"/>
    <mergeCell ref="O145:Q145"/>
    <mergeCell ref="AO145:AQ147"/>
    <mergeCell ref="BJ139:BJ141"/>
    <mergeCell ref="AL140:AN140"/>
    <mergeCell ref="AR140:AT140"/>
    <mergeCell ref="AU140:AW140"/>
    <mergeCell ref="AX140:AZ140"/>
    <mergeCell ref="BD145:BF147"/>
    <mergeCell ref="BG145:BI146"/>
    <mergeCell ref="BJ145:BJ147"/>
    <mergeCell ref="AL146:AN146"/>
    <mergeCell ref="AR146:AT146"/>
    <mergeCell ref="AU146:AW146"/>
    <mergeCell ref="AX146:AZ146"/>
    <mergeCell ref="AE144:AF144"/>
    <mergeCell ref="AI144:AJ144"/>
    <mergeCell ref="AL144:AN144"/>
    <mergeCell ref="AR144:AT144"/>
    <mergeCell ref="AU144:AW144"/>
    <mergeCell ref="AX144:AZ144"/>
    <mergeCell ref="BG144:BI144"/>
    <mergeCell ref="BJ142:BJ144"/>
    <mergeCell ref="BA142:BC144"/>
    <mergeCell ref="BD142:BF144"/>
    <mergeCell ref="BG142:BI143"/>
    <mergeCell ref="BA145:BC147"/>
    <mergeCell ref="AL142:AN142"/>
    <mergeCell ref="Z139:Z140"/>
    <mergeCell ref="AA139:AA140"/>
    <mergeCell ref="A142:A144"/>
    <mergeCell ref="E142:G144"/>
    <mergeCell ref="M142:M144"/>
    <mergeCell ref="N142:N144"/>
    <mergeCell ref="R142:T144"/>
    <mergeCell ref="U142:W143"/>
    <mergeCell ref="U144:W144"/>
    <mergeCell ref="A139:A141"/>
    <mergeCell ref="E139:G141"/>
    <mergeCell ref="M139:M141"/>
    <mergeCell ref="N139:N141"/>
    <mergeCell ref="R139:T141"/>
    <mergeCell ref="U139:W140"/>
    <mergeCell ref="X139:X140"/>
    <mergeCell ref="Y139:Y140"/>
    <mergeCell ref="B144:D144"/>
    <mergeCell ref="H144:L144"/>
    <mergeCell ref="AU136:AW136"/>
    <mergeCell ref="AX136:AZ136"/>
    <mergeCell ref="BA136:BC137"/>
    <mergeCell ref="AL137:AN137"/>
    <mergeCell ref="AR137:AT137"/>
    <mergeCell ref="AU137:AW137"/>
    <mergeCell ref="AL126:AN126"/>
    <mergeCell ref="BG126:BI126"/>
    <mergeCell ref="X124:X125"/>
    <mergeCell ref="Y124:Y125"/>
    <mergeCell ref="BG124:BI125"/>
    <mergeCell ref="AD124:AG125"/>
    <mergeCell ref="BJ124:BJ126"/>
    <mergeCell ref="AR125:AT125"/>
    <mergeCell ref="AU125:AW125"/>
    <mergeCell ref="BG141:BI141"/>
    <mergeCell ref="BA139:BC141"/>
    <mergeCell ref="BD139:BF141"/>
    <mergeCell ref="BG139:BI140"/>
    <mergeCell ref="AC139:AC140"/>
    <mergeCell ref="AD139:AG140"/>
    <mergeCell ref="AH137:AK137"/>
    <mergeCell ref="BA121:BC123"/>
    <mergeCell ref="BD121:BF123"/>
    <mergeCell ref="AH118:AK119"/>
    <mergeCell ref="BA118:BC120"/>
    <mergeCell ref="BD118:BF120"/>
    <mergeCell ref="AE120:AF120"/>
    <mergeCell ref="AI120:AJ120"/>
    <mergeCell ref="AX119:AZ119"/>
    <mergeCell ref="O118:Q118"/>
    <mergeCell ref="BG120:BI120"/>
    <mergeCell ref="B118:D119"/>
    <mergeCell ref="B120:D120"/>
    <mergeCell ref="B121:D122"/>
    <mergeCell ref="B123:D123"/>
    <mergeCell ref="A121:A123"/>
    <mergeCell ref="BG135:BI136"/>
    <mergeCell ref="BK135:BR138"/>
    <mergeCell ref="U136:W138"/>
    <mergeCell ref="X136:Y138"/>
    <mergeCell ref="BG137:BI138"/>
    <mergeCell ref="AL138:AN138"/>
    <mergeCell ref="AO138:AQ138"/>
    <mergeCell ref="AR138:AT138"/>
    <mergeCell ref="AU138:AW138"/>
    <mergeCell ref="AX138:AZ138"/>
    <mergeCell ref="BA138:BC138"/>
    <mergeCell ref="BD138:BF138"/>
    <mergeCell ref="AI138:AJ138"/>
    <mergeCell ref="BA124:BC126"/>
    <mergeCell ref="BD124:BF126"/>
    <mergeCell ref="AO136:AQ137"/>
    <mergeCell ref="AR136:AT136"/>
    <mergeCell ref="BA106:BC108"/>
    <mergeCell ref="B105:D105"/>
    <mergeCell ref="B106:D107"/>
    <mergeCell ref="B108:D108"/>
    <mergeCell ref="U105:W105"/>
    <mergeCell ref="H103:L104"/>
    <mergeCell ref="A106:A108"/>
    <mergeCell ref="E106:G108"/>
    <mergeCell ref="M106:M108"/>
    <mergeCell ref="N106:N108"/>
    <mergeCell ref="R106:T108"/>
    <mergeCell ref="U106:W107"/>
    <mergeCell ref="U108:W108"/>
    <mergeCell ref="E121:G123"/>
    <mergeCell ref="M121:M123"/>
    <mergeCell ref="N121:N123"/>
    <mergeCell ref="R121:T123"/>
    <mergeCell ref="U121:W122"/>
    <mergeCell ref="X121:X122"/>
    <mergeCell ref="Y121:Y122"/>
    <mergeCell ref="Z121:Z122"/>
    <mergeCell ref="AA121:AA122"/>
    <mergeCell ref="AB121:AB122"/>
    <mergeCell ref="AC121:AC122"/>
    <mergeCell ref="AD121:AG122"/>
    <mergeCell ref="AC109:AC110"/>
    <mergeCell ref="AD109:AG110"/>
    <mergeCell ref="AH109:AK110"/>
    <mergeCell ref="A103:A105"/>
    <mergeCell ref="E103:G105"/>
    <mergeCell ref="M103:M105"/>
    <mergeCell ref="N103:N105"/>
    <mergeCell ref="U103:W104"/>
    <mergeCell ref="X103:X104"/>
    <mergeCell ref="Y103:Y104"/>
    <mergeCell ref="Z103:Z104"/>
    <mergeCell ref="AA103:AA104"/>
    <mergeCell ref="AB103:AB104"/>
    <mergeCell ref="AC103:AC104"/>
    <mergeCell ref="AD103:AG104"/>
    <mergeCell ref="AH103:AK104"/>
    <mergeCell ref="H105:L105"/>
    <mergeCell ref="N118:N120"/>
    <mergeCell ref="R118:T120"/>
    <mergeCell ref="U118:W119"/>
    <mergeCell ref="A109:A111"/>
    <mergeCell ref="E109:G111"/>
    <mergeCell ref="M109:M111"/>
    <mergeCell ref="N109:N111"/>
    <mergeCell ref="R109:T111"/>
    <mergeCell ref="U109:W110"/>
    <mergeCell ref="U111:W111"/>
    <mergeCell ref="A118:A120"/>
    <mergeCell ref="E118:G120"/>
    <mergeCell ref="AE111:AF111"/>
    <mergeCell ref="AI111:AJ111"/>
    <mergeCell ref="O113:Q114"/>
    <mergeCell ref="AU111:AW111"/>
    <mergeCell ref="AX111:AZ111"/>
    <mergeCell ref="AL112:AN112"/>
    <mergeCell ref="AR112:AT112"/>
    <mergeCell ref="AU112:AW112"/>
    <mergeCell ref="AX112:AZ112"/>
    <mergeCell ref="X109:X110"/>
    <mergeCell ref="Y109:Y110"/>
    <mergeCell ref="Z109:Z110"/>
    <mergeCell ref="AA109:AA110"/>
    <mergeCell ref="AL111:AN111"/>
    <mergeCell ref="AR111:AT111"/>
    <mergeCell ref="AC115:AC116"/>
    <mergeCell ref="AD115:AG116"/>
    <mergeCell ref="AO112:AQ114"/>
    <mergeCell ref="AU113:AW113"/>
    <mergeCell ref="AX115:AZ115"/>
    <mergeCell ref="AB109:AB110"/>
    <mergeCell ref="AL115:AN115"/>
    <mergeCell ref="AR115:AT115"/>
    <mergeCell ref="AU115:AW115"/>
    <mergeCell ref="BG103:BI104"/>
    <mergeCell ref="M100:M102"/>
    <mergeCell ref="N100:N102"/>
    <mergeCell ref="R100:T102"/>
    <mergeCell ref="U100:W101"/>
    <mergeCell ref="U102:W102"/>
    <mergeCell ref="X97:X98"/>
    <mergeCell ref="Y97:Y98"/>
    <mergeCell ref="Z97:Z98"/>
    <mergeCell ref="AA97:AA98"/>
    <mergeCell ref="AB97:AB98"/>
    <mergeCell ref="AC97:AC98"/>
    <mergeCell ref="AH115:AK116"/>
    <mergeCell ref="X118:X119"/>
    <mergeCell ref="Y118:Y119"/>
    <mergeCell ref="Z118:Z119"/>
    <mergeCell ref="AA118:AA119"/>
    <mergeCell ref="AB118:AB119"/>
    <mergeCell ref="BA103:BC105"/>
    <mergeCell ref="BA112:BC114"/>
    <mergeCell ref="BD112:BF114"/>
    <mergeCell ref="AX113:AZ113"/>
    <mergeCell ref="AL114:AN114"/>
    <mergeCell ref="AR114:AT114"/>
    <mergeCell ref="AU114:AW114"/>
    <mergeCell ref="AL118:AN118"/>
    <mergeCell ref="AR118:AT118"/>
    <mergeCell ref="AU118:AW118"/>
    <mergeCell ref="M118:M120"/>
    <mergeCell ref="AX116:AZ116"/>
    <mergeCell ref="AL117:AN117"/>
    <mergeCell ref="AR117:AT117"/>
    <mergeCell ref="BK93:BR96"/>
    <mergeCell ref="U94:W96"/>
    <mergeCell ref="X94:Y96"/>
    <mergeCell ref="AO94:AQ95"/>
    <mergeCell ref="BA94:BC95"/>
    <mergeCell ref="AO96:AQ96"/>
    <mergeCell ref="BA96:BC96"/>
    <mergeCell ref="BD96:BF96"/>
    <mergeCell ref="AL124:AN124"/>
    <mergeCell ref="AR124:AT124"/>
    <mergeCell ref="AU124:AW124"/>
    <mergeCell ref="AX124:AZ124"/>
    <mergeCell ref="AD97:AG98"/>
    <mergeCell ref="AH97:AK98"/>
    <mergeCell ref="AO97:AQ99"/>
    <mergeCell ref="AE99:AF99"/>
    <mergeCell ref="AI99:AJ99"/>
    <mergeCell ref="AE105:AF105"/>
    <mergeCell ref="AI105:AJ105"/>
    <mergeCell ref="AE123:AF123"/>
    <mergeCell ref="AI123:AJ123"/>
    <mergeCell ref="U123:W123"/>
    <mergeCell ref="BG118:BI119"/>
    <mergeCell ref="BJ91:BJ96"/>
    <mergeCell ref="BK91:BR92"/>
    <mergeCell ref="U93:Y93"/>
    <mergeCell ref="AO115:AQ117"/>
    <mergeCell ref="BG117:BI117"/>
    <mergeCell ref="BJ118:BJ120"/>
    <mergeCell ref="AL116:AN116"/>
    <mergeCell ref="AR116:AT116"/>
    <mergeCell ref="AU116:AW116"/>
    <mergeCell ref="BG115:BI116"/>
    <mergeCell ref="BJ115:BJ117"/>
    <mergeCell ref="A124:A126"/>
    <mergeCell ref="E124:G126"/>
    <mergeCell ref="M124:M126"/>
    <mergeCell ref="N124:N126"/>
    <mergeCell ref="R124:T126"/>
    <mergeCell ref="U124:W125"/>
    <mergeCell ref="U126:W126"/>
    <mergeCell ref="AL120:AN120"/>
    <mergeCell ref="AR120:AT120"/>
    <mergeCell ref="AU120:AW120"/>
    <mergeCell ref="AX120:AZ120"/>
    <mergeCell ref="AL121:AN121"/>
    <mergeCell ref="AR121:AT121"/>
    <mergeCell ref="AU121:AW121"/>
    <mergeCell ref="AX121:AZ121"/>
    <mergeCell ref="AO118:AQ120"/>
    <mergeCell ref="AL119:AN119"/>
    <mergeCell ref="AR119:AT119"/>
    <mergeCell ref="AU119:AW119"/>
    <mergeCell ref="AX125:AZ125"/>
    <mergeCell ref="AR126:AT126"/>
    <mergeCell ref="AU126:AW126"/>
    <mergeCell ref="Z124:Z125"/>
    <mergeCell ref="AX117:AZ117"/>
    <mergeCell ref="AU117:AW117"/>
    <mergeCell ref="BG121:BI122"/>
    <mergeCell ref="AL123:AN123"/>
    <mergeCell ref="AR123:AT123"/>
    <mergeCell ref="AU123:AW123"/>
    <mergeCell ref="AX123:AZ123"/>
    <mergeCell ref="BG111:BI111"/>
    <mergeCell ref="AX114:AZ114"/>
    <mergeCell ref="AX110:AZ110"/>
    <mergeCell ref="X112:X113"/>
    <mergeCell ref="Y112:Y113"/>
    <mergeCell ref="Z112:Z113"/>
    <mergeCell ref="AA112:AA113"/>
    <mergeCell ref="AB112:AB113"/>
    <mergeCell ref="BG106:BI107"/>
    <mergeCell ref="BJ112:BJ114"/>
    <mergeCell ref="BG114:BI114"/>
    <mergeCell ref="AL113:AN113"/>
    <mergeCell ref="AE114:AF114"/>
    <mergeCell ref="AI114:AJ114"/>
    <mergeCell ref="U114:W114"/>
    <mergeCell ref="A115:A117"/>
    <mergeCell ref="E115:G117"/>
    <mergeCell ref="M115:M117"/>
    <mergeCell ref="N115:N117"/>
    <mergeCell ref="R115:T117"/>
    <mergeCell ref="U115:W116"/>
    <mergeCell ref="U117:W117"/>
    <mergeCell ref="A112:A114"/>
    <mergeCell ref="E112:G114"/>
    <mergeCell ref="M112:M114"/>
    <mergeCell ref="N112:N114"/>
    <mergeCell ref="R112:T114"/>
    <mergeCell ref="U112:W113"/>
    <mergeCell ref="BG112:BI113"/>
    <mergeCell ref="AR113:AT113"/>
    <mergeCell ref="AE117:AF117"/>
    <mergeCell ref="AI117:AJ117"/>
    <mergeCell ref="BJ106:BJ108"/>
    <mergeCell ref="BG108:BI108"/>
    <mergeCell ref="BJ109:BJ111"/>
    <mergeCell ref="AL106:AN106"/>
    <mergeCell ref="AR106:AT106"/>
    <mergeCell ref="AU106:AW106"/>
    <mergeCell ref="AX106:AZ106"/>
    <mergeCell ref="AR104:AT104"/>
    <mergeCell ref="AU104:AW104"/>
    <mergeCell ref="AX104:AZ104"/>
    <mergeCell ref="AL105:AN105"/>
    <mergeCell ref="AR105:AT105"/>
    <mergeCell ref="AU105:AW105"/>
    <mergeCell ref="AX105:AZ105"/>
    <mergeCell ref="BJ103:BJ105"/>
    <mergeCell ref="BG105:BI105"/>
    <mergeCell ref="AL104:AN104"/>
    <mergeCell ref="BA109:BC111"/>
    <mergeCell ref="BD109:BF111"/>
    <mergeCell ref="AL110:AN110"/>
    <mergeCell ref="AR110:AT110"/>
    <mergeCell ref="AU110:AW110"/>
    <mergeCell ref="BG109:BI110"/>
    <mergeCell ref="AL109:AN109"/>
    <mergeCell ref="AR109:AT109"/>
    <mergeCell ref="AU109:AW109"/>
    <mergeCell ref="AX109:AZ109"/>
    <mergeCell ref="AL107:AN107"/>
    <mergeCell ref="AR107:AT107"/>
    <mergeCell ref="AU107:AW107"/>
    <mergeCell ref="BD106:BF108"/>
    <mergeCell ref="AO109:AQ111"/>
    <mergeCell ref="AL103:AN103"/>
    <mergeCell ref="AR103:AT103"/>
    <mergeCell ref="AU103:AW103"/>
    <mergeCell ref="AX103:AZ103"/>
    <mergeCell ref="AL108:AN108"/>
    <mergeCell ref="AR108:AT108"/>
    <mergeCell ref="AU108:AW108"/>
    <mergeCell ref="AX108:AZ108"/>
    <mergeCell ref="A100:A102"/>
    <mergeCell ref="E100:G102"/>
    <mergeCell ref="A97:A99"/>
    <mergeCell ref="E97:G99"/>
    <mergeCell ref="R97:T99"/>
    <mergeCell ref="U97:W98"/>
    <mergeCell ref="U99:W99"/>
    <mergeCell ref="AC100:AC101"/>
    <mergeCell ref="B97:D98"/>
    <mergeCell ref="B99:D99"/>
    <mergeCell ref="X106:X107"/>
    <mergeCell ref="Y106:Y107"/>
    <mergeCell ref="Z106:Z107"/>
    <mergeCell ref="AA106:AA107"/>
    <mergeCell ref="AB106:AB107"/>
    <mergeCell ref="AC106:AC107"/>
    <mergeCell ref="AD106:AG107"/>
    <mergeCell ref="AH106:AK107"/>
    <mergeCell ref="AO106:AQ108"/>
    <mergeCell ref="AE108:AF108"/>
    <mergeCell ref="AI108:AJ108"/>
    <mergeCell ref="AX107:AZ107"/>
    <mergeCell ref="AO103:AQ105"/>
    <mergeCell ref="R103:T105"/>
    <mergeCell ref="Z93:AA96"/>
    <mergeCell ref="AB93:AC96"/>
    <mergeCell ref="AD93:AK93"/>
    <mergeCell ref="B103:D104"/>
    <mergeCell ref="AD100:AG101"/>
    <mergeCell ref="AH100:AK101"/>
    <mergeCell ref="AO100:AQ102"/>
    <mergeCell ref="AL101:AN101"/>
    <mergeCell ref="AL100:AN100"/>
    <mergeCell ref="AL98:AN98"/>
    <mergeCell ref="AA100:AA101"/>
    <mergeCell ref="AB100:AB101"/>
    <mergeCell ref="AE102:AF102"/>
    <mergeCell ref="B102:D102"/>
    <mergeCell ref="BJ97:BJ99"/>
    <mergeCell ref="BG99:BI99"/>
    <mergeCell ref="BJ100:BJ102"/>
    <mergeCell ref="AL97:AN97"/>
    <mergeCell ref="AR97:AT97"/>
    <mergeCell ref="AU97:AW97"/>
    <mergeCell ref="AX97:AZ97"/>
    <mergeCell ref="H97:L98"/>
    <mergeCell ref="H99:L99"/>
    <mergeCell ref="X100:X101"/>
    <mergeCell ref="Y100:Y101"/>
    <mergeCell ref="Z100:Z101"/>
    <mergeCell ref="AX100:AZ100"/>
    <mergeCell ref="AI102:AJ102"/>
    <mergeCell ref="H100:L101"/>
    <mergeCell ref="H102:L102"/>
    <mergeCell ref="AU98:AW98"/>
    <mergeCell ref="AX98:AZ98"/>
    <mergeCell ref="BG95:BI96"/>
    <mergeCell ref="AL96:AN96"/>
    <mergeCell ref="AR96:AT96"/>
    <mergeCell ref="AU96:AW96"/>
    <mergeCell ref="AX96:AZ96"/>
    <mergeCell ref="AL95:AN95"/>
    <mergeCell ref="BG100:BI101"/>
    <mergeCell ref="BA97:BC99"/>
    <mergeCell ref="BD97:BF99"/>
    <mergeCell ref="BG97:BI98"/>
    <mergeCell ref="AL99:AN99"/>
    <mergeCell ref="AR99:AT99"/>
    <mergeCell ref="AU99:AW99"/>
    <mergeCell ref="AX99:AZ99"/>
    <mergeCell ref="BA100:BC102"/>
    <mergeCell ref="BD100:BF102"/>
    <mergeCell ref="AR101:AT101"/>
    <mergeCell ref="AU101:AW101"/>
    <mergeCell ref="AX101:AZ101"/>
    <mergeCell ref="AR100:AT100"/>
    <mergeCell ref="AU100:AW100"/>
    <mergeCell ref="BG102:BI102"/>
    <mergeCell ref="AL102:AN102"/>
    <mergeCell ref="AR102:AT102"/>
    <mergeCell ref="AU102:AW102"/>
    <mergeCell ref="AX102:AZ102"/>
    <mergeCell ref="AL73:AN73"/>
    <mergeCell ref="A70:A72"/>
    <mergeCell ref="E70:G72"/>
    <mergeCell ref="M70:M72"/>
    <mergeCell ref="N70:N72"/>
    <mergeCell ref="R70:T72"/>
    <mergeCell ref="U72:W72"/>
    <mergeCell ref="BG93:BI94"/>
    <mergeCell ref="AL94:AN94"/>
    <mergeCell ref="AR94:AT94"/>
    <mergeCell ref="AU94:AW94"/>
    <mergeCell ref="AX94:AZ94"/>
    <mergeCell ref="BG91:BI92"/>
    <mergeCell ref="AE72:AF72"/>
    <mergeCell ref="AI72:AJ72"/>
    <mergeCell ref="AL72:AN72"/>
    <mergeCell ref="AR72:AT72"/>
    <mergeCell ref="AU72:AW72"/>
    <mergeCell ref="AX72:AZ72"/>
    <mergeCell ref="BG72:BI72"/>
    <mergeCell ref="AO70:AQ72"/>
    <mergeCell ref="AR70:AT70"/>
    <mergeCell ref="AU70:AW70"/>
    <mergeCell ref="AX70:AZ70"/>
    <mergeCell ref="BA70:BC72"/>
    <mergeCell ref="A87:BR87"/>
    <mergeCell ref="A91:A96"/>
    <mergeCell ref="E91:G96"/>
    <mergeCell ref="BD82:BF84"/>
    <mergeCell ref="BG82:BI83"/>
    <mergeCell ref="BJ82:BJ84"/>
    <mergeCell ref="AL83:AN83"/>
    <mergeCell ref="AU83:AW83"/>
    <mergeCell ref="AX83:AZ83"/>
    <mergeCell ref="X82:X83"/>
    <mergeCell ref="Y82:Y83"/>
    <mergeCell ref="Z82:Z83"/>
    <mergeCell ref="AA82:AA83"/>
    <mergeCell ref="AB82:AB83"/>
    <mergeCell ref="AC82:AC83"/>
    <mergeCell ref="AD82:AG83"/>
    <mergeCell ref="AH82:AK83"/>
    <mergeCell ref="AL82:AN82"/>
    <mergeCell ref="AE84:AF84"/>
    <mergeCell ref="AI84:AJ84"/>
    <mergeCell ref="AL84:AN84"/>
    <mergeCell ref="AR84:AT84"/>
    <mergeCell ref="AU84:AW84"/>
    <mergeCell ref="AX84:AZ84"/>
    <mergeCell ref="AU82:AW82"/>
    <mergeCell ref="AX82:AZ82"/>
    <mergeCell ref="AO82:AQ84"/>
    <mergeCell ref="AR82:AT82"/>
    <mergeCell ref="A82:A84"/>
    <mergeCell ref="E82:G84"/>
    <mergeCell ref="M82:M84"/>
    <mergeCell ref="N82:N84"/>
    <mergeCell ref="R82:T84"/>
    <mergeCell ref="U82:W83"/>
    <mergeCell ref="U84:W84"/>
    <mergeCell ref="BJ79:BJ81"/>
    <mergeCell ref="AL80:AN80"/>
    <mergeCell ref="AR80:AT80"/>
    <mergeCell ref="AU80:AW80"/>
    <mergeCell ref="AX80:AZ80"/>
    <mergeCell ref="U81:W81"/>
    <mergeCell ref="AE81:AF81"/>
    <mergeCell ref="AI81:AJ81"/>
    <mergeCell ref="AL81:AN81"/>
    <mergeCell ref="AR81:AT81"/>
    <mergeCell ref="AU81:AW81"/>
    <mergeCell ref="AX81:AZ81"/>
    <mergeCell ref="BG81:BI81"/>
    <mergeCell ref="AH79:AK80"/>
    <mergeCell ref="AL79:AN79"/>
    <mergeCell ref="AO79:AQ81"/>
    <mergeCell ref="AR79:AT79"/>
    <mergeCell ref="AU79:AW79"/>
    <mergeCell ref="AX79:AZ79"/>
    <mergeCell ref="BA79:BC81"/>
    <mergeCell ref="BD79:BF81"/>
    <mergeCell ref="BG79:BI80"/>
    <mergeCell ref="AR83:AT83"/>
    <mergeCell ref="BA82:BC84"/>
    <mergeCell ref="H82:L83"/>
    <mergeCell ref="U78:W78"/>
    <mergeCell ref="AE78:AF78"/>
    <mergeCell ref="AI78:AJ78"/>
    <mergeCell ref="AL78:AN78"/>
    <mergeCell ref="AR78:AT78"/>
    <mergeCell ref="AU78:AW78"/>
    <mergeCell ref="AX78:AZ78"/>
    <mergeCell ref="BG78:BI78"/>
    <mergeCell ref="A79:A81"/>
    <mergeCell ref="E79:G81"/>
    <mergeCell ref="M79:M81"/>
    <mergeCell ref="N79:N81"/>
    <mergeCell ref="R79:T81"/>
    <mergeCell ref="U79:W80"/>
    <mergeCell ref="X79:X80"/>
    <mergeCell ref="Y79:Y80"/>
    <mergeCell ref="Z79:Z80"/>
    <mergeCell ref="AA79:AA80"/>
    <mergeCell ref="AB79:AB80"/>
    <mergeCell ref="AC79:AC80"/>
    <mergeCell ref="AD79:AG80"/>
    <mergeCell ref="A76:A78"/>
    <mergeCell ref="E76:G78"/>
    <mergeCell ref="AO76:AQ78"/>
    <mergeCell ref="H76:L77"/>
    <mergeCell ref="H78:L78"/>
    <mergeCell ref="H79:L80"/>
    <mergeCell ref="H81:L81"/>
    <mergeCell ref="AL76:AN76"/>
    <mergeCell ref="BG84:BI84"/>
    <mergeCell ref="BJ76:BJ78"/>
    <mergeCell ref="AL77:AN77"/>
    <mergeCell ref="AR77:AT77"/>
    <mergeCell ref="AU77:AW77"/>
    <mergeCell ref="AX77:AZ77"/>
    <mergeCell ref="AE69:AF69"/>
    <mergeCell ref="AI69:AJ69"/>
    <mergeCell ref="AL69:AN69"/>
    <mergeCell ref="AR69:AT69"/>
    <mergeCell ref="AU69:AW69"/>
    <mergeCell ref="AX69:AZ69"/>
    <mergeCell ref="BG69:BI69"/>
    <mergeCell ref="BG70:BI71"/>
    <mergeCell ref="BJ70:BJ72"/>
    <mergeCell ref="AL71:AN71"/>
    <mergeCell ref="AR71:AT71"/>
    <mergeCell ref="AU71:AW71"/>
    <mergeCell ref="AX71:AZ71"/>
    <mergeCell ref="BJ73:BJ75"/>
    <mergeCell ref="AR74:AT74"/>
    <mergeCell ref="AU74:AW74"/>
    <mergeCell ref="BG73:BI74"/>
    <mergeCell ref="BD70:BF72"/>
    <mergeCell ref="BJ67:BJ69"/>
    <mergeCell ref="AL68:AN68"/>
    <mergeCell ref="AR68:AT68"/>
    <mergeCell ref="AU68:AW68"/>
    <mergeCell ref="AX68:AZ68"/>
    <mergeCell ref="AX74:AZ74"/>
    <mergeCell ref="AR75:AT75"/>
    <mergeCell ref="AU75:AW75"/>
    <mergeCell ref="AX75:AZ75"/>
    <mergeCell ref="AR67:AT67"/>
    <mergeCell ref="AU67:AW67"/>
    <mergeCell ref="AX67:AZ67"/>
    <mergeCell ref="BA67:BC69"/>
    <mergeCell ref="BD67:BF69"/>
    <mergeCell ref="BG67:BI68"/>
    <mergeCell ref="M76:M78"/>
    <mergeCell ref="N76:N78"/>
    <mergeCell ref="R76:T78"/>
    <mergeCell ref="AR76:AT76"/>
    <mergeCell ref="AU76:AW76"/>
    <mergeCell ref="AX76:AZ76"/>
    <mergeCell ref="BA76:BC78"/>
    <mergeCell ref="BD76:BF78"/>
    <mergeCell ref="BG76:BI77"/>
    <mergeCell ref="U70:W71"/>
    <mergeCell ref="X70:X71"/>
    <mergeCell ref="Y70:Y71"/>
    <mergeCell ref="Z70:Z71"/>
    <mergeCell ref="AA70:AA71"/>
    <mergeCell ref="AB70:AB71"/>
    <mergeCell ref="AC70:AC71"/>
    <mergeCell ref="AD70:AG71"/>
    <mergeCell ref="AH70:AK71"/>
    <mergeCell ref="AO73:AQ75"/>
    <mergeCell ref="AR73:AT73"/>
    <mergeCell ref="AU73:AW73"/>
    <mergeCell ref="AX73:AZ73"/>
    <mergeCell ref="BA73:BC75"/>
    <mergeCell ref="BD73:BF75"/>
    <mergeCell ref="AL67:AN67"/>
    <mergeCell ref="A67:A69"/>
    <mergeCell ref="E67:G69"/>
    <mergeCell ref="M67:M69"/>
    <mergeCell ref="N67:N69"/>
    <mergeCell ref="R67:T69"/>
    <mergeCell ref="U67:W68"/>
    <mergeCell ref="U69:W69"/>
    <mergeCell ref="X76:X77"/>
    <mergeCell ref="Y76:Y77"/>
    <mergeCell ref="Z76:Z77"/>
    <mergeCell ref="AA76:AA77"/>
    <mergeCell ref="AB76:AB77"/>
    <mergeCell ref="AC76:AC77"/>
    <mergeCell ref="AD76:AG77"/>
    <mergeCell ref="AH76:AK77"/>
    <mergeCell ref="AO67:AQ69"/>
    <mergeCell ref="A73:A75"/>
    <mergeCell ref="E73:G75"/>
    <mergeCell ref="M73:M75"/>
    <mergeCell ref="N73:N75"/>
    <mergeCell ref="R73:T75"/>
    <mergeCell ref="U73:W74"/>
    <mergeCell ref="X73:X74"/>
    <mergeCell ref="Y73:Y74"/>
    <mergeCell ref="Z73:Z74"/>
    <mergeCell ref="AA73:AA74"/>
    <mergeCell ref="AB73:AB74"/>
    <mergeCell ref="AC73:AC74"/>
    <mergeCell ref="AD73:AG74"/>
    <mergeCell ref="AL70:AN70"/>
    <mergeCell ref="AL74:AN74"/>
    <mergeCell ref="U75:W75"/>
    <mergeCell ref="BG75:BI75"/>
    <mergeCell ref="U76:W77"/>
    <mergeCell ref="BJ64:BJ66"/>
    <mergeCell ref="AL65:AN65"/>
    <mergeCell ref="AR65:AT65"/>
    <mergeCell ref="AU65:AW65"/>
    <mergeCell ref="AX65:AZ65"/>
    <mergeCell ref="U66:W66"/>
    <mergeCell ref="AE66:AF66"/>
    <mergeCell ref="AI66:AJ66"/>
    <mergeCell ref="AL66:AN66"/>
    <mergeCell ref="AR66:AT66"/>
    <mergeCell ref="AU66:AW66"/>
    <mergeCell ref="AX66:AZ66"/>
    <mergeCell ref="BG66:BI66"/>
    <mergeCell ref="AH64:AK65"/>
    <mergeCell ref="AL64:AN64"/>
    <mergeCell ref="AO64:AQ66"/>
    <mergeCell ref="AR64:AT64"/>
    <mergeCell ref="AU64:AW64"/>
    <mergeCell ref="AX64:AZ64"/>
    <mergeCell ref="BA64:BC66"/>
    <mergeCell ref="BD64:BF66"/>
    <mergeCell ref="BG64:BI65"/>
    <mergeCell ref="X67:X68"/>
    <mergeCell ref="Y67:Y68"/>
    <mergeCell ref="Z67:Z68"/>
    <mergeCell ref="AA67:AA68"/>
    <mergeCell ref="AB67:AB68"/>
    <mergeCell ref="AC67:AC68"/>
    <mergeCell ref="AD67:AG68"/>
    <mergeCell ref="AH67:AK68"/>
    <mergeCell ref="BG63:BI63"/>
    <mergeCell ref="A64:A66"/>
    <mergeCell ref="E64:G66"/>
    <mergeCell ref="M64:M66"/>
    <mergeCell ref="N64:N66"/>
    <mergeCell ref="R64:T66"/>
    <mergeCell ref="U64:W65"/>
    <mergeCell ref="X64:X65"/>
    <mergeCell ref="Y64:Y65"/>
    <mergeCell ref="Z64:Z65"/>
    <mergeCell ref="AA64:AA65"/>
    <mergeCell ref="AB64:AB65"/>
    <mergeCell ref="AC64:AC65"/>
    <mergeCell ref="AD64:AG65"/>
    <mergeCell ref="A61:A63"/>
    <mergeCell ref="E61:G63"/>
    <mergeCell ref="M61:M63"/>
    <mergeCell ref="N61:N63"/>
    <mergeCell ref="R61:T63"/>
    <mergeCell ref="AR61:AT61"/>
    <mergeCell ref="AU61:AW61"/>
    <mergeCell ref="AX61:AZ61"/>
    <mergeCell ref="BA61:BC63"/>
    <mergeCell ref="B61:D62"/>
    <mergeCell ref="B63:D63"/>
    <mergeCell ref="B64:D65"/>
    <mergeCell ref="B66:D66"/>
    <mergeCell ref="BD61:BF63"/>
    <mergeCell ref="BG61:BI62"/>
    <mergeCell ref="BJ61:BJ63"/>
    <mergeCell ref="AL62:AN62"/>
    <mergeCell ref="AR62:AT62"/>
    <mergeCell ref="AU62:AW62"/>
    <mergeCell ref="AX62:AZ62"/>
    <mergeCell ref="AE60:AF60"/>
    <mergeCell ref="AI60:AJ60"/>
    <mergeCell ref="AL60:AN60"/>
    <mergeCell ref="AR60:AT60"/>
    <mergeCell ref="AU60:AW60"/>
    <mergeCell ref="AX60:AZ60"/>
    <mergeCell ref="BG60:BI60"/>
    <mergeCell ref="U61:W62"/>
    <mergeCell ref="X61:X62"/>
    <mergeCell ref="Y61:Y62"/>
    <mergeCell ref="Z61:Z62"/>
    <mergeCell ref="AA61:AA62"/>
    <mergeCell ref="AB61:AB62"/>
    <mergeCell ref="AC61:AC62"/>
    <mergeCell ref="AD61:AG62"/>
    <mergeCell ref="AH61:AK62"/>
    <mergeCell ref="AO58:AQ60"/>
    <mergeCell ref="AR58:AT58"/>
    <mergeCell ref="AU58:AW58"/>
    <mergeCell ref="AX58:AZ58"/>
    <mergeCell ref="BA58:BC60"/>
    <mergeCell ref="BD58:BF60"/>
    <mergeCell ref="BG58:BI59"/>
    <mergeCell ref="BJ58:BJ60"/>
    <mergeCell ref="AL59:AN59"/>
    <mergeCell ref="AR59:AT59"/>
    <mergeCell ref="AU59:AW59"/>
    <mergeCell ref="AX59:AZ59"/>
    <mergeCell ref="X58:X59"/>
    <mergeCell ref="Y58:Y59"/>
    <mergeCell ref="Z58:Z59"/>
    <mergeCell ref="AA58:AA59"/>
    <mergeCell ref="AB58:AB59"/>
    <mergeCell ref="AC58:AC59"/>
    <mergeCell ref="AD58:AG59"/>
    <mergeCell ref="AH58:AK59"/>
    <mergeCell ref="AL58:AN58"/>
    <mergeCell ref="AL61:AN61"/>
    <mergeCell ref="AO61:AQ63"/>
    <mergeCell ref="A58:A60"/>
    <mergeCell ref="E58:G60"/>
    <mergeCell ref="M58:M60"/>
    <mergeCell ref="N58:N60"/>
    <mergeCell ref="R58:T60"/>
    <mergeCell ref="U58:W59"/>
    <mergeCell ref="U60:W60"/>
    <mergeCell ref="B58:D59"/>
    <mergeCell ref="B60:D60"/>
    <mergeCell ref="U63:W63"/>
    <mergeCell ref="AE63:AF63"/>
    <mergeCell ref="AI63:AJ63"/>
    <mergeCell ref="AL63:AN63"/>
    <mergeCell ref="AR63:AT63"/>
    <mergeCell ref="AU63:AW63"/>
    <mergeCell ref="AX63:AZ63"/>
    <mergeCell ref="O58:Q58"/>
    <mergeCell ref="AE57:AF57"/>
    <mergeCell ref="AI57:AJ57"/>
    <mergeCell ref="AL57:AN57"/>
    <mergeCell ref="AR57:AT57"/>
    <mergeCell ref="AX54:AZ54"/>
    <mergeCell ref="BA54:BC54"/>
    <mergeCell ref="A55:A57"/>
    <mergeCell ref="E55:G57"/>
    <mergeCell ref="M55:M57"/>
    <mergeCell ref="N55:N57"/>
    <mergeCell ref="R55:T57"/>
    <mergeCell ref="U55:W56"/>
    <mergeCell ref="B49:D54"/>
    <mergeCell ref="B55:D56"/>
    <mergeCell ref="B57:D57"/>
    <mergeCell ref="AR55:AT55"/>
    <mergeCell ref="AU55:AW55"/>
    <mergeCell ref="AX55:AZ55"/>
    <mergeCell ref="BA55:BC57"/>
    <mergeCell ref="Y55:Y56"/>
    <mergeCell ref="Z55:Z56"/>
    <mergeCell ref="AA55:AA56"/>
    <mergeCell ref="AB55:AB56"/>
    <mergeCell ref="AC55:AC56"/>
    <mergeCell ref="AD55:AG56"/>
    <mergeCell ref="AH55:AK56"/>
    <mergeCell ref="AL55:AN55"/>
    <mergeCell ref="AO55:AQ57"/>
    <mergeCell ref="O55:Q55"/>
    <mergeCell ref="O56:Q57"/>
    <mergeCell ref="AD52:AG52"/>
    <mergeCell ref="AH52:AK52"/>
    <mergeCell ref="BD55:BF57"/>
    <mergeCell ref="BG55:BI56"/>
    <mergeCell ref="BJ55:BJ57"/>
    <mergeCell ref="AL56:AN56"/>
    <mergeCell ref="AR56:AT56"/>
    <mergeCell ref="AU56:AW56"/>
    <mergeCell ref="AX56:AZ56"/>
    <mergeCell ref="AU57:AW57"/>
    <mergeCell ref="AX57:AZ57"/>
    <mergeCell ref="BG57:BI57"/>
    <mergeCell ref="X55:X56"/>
    <mergeCell ref="AD51:AK51"/>
    <mergeCell ref="BG51:BI52"/>
    <mergeCell ref="BK51:BR54"/>
    <mergeCell ref="U52:W54"/>
    <mergeCell ref="X52:Y54"/>
    <mergeCell ref="AL52:AN52"/>
    <mergeCell ref="AO52:AQ53"/>
    <mergeCell ref="AR52:AT52"/>
    <mergeCell ref="AU52:AW52"/>
    <mergeCell ref="AX52:AZ52"/>
    <mergeCell ref="BA52:BC53"/>
    <mergeCell ref="AL53:AN53"/>
    <mergeCell ref="AR53:AT53"/>
    <mergeCell ref="AU53:AW53"/>
    <mergeCell ref="AX53:AZ53"/>
    <mergeCell ref="BG53:BI54"/>
    <mergeCell ref="AL54:AN54"/>
    <mergeCell ref="AO54:AQ54"/>
    <mergeCell ref="AR54:AT54"/>
    <mergeCell ref="AU54:AW54"/>
    <mergeCell ref="U57:W57"/>
    <mergeCell ref="BK11:BR11"/>
    <mergeCell ref="BK12:BR12"/>
    <mergeCell ref="BK13:BR13"/>
    <mergeCell ref="G40:BR41"/>
    <mergeCell ref="A45:BR45"/>
    <mergeCell ref="A49:A54"/>
    <mergeCell ref="E49:G54"/>
    <mergeCell ref="M49:M54"/>
    <mergeCell ref="N49:N54"/>
    <mergeCell ref="R49:T54"/>
    <mergeCell ref="U49:AC50"/>
    <mergeCell ref="AD49:BF50"/>
    <mergeCell ref="BG49:BI50"/>
    <mergeCell ref="BJ49:BJ54"/>
    <mergeCell ref="BK49:BR50"/>
    <mergeCell ref="U51:Y51"/>
    <mergeCell ref="Z51:AA54"/>
    <mergeCell ref="AB51:AC54"/>
    <mergeCell ref="U32:W33"/>
    <mergeCell ref="X32:X33"/>
    <mergeCell ref="Y32:Y33"/>
    <mergeCell ref="Z32:Z33"/>
    <mergeCell ref="AA32:AA33"/>
    <mergeCell ref="AB32:AB33"/>
    <mergeCell ref="AC32:AC33"/>
    <mergeCell ref="U26:W27"/>
    <mergeCell ref="X26:X27"/>
    <mergeCell ref="Y26:Y27"/>
    <mergeCell ref="BG26:BI27"/>
    <mergeCell ref="BG28:BI28"/>
    <mergeCell ref="BG29:BI30"/>
    <mergeCell ref="BD54:BF54"/>
    <mergeCell ref="BJ11:BJ13"/>
    <mergeCell ref="BG9:BI10"/>
    <mergeCell ref="BG7:BI8"/>
    <mergeCell ref="BG13:BI13"/>
    <mergeCell ref="BG11:BI12"/>
    <mergeCell ref="BG14:BI15"/>
    <mergeCell ref="BG16:BI16"/>
    <mergeCell ref="BG17:BI18"/>
    <mergeCell ref="BG19:BI19"/>
    <mergeCell ref="AO26:AQ28"/>
    <mergeCell ref="AL27:AN27"/>
    <mergeCell ref="AR27:AT27"/>
    <mergeCell ref="AU27:AW27"/>
    <mergeCell ref="AX27:AZ27"/>
    <mergeCell ref="AO29:AQ31"/>
    <mergeCell ref="AL30:AN30"/>
    <mergeCell ref="AR30:AT30"/>
    <mergeCell ref="AU30:AW30"/>
    <mergeCell ref="AL11:AN11"/>
    <mergeCell ref="AL7:BC7"/>
    <mergeCell ref="AX11:AZ11"/>
    <mergeCell ref="BJ20:BJ22"/>
    <mergeCell ref="BJ17:BJ19"/>
    <mergeCell ref="BJ23:BJ25"/>
    <mergeCell ref="BA23:BC25"/>
    <mergeCell ref="BG20:BI21"/>
    <mergeCell ref="BG22:BI22"/>
    <mergeCell ref="BG23:BI24"/>
    <mergeCell ref="BG25:BI25"/>
    <mergeCell ref="AR20:AT20"/>
    <mergeCell ref="AR19:AT19"/>
    <mergeCell ref="BD23:BF25"/>
    <mergeCell ref="BD7:BF9"/>
    <mergeCell ref="AU32:AW32"/>
    <mergeCell ref="BA17:BC19"/>
    <mergeCell ref="BD17:BF19"/>
    <mergeCell ref="BA20:BC22"/>
    <mergeCell ref="BD20:BF22"/>
    <mergeCell ref="AI13:AJ13"/>
    <mergeCell ref="AI16:AJ16"/>
    <mergeCell ref="AI19:AJ19"/>
    <mergeCell ref="AI22:AJ22"/>
    <mergeCell ref="AI25:AJ25"/>
    <mergeCell ref="AU8:AW8"/>
    <mergeCell ref="AR8:AT8"/>
    <mergeCell ref="BG31:BI31"/>
    <mergeCell ref="BD32:BF34"/>
    <mergeCell ref="AL32:AN32"/>
    <mergeCell ref="AR18:AT18"/>
    <mergeCell ref="AU18:AW18"/>
    <mergeCell ref="AX18:AZ18"/>
    <mergeCell ref="AO20:AQ22"/>
    <mergeCell ref="AL21:AN21"/>
    <mergeCell ref="AR21:AT21"/>
    <mergeCell ref="AU21:AW21"/>
    <mergeCell ref="AX21:AZ21"/>
    <mergeCell ref="AO23:AQ25"/>
    <mergeCell ref="AX13:AZ13"/>
    <mergeCell ref="BD10:BF10"/>
    <mergeCell ref="BA8:BC9"/>
    <mergeCell ref="BA10:BC10"/>
    <mergeCell ref="AO8:AQ9"/>
    <mergeCell ref="AR22:AT22"/>
    <mergeCell ref="AI10:AJ10"/>
    <mergeCell ref="AE13:AF13"/>
    <mergeCell ref="AL10:AN10"/>
    <mergeCell ref="AO10:AQ10"/>
    <mergeCell ref="AE28:AF28"/>
    <mergeCell ref="AI28:AJ28"/>
    <mergeCell ref="AE31:AF31"/>
    <mergeCell ref="AI31:AJ31"/>
    <mergeCell ref="AL15:AN15"/>
    <mergeCell ref="AO14:AQ16"/>
    <mergeCell ref="AX16:AZ16"/>
    <mergeCell ref="AR13:AT13"/>
    <mergeCell ref="AU12:AW12"/>
    <mergeCell ref="AU13:AW13"/>
    <mergeCell ref="AR9:AT9"/>
    <mergeCell ref="AU9:AW9"/>
    <mergeCell ref="AX9:AZ9"/>
    <mergeCell ref="AR15:AT15"/>
    <mergeCell ref="AU15:AW15"/>
    <mergeCell ref="AX15:AZ15"/>
    <mergeCell ref="AO17:AQ19"/>
    <mergeCell ref="AL20:AN20"/>
    <mergeCell ref="AD26:AG27"/>
    <mergeCell ref="AH26:AK27"/>
    <mergeCell ref="AD29:AG30"/>
    <mergeCell ref="AH29:AK30"/>
    <mergeCell ref="AH14:AK15"/>
    <mergeCell ref="AE10:AF10"/>
    <mergeCell ref="Y20:Y21"/>
    <mergeCell ref="Z20:Z21"/>
    <mergeCell ref="AA20:AA21"/>
    <mergeCell ref="AB20:AB21"/>
    <mergeCell ref="AC20:AC21"/>
    <mergeCell ref="X23:X24"/>
    <mergeCell ref="Y23:Y24"/>
    <mergeCell ref="AD14:AG15"/>
    <mergeCell ref="AX22:AZ22"/>
    <mergeCell ref="AX19:AZ19"/>
    <mergeCell ref="AX20:AZ20"/>
    <mergeCell ref="AX30:AZ30"/>
    <mergeCell ref="X29:X30"/>
    <mergeCell ref="Y29:Y30"/>
    <mergeCell ref="Z29:Z30"/>
    <mergeCell ref="AA29:AA30"/>
    <mergeCell ref="AB29:AB30"/>
    <mergeCell ref="AC29:AC30"/>
    <mergeCell ref="AH20:AK21"/>
    <mergeCell ref="Z17:Z18"/>
    <mergeCell ref="AA17:AA18"/>
    <mergeCell ref="AB17:AB18"/>
    <mergeCell ref="AC17:AC18"/>
    <mergeCell ref="BK5:BR6"/>
    <mergeCell ref="BK7:BR10"/>
    <mergeCell ref="BG5:BI6"/>
    <mergeCell ref="AL8:AN8"/>
    <mergeCell ref="BJ5:BJ10"/>
    <mergeCell ref="AR10:AT10"/>
    <mergeCell ref="AX10:AZ10"/>
    <mergeCell ref="AX8:AZ8"/>
    <mergeCell ref="AD5:BF6"/>
    <mergeCell ref="AD7:AK7"/>
    <mergeCell ref="R5:T10"/>
    <mergeCell ref="U28:W28"/>
    <mergeCell ref="U31:W31"/>
    <mergeCell ref="AU10:AW10"/>
    <mergeCell ref="AU14:AW14"/>
    <mergeCell ref="AU16:AW16"/>
    <mergeCell ref="AU17:AW17"/>
    <mergeCell ref="AU19:AW19"/>
    <mergeCell ref="AU20:AW20"/>
    <mergeCell ref="AU22:AW22"/>
    <mergeCell ref="AU23:AW23"/>
    <mergeCell ref="AU25:AW25"/>
    <mergeCell ref="AU26:AW26"/>
    <mergeCell ref="AU28:AW28"/>
    <mergeCell ref="AU29:AW29"/>
    <mergeCell ref="AU31:AW31"/>
    <mergeCell ref="AB14:AB15"/>
    <mergeCell ref="AC14:AC15"/>
    <mergeCell ref="AH12:AK12"/>
    <mergeCell ref="AD12:AG12"/>
    <mergeCell ref="AL13:AN13"/>
    <mergeCell ref="AR12:AT12"/>
    <mergeCell ref="U16:W16"/>
    <mergeCell ref="U19:W19"/>
    <mergeCell ref="U14:W15"/>
    <mergeCell ref="AD17:AG18"/>
    <mergeCell ref="AH17:AK18"/>
    <mergeCell ref="U17:W18"/>
    <mergeCell ref="X17:X18"/>
    <mergeCell ref="Y17:Y18"/>
    <mergeCell ref="A17:A19"/>
    <mergeCell ref="E17:G19"/>
    <mergeCell ref="N5:N10"/>
    <mergeCell ref="U7:Y7"/>
    <mergeCell ref="Z7:AA10"/>
    <mergeCell ref="AB7:AC10"/>
    <mergeCell ref="U8:W10"/>
    <mergeCell ref="X8:Y10"/>
    <mergeCell ref="AL9:AN9"/>
    <mergeCell ref="AL18:AN18"/>
    <mergeCell ref="AL19:AN19"/>
    <mergeCell ref="N17:N19"/>
    <mergeCell ref="M17:M19"/>
    <mergeCell ref="X14:X15"/>
    <mergeCell ref="Y14:Y15"/>
    <mergeCell ref="Z14:Z15"/>
    <mergeCell ref="AA14:AA15"/>
    <mergeCell ref="U11:W12"/>
    <mergeCell ref="X11:X12"/>
    <mergeCell ref="Y11:Y12"/>
    <mergeCell ref="E11:G13"/>
    <mergeCell ref="M14:M16"/>
    <mergeCell ref="O11:Q11"/>
    <mergeCell ref="O14:Q14"/>
    <mergeCell ref="U20:W21"/>
    <mergeCell ref="X20:X21"/>
    <mergeCell ref="AL22:AN22"/>
    <mergeCell ref="A1:BR1"/>
    <mergeCell ref="AL16:AN16"/>
    <mergeCell ref="AL14:AN14"/>
    <mergeCell ref="AR14:AT14"/>
    <mergeCell ref="AR16:AT16"/>
    <mergeCell ref="BJ14:BJ16"/>
    <mergeCell ref="BD11:BF13"/>
    <mergeCell ref="A14:A16"/>
    <mergeCell ref="N14:N16"/>
    <mergeCell ref="R14:T16"/>
    <mergeCell ref="E14:G16"/>
    <mergeCell ref="BA14:BC16"/>
    <mergeCell ref="BD14:BF16"/>
    <mergeCell ref="AX12:AZ12"/>
    <mergeCell ref="AL12:AN12"/>
    <mergeCell ref="AX17:AZ17"/>
    <mergeCell ref="AR17:AT17"/>
    <mergeCell ref="AX14:AZ14"/>
    <mergeCell ref="BK14:BR14"/>
    <mergeCell ref="BK15:BR15"/>
    <mergeCell ref="BK16:BR16"/>
    <mergeCell ref="BK17:BR17"/>
    <mergeCell ref="R17:T19"/>
    <mergeCell ref="AL17:AN17"/>
    <mergeCell ref="H5:L8"/>
    <mergeCell ref="H9:L10"/>
    <mergeCell ref="H12:L12"/>
    <mergeCell ref="H14:L15"/>
    <mergeCell ref="H16:L16"/>
    <mergeCell ref="A23:A25"/>
    <mergeCell ref="E23:G25"/>
    <mergeCell ref="M23:M25"/>
    <mergeCell ref="N23:N25"/>
    <mergeCell ref="AR23:AT23"/>
    <mergeCell ref="A20:A22"/>
    <mergeCell ref="E20:G22"/>
    <mergeCell ref="AX26:AZ26"/>
    <mergeCell ref="AL26:AN26"/>
    <mergeCell ref="U25:W25"/>
    <mergeCell ref="AL25:AN25"/>
    <mergeCell ref="AR25:AT25"/>
    <mergeCell ref="AX25:AZ25"/>
    <mergeCell ref="R23:T25"/>
    <mergeCell ref="AL23:AN23"/>
    <mergeCell ref="AX23:AZ23"/>
    <mergeCell ref="AL24:AN24"/>
    <mergeCell ref="AR24:AT24"/>
    <mergeCell ref="AU24:AW24"/>
    <mergeCell ref="AX24:AZ24"/>
    <mergeCell ref="AD23:AG24"/>
    <mergeCell ref="AH23:AK24"/>
    <mergeCell ref="U23:W24"/>
    <mergeCell ref="Z23:Z24"/>
    <mergeCell ref="AA23:AA24"/>
    <mergeCell ref="AB23:AB24"/>
    <mergeCell ref="AC23:AC24"/>
    <mergeCell ref="M20:M22"/>
    <mergeCell ref="N20:N22"/>
    <mergeCell ref="R20:T22"/>
    <mergeCell ref="U22:W22"/>
    <mergeCell ref="AD20:AG21"/>
    <mergeCell ref="E29:G31"/>
    <mergeCell ref="AL29:AN29"/>
    <mergeCell ref="A29:A31"/>
    <mergeCell ref="R29:T31"/>
    <mergeCell ref="AL31:AN31"/>
    <mergeCell ref="AL28:AN28"/>
    <mergeCell ref="AR28:AT28"/>
    <mergeCell ref="AX28:AZ28"/>
    <mergeCell ref="AR26:AT26"/>
    <mergeCell ref="M29:M31"/>
    <mergeCell ref="N29:N31"/>
    <mergeCell ref="M26:M28"/>
    <mergeCell ref="N26:N28"/>
    <mergeCell ref="BJ26:BJ28"/>
    <mergeCell ref="BJ29:BJ31"/>
    <mergeCell ref="BA29:BC31"/>
    <mergeCell ref="BD29:BF31"/>
    <mergeCell ref="BA26:BC28"/>
    <mergeCell ref="R26:T28"/>
    <mergeCell ref="BD26:BF28"/>
    <mergeCell ref="AR29:AT29"/>
    <mergeCell ref="AX29:AZ29"/>
    <mergeCell ref="AR31:AT31"/>
    <mergeCell ref="AX31:AZ31"/>
    <mergeCell ref="A26:A28"/>
    <mergeCell ref="E26:G28"/>
    <mergeCell ref="Z26:Z27"/>
    <mergeCell ref="AA26:AA27"/>
    <mergeCell ref="AB26:AB27"/>
    <mergeCell ref="AC26:AC27"/>
    <mergeCell ref="U29:W30"/>
    <mergeCell ref="B31:D31"/>
    <mergeCell ref="N32:N34"/>
    <mergeCell ref="R32:T34"/>
    <mergeCell ref="A32:A34"/>
    <mergeCell ref="E32:G34"/>
    <mergeCell ref="BJ32:BJ34"/>
    <mergeCell ref="AR32:AT32"/>
    <mergeCell ref="AX32:AZ32"/>
    <mergeCell ref="BA32:BC34"/>
    <mergeCell ref="AD37:AG38"/>
    <mergeCell ref="AH37:AK38"/>
    <mergeCell ref="BG37:BI38"/>
    <mergeCell ref="AL34:AN34"/>
    <mergeCell ref="AR34:AT34"/>
    <mergeCell ref="AX34:AZ34"/>
    <mergeCell ref="U34:W34"/>
    <mergeCell ref="BG32:BI33"/>
    <mergeCell ref="BG34:BI34"/>
    <mergeCell ref="AO32:AQ34"/>
    <mergeCell ref="AL33:AN33"/>
    <mergeCell ref="AR33:AT33"/>
    <mergeCell ref="AU33:AW33"/>
    <mergeCell ref="AX33:AZ33"/>
    <mergeCell ref="BD37:BF38"/>
    <mergeCell ref="BA37:BC38"/>
    <mergeCell ref="AO37:AQ38"/>
    <mergeCell ref="B37:D38"/>
    <mergeCell ref="AU34:AW34"/>
    <mergeCell ref="AE34:AF34"/>
    <mergeCell ref="AI34:AJ34"/>
    <mergeCell ref="AD32:AG33"/>
    <mergeCell ref="AH32:AK33"/>
    <mergeCell ref="BK73:BR73"/>
    <mergeCell ref="BK74:BR74"/>
    <mergeCell ref="BK18:BR18"/>
    <mergeCell ref="BK19:BR19"/>
    <mergeCell ref="BK20:BR20"/>
    <mergeCell ref="BK21:BR21"/>
    <mergeCell ref="BK22:BR22"/>
    <mergeCell ref="BK23:BR23"/>
    <mergeCell ref="BK24:BR24"/>
    <mergeCell ref="BK25:BR25"/>
    <mergeCell ref="BK26:BR26"/>
    <mergeCell ref="BK27:BR27"/>
    <mergeCell ref="BK28:BR28"/>
    <mergeCell ref="BK29:BR29"/>
    <mergeCell ref="BK30:BR30"/>
    <mergeCell ref="BK31:BR31"/>
    <mergeCell ref="BK32:BR32"/>
    <mergeCell ref="BK33:BR33"/>
    <mergeCell ref="BK34:BR34"/>
    <mergeCell ref="BK75:BR75"/>
    <mergeCell ref="BK76:BR76"/>
    <mergeCell ref="BK77:BR77"/>
    <mergeCell ref="BK78:BR78"/>
    <mergeCell ref="BK79:BR79"/>
    <mergeCell ref="BK80:BR80"/>
    <mergeCell ref="BK81:BR81"/>
    <mergeCell ref="BK82:BR82"/>
    <mergeCell ref="BK83:BR83"/>
    <mergeCell ref="BK84:BR84"/>
    <mergeCell ref="BK55:BR55"/>
    <mergeCell ref="BK56:BR56"/>
    <mergeCell ref="BK57:BR57"/>
    <mergeCell ref="BK97:BR97"/>
    <mergeCell ref="BK98:BR98"/>
    <mergeCell ref="BK99:BR99"/>
    <mergeCell ref="BK100:BR100"/>
    <mergeCell ref="BK58:BR58"/>
    <mergeCell ref="BK59:BR59"/>
    <mergeCell ref="BK60:BR60"/>
    <mergeCell ref="BK61:BR61"/>
    <mergeCell ref="BK62:BR62"/>
    <mergeCell ref="BK63:BR63"/>
    <mergeCell ref="BK64:BR64"/>
    <mergeCell ref="BK65:BR65"/>
    <mergeCell ref="BK66:BR66"/>
    <mergeCell ref="BK67:BR67"/>
    <mergeCell ref="BK68:BR68"/>
    <mergeCell ref="BK69:BR69"/>
    <mergeCell ref="BK70:BR70"/>
    <mergeCell ref="BK71:BR71"/>
    <mergeCell ref="BK72:BR72"/>
    <mergeCell ref="BK101:BR101"/>
    <mergeCell ref="BK102:BR102"/>
    <mergeCell ref="BK103:BR103"/>
    <mergeCell ref="BK104:BR104"/>
    <mergeCell ref="BK105:BR105"/>
    <mergeCell ref="BK106:BR106"/>
    <mergeCell ref="BK107:BR107"/>
    <mergeCell ref="BK108:BR108"/>
    <mergeCell ref="BK109:BR109"/>
    <mergeCell ref="BK110:BR110"/>
    <mergeCell ref="BK111:BR111"/>
    <mergeCell ref="BK112:BR112"/>
    <mergeCell ref="BK113:BR113"/>
    <mergeCell ref="BK114:BR114"/>
    <mergeCell ref="BK115:BR115"/>
    <mergeCell ref="BK116:BR116"/>
    <mergeCell ref="BK117:BR117"/>
    <mergeCell ref="BK118:BR118"/>
    <mergeCell ref="BK119:BR119"/>
    <mergeCell ref="BK120:BR120"/>
    <mergeCell ref="BK121:BR121"/>
    <mergeCell ref="BK122:BR122"/>
    <mergeCell ref="BK123:BR123"/>
    <mergeCell ref="BK124:BR124"/>
    <mergeCell ref="BK125:BR125"/>
    <mergeCell ref="BK126:BR126"/>
    <mergeCell ref="BK139:BR139"/>
    <mergeCell ref="BK140:BR140"/>
    <mergeCell ref="BK141:BR141"/>
    <mergeCell ref="BK142:BR142"/>
    <mergeCell ref="A129:BR129"/>
    <mergeCell ref="A133:A138"/>
    <mergeCell ref="E133:G138"/>
    <mergeCell ref="M133:M138"/>
    <mergeCell ref="N133:N138"/>
    <mergeCell ref="R133:T138"/>
    <mergeCell ref="U133:AC134"/>
    <mergeCell ref="AD133:BF134"/>
    <mergeCell ref="BG133:BI134"/>
    <mergeCell ref="BJ133:BJ138"/>
    <mergeCell ref="BK133:BR134"/>
    <mergeCell ref="U135:Y135"/>
    <mergeCell ref="Z135:AA138"/>
    <mergeCell ref="AB135:AC138"/>
    <mergeCell ref="AX126:AZ126"/>
    <mergeCell ref="AL122:AN122"/>
    <mergeCell ref="BJ121:BJ123"/>
    <mergeCell ref="BG123:BI123"/>
    <mergeCell ref="AC124:AC125"/>
    <mergeCell ref="BK160:BR160"/>
    <mergeCell ref="BK161:BR161"/>
    <mergeCell ref="BK162:BR162"/>
    <mergeCell ref="BK163:BR163"/>
    <mergeCell ref="BK164:BR164"/>
    <mergeCell ref="BK165:BR165"/>
    <mergeCell ref="BK166:BR166"/>
    <mergeCell ref="BK167:BR167"/>
    <mergeCell ref="BK168:BR168"/>
    <mergeCell ref="BK143:BR143"/>
    <mergeCell ref="BK144:BR144"/>
    <mergeCell ref="BK145:BR145"/>
    <mergeCell ref="BK146:BR146"/>
    <mergeCell ref="BK147:BR147"/>
    <mergeCell ref="BK148:BR148"/>
    <mergeCell ref="BK149:BR149"/>
    <mergeCell ref="BK150:BR150"/>
    <mergeCell ref="BK151:BR151"/>
    <mergeCell ref="BK152:BR152"/>
    <mergeCell ref="BK153:BR153"/>
    <mergeCell ref="BK154:BR154"/>
    <mergeCell ref="BK155:BR155"/>
    <mergeCell ref="BK156:BR156"/>
    <mergeCell ref="BK157:BR157"/>
    <mergeCell ref="BK158:BR158"/>
    <mergeCell ref="BK159:BR159"/>
    <mergeCell ref="H20:L21"/>
    <mergeCell ref="H22:L22"/>
    <mergeCell ref="H23:L24"/>
    <mergeCell ref="H25:L25"/>
    <mergeCell ref="H26:L27"/>
    <mergeCell ref="H28:L28"/>
    <mergeCell ref="H29:L30"/>
    <mergeCell ref="H31:L31"/>
    <mergeCell ref="H32:L33"/>
    <mergeCell ref="H34:L34"/>
    <mergeCell ref="H141:L141"/>
    <mergeCell ref="H142:L143"/>
    <mergeCell ref="H55:L56"/>
    <mergeCell ref="H57:L57"/>
    <mergeCell ref="H49:L52"/>
    <mergeCell ref="H53:L54"/>
    <mergeCell ref="H91:L94"/>
    <mergeCell ref="H95:L96"/>
    <mergeCell ref="H133:L136"/>
    <mergeCell ref="H137:L138"/>
    <mergeCell ref="H58:L59"/>
    <mergeCell ref="H60:L60"/>
    <mergeCell ref="H61:L62"/>
    <mergeCell ref="H63:L63"/>
    <mergeCell ref="H64:L65"/>
    <mergeCell ref="H66:L66"/>
    <mergeCell ref="H67:L68"/>
    <mergeCell ref="H69:L69"/>
    <mergeCell ref="H70:L71"/>
    <mergeCell ref="H72:L72"/>
    <mergeCell ref="G44:BI44"/>
    <mergeCell ref="M32:M34"/>
    <mergeCell ref="H148:L149"/>
    <mergeCell ref="H150:L150"/>
    <mergeCell ref="H151:L152"/>
    <mergeCell ref="H153:L153"/>
    <mergeCell ref="H154:L155"/>
    <mergeCell ref="H156:L156"/>
    <mergeCell ref="H157:L158"/>
    <mergeCell ref="H159:L159"/>
    <mergeCell ref="H160:L161"/>
    <mergeCell ref="H162:L162"/>
    <mergeCell ref="H163:L164"/>
    <mergeCell ref="H165:L165"/>
    <mergeCell ref="H166:L167"/>
    <mergeCell ref="H168:L168"/>
    <mergeCell ref="H13:L13"/>
    <mergeCell ref="H106:L107"/>
    <mergeCell ref="H108:L108"/>
    <mergeCell ref="H109:L110"/>
    <mergeCell ref="H111:L111"/>
    <mergeCell ref="H112:L113"/>
    <mergeCell ref="H114:L114"/>
    <mergeCell ref="H115:L116"/>
    <mergeCell ref="H117:L117"/>
    <mergeCell ref="H118:L119"/>
    <mergeCell ref="H120:L120"/>
    <mergeCell ref="H121:L122"/>
    <mergeCell ref="H123:L123"/>
    <mergeCell ref="H124:L125"/>
    <mergeCell ref="H126:L126"/>
    <mergeCell ref="H139:L140"/>
    <mergeCell ref="H17:L18"/>
    <mergeCell ref="H19:L19"/>
  </mergeCells>
  <phoneticPr fontId="6"/>
  <dataValidations count="8">
    <dataValidation type="list" allowBlank="1" showInputMessage="1" showErrorMessage="1" sqref="N97:N126 N11:N34 N55:N84 N139:N168">
      <formula1>"　,有,無"</formula1>
    </dataValidation>
    <dataValidation type="list" allowBlank="1" showInputMessage="1" showErrorMessage="1" sqref="O122 O83 O33 O12 O15 O18 O21 O24 O27 O30 O71 O74 O56 O59 O62 O65 O68 O77 O80 O125 O113 O116 O98 O101 O104 O107 O110 O119 O167 O155 O158 O140 O143 O146 O149 O152 O161 O164">
      <formula1>"　,施設長,保育士,看護師,准看護師,管理栄養士,栄養士,簿記1級,簿記2級,簿記3級"</formula1>
    </dataValidation>
    <dataValidation type="list" allowBlank="1" showInputMessage="1" showErrorMessage="1" sqref="R139:T168 R55:T84 R97:T126 R14:T34 R11">
      <formula1>"　,大学院,大学,短大,専門学校,高校,中学校,特別支援学校"</formula1>
    </dataValidation>
    <dataValidation type="list" allowBlank="1" showInputMessage="1" showErrorMessage="1" sqref="BJ139:BJ168 BJ97:BJ126 BJ55:BJ84 BJ11:BJ34">
      <formula1>"　,◯,×"</formula1>
    </dataValidation>
    <dataValidation type="list" allowBlank="1" showInputMessage="1" showErrorMessage="1" sqref="E11:G34 E55:G84 E97:G126 E139:G168">
      <formula1>"　,主任保育士,副主任保育士,保育士,看護師"</formula1>
    </dataValidation>
    <dataValidation type="list" allowBlank="1" showInputMessage="1" showErrorMessage="1" sqref="C16:D16 B11 C13:D13 B13:B14 B16:B17 B19:D19 B22:D22 B25:D25 B28:D28 B31:D31 B34:D34 B20 B23 B26 B29 B32 C60:D60 B55 C57:D57 B57:B58 B60:B61 B63:D63 B66:D66 B69:D69 B72:D72 B75:D75 B73 B64 B67 B70 B78:D78 B81:D81 B84:D84 B76 B79 B82 C102:D102 B97 C99:D99 B99:B100 B102:B103 B105:D105 B108:D108 B111:D111 B114:D114 B117:D117 B115 B106 B109 B112 B120:D120 B123:D123 B126:D126 B118 B121 B124 C144:D144 B139 C141:D141 B141:B142 B144:B145 B147:D147 B150:D150 B153:D153 B156:D156 B159:D159 B157 B148 B151 B154 B162:D162 B165:D165 B168:D168 B160 B163 B166">
      <formula1>"本園,分園,その他の事業"</formula1>
    </dataValidation>
    <dataValidation type="list" allowBlank="1" showInputMessage="1" showErrorMessage="1" sqref="O11:Q11 O14:Q14 O17:Q17 O20:Q20 O23:Q23 O26:Q26 O29:Q29 O32:Q32 O55:Q55 O58:Q58 O61:Q61 O64:Q64 O67:Q67 O70:Q70 O73:Q73 O76:Q76 O79:Q79 O82:Q82 O97:Q97 O100:Q100 O103:Q103 O106:Q106 O109:Q109 O112:Q112 O115:Q115 O118:Q118 O121:Q121 O124:Q124 O139:Q139 O142:Q142 O145:Q145 O148:Q148 O151:Q151 O154:Q154 O157:Q157 O160:Q160 O163:Q163 O166:Q166">
      <formula1>"有,無"</formula1>
    </dataValidation>
    <dataValidation type="list" allowBlank="1" showInputMessage="1" showErrorMessage="1" sqref="BH3:BI3 BH47:BI47 BH89:BI89 BH131:BI131">
      <formula1>"6,7,8,9,10,11,12,1,2,3"</formula1>
    </dataValidation>
  </dataValidations>
  <printOptions horizontalCentered="1"/>
  <pageMargins left="0.2" right="0.19685039370078741" top="0.62992125984251968" bottom="0.39370078740157483" header="0.19685039370078741" footer="0.19685039370078741"/>
  <pageSetup paperSize="9" scale="98" orientation="landscape" r:id="rId1"/>
  <headerFooter alignWithMargins="0"/>
  <rowBreaks count="3" manualBreakCount="3">
    <brk id="44" max="69" man="1"/>
    <brk id="86" max="69" man="1"/>
    <brk id="128" max="69"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BX58"/>
  <sheetViews>
    <sheetView showGridLines="0" view="pageBreakPreview" zoomScale="112" zoomScaleNormal="100" zoomScaleSheetLayoutView="112" workbookViewId="0">
      <selection activeCell="AW2" sqref="AW2"/>
    </sheetView>
  </sheetViews>
  <sheetFormatPr defaultColWidth="8" defaultRowHeight="12"/>
  <cols>
    <col min="1" max="2" width="1.5" style="3" customWidth="1"/>
    <col min="3" max="5" width="2.375" style="3" customWidth="1"/>
    <col min="6" max="6" width="3.375" style="3" customWidth="1"/>
    <col min="7" max="11" width="4" style="3" customWidth="1"/>
    <col min="12" max="12" width="1.625" style="3" customWidth="1"/>
    <col min="13" max="13" width="3.75" style="3" customWidth="1"/>
    <col min="14" max="18" width="2.375" style="3" customWidth="1"/>
    <col min="19" max="20" width="2.5" style="3" customWidth="1"/>
    <col min="21" max="22" width="2.375" style="3" customWidth="1"/>
    <col min="23" max="23" width="9" style="3" customWidth="1"/>
    <col min="24" max="32" width="2.375" style="3" customWidth="1"/>
    <col min="33" max="33" width="2.875" style="3" customWidth="1"/>
    <col min="34" max="35" width="2.375" style="3" customWidth="1"/>
    <col min="36" max="36" width="1.25" style="3" customWidth="1"/>
    <col min="37" max="37" width="1.5" style="3" customWidth="1"/>
    <col min="38" max="80" width="2.375" style="3" customWidth="1"/>
    <col min="81" max="16384" width="8" style="3"/>
  </cols>
  <sheetData>
    <row r="1" spans="1:73" ht="14.1" customHeight="1">
      <c r="B1" s="10"/>
      <c r="C1" s="418"/>
      <c r="D1" s="418"/>
      <c r="E1" s="418"/>
      <c r="F1" s="418"/>
      <c r="G1" s="418"/>
      <c r="H1" s="418"/>
      <c r="I1" s="418"/>
      <c r="J1" s="418"/>
      <c r="K1" s="1522" t="s">
        <v>156</v>
      </c>
      <c r="L1" s="1522"/>
      <c r="M1" s="1522"/>
      <c r="N1" s="1522"/>
      <c r="O1" s="1522"/>
      <c r="P1" s="1522"/>
      <c r="Q1" s="1522"/>
      <c r="R1" s="1522"/>
      <c r="S1" s="1522"/>
      <c r="T1" s="1522"/>
      <c r="U1" s="1522"/>
      <c r="V1" s="1522"/>
      <c r="W1" s="1522"/>
      <c r="X1" s="418"/>
      <c r="Y1" s="418"/>
      <c r="Z1" s="418"/>
      <c r="AA1" s="1523" t="s">
        <v>1217</v>
      </c>
      <c r="AB1" s="1523"/>
      <c r="AC1" s="1523"/>
      <c r="AD1" s="1523"/>
      <c r="AE1" s="1523"/>
      <c r="AF1" s="1523"/>
      <c r="AG1" s="1523"/>
      <c r="AH1" s="1523"/>
      <c r="AI1" s="1523"/>
      <c r="AJ1" s="1523"/>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row>
    <row r="2" spans="1:73" ht="5.0999999999999996" customHeight="1" thickBot="1">
      <c r="B2" s="10"/>
      <c r="C2" s="10"/>
      <c r="D2" s="10"/>
      <c r="E2" s="10"/>
      <c r="F2" s="10"/>
      <c r="G2" s="10"/>
      <c r="H2" s="10"/>
      <c r="I2" s="10"/>
      <c r="J2" s="10"/>
      <c r="K2" s="10"/>
      <c r="L2" s="10"/>
      <c r="M2" s="10"/>
      <c r="N2" s="10"/>
      <c r="O2" s="10"/>
      <c r="P2" s="10"/>
      <c r="Q2" s="10"/>
      <c r="R2" s="10"/>
      <c r="S2" s="10"/>
      <c r="T2" s="10"/>
      <c r="U2" s="10"/>
      <c r="V2" s="10"/>
      <c r="W2" s="10"/>
      <c r="X2" s="10"/>
      <c r="Y2" s="10"/>
      <c r="Z2" s="10"/>
      <c r="AA2" s="1524"/>
      <c r="AB2" s="1524"/>
      <c r="AC2" s="1524"/>
      <c r="AD2" s="1524"/>
      <c r="AE2" s="1524"/>
      <c r="AF2" s="1524"/>
      <c r="AG2" s="1524"/>
      <c r="AH2" s="1524"/>
      <c r="AI2" s="1524"/>
      <c r="AJ2" s="1524"/>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row>
    <row r="3" spans="1:73" ht="14.1" customHeight="1">
      <c r="B3" s="1551" t="s">
        <v>312</v>
      </c>
      <c r="C3" s="1552"/>
      <c r="D3" s="1552"/>
      <c r="E3" s="1552"/>
      <c r="F3" s="1552"/>
      <c r="G3" s="1552"/>
      <c r="H3" s="1552"/>
      <c r="I3" s="1552"/>
      <c r="J3" s="1552"/>
      <c r="K3" s="1552"/>
      <c r="L3" s="1552"/>
      <c r="M3" s="1552"/>
      <c r="N3" s="1552"/>
      <c r="O3" s="1552"/>
      <c r="P3" s="1552"/>
      <c r="Q3" s="1552"/>
      <c r="R3" s="1552"/>
      <c r="S3" s="1552"/>
      <c r="T3" s="1552"/>
      <c r="U3" s="1552"/>
      <c r="V3" s="1552"/>
      <c r="W3" s="1552"/>
      <c r="X3" s="1553" t="s">
        <v>14</v>
      </c>
      <c r="Y3" s="1554"/>
      <c r="Z3" s="1554"/>
      <c r="AA3" s="1554"/>
      <c r="AB3" s="1554"/>
      <c r="AC3" s="1554"/>
      <c r="AD3" s="1554"/>
      <c r="AE3" s="1554"/>
      <c r="AF3" s="1554"/>
      <c r="AG3" s="1554"/>
      <c r="AH3" s="1554"/>
      <c r="AI3" s="1554"/>
      <c r="AJ3" s="1555"/>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row>
    <row r="4" spans="1:73" ht="14.1" customHeight="1">
      <c r="A4" s="4"/>
      <c r="B4" s="421" t="s">
        <v>313</v>
      </c>
      <c r="C4" s="164"/>
      <c r="D4" s="138"/>
      <c r="E4" s="10"/>
      <c r="F4" s="138"/>
      <c r="G4" s="138"/>
      <c r="H4" s="138"/>
      <c r="I4" s="138"/>
      <c r="J4" s="138"/>
      <c r="K4" s="138"/>
      <c r="L4" s="138"/>
      <c r="M4" s="138"/>
      <c r="N4" s="138"/>
      <c r="O4" s="138"/>
      <c r="P4" s="138"/>
      <c r="Q4" s="37"/>
      <c r="R4" s="37"/>
      <c r="S4" s="138"/>
      <c r="T4" s="37"/>
      <c r="U4" s="37"/>
      <c r="V4" s="138"/>
      <c r="W4" s="138"/>
      <c r="X4" s="290"/>
      <c r="Y4" s="138"/>
      <c r="Z4" s="138"/>
      <c r="AA4" s="138"/>
      <c r="AB4" s="138"/>
      <c r="AC4" s="138"/>
      <c r="AD4" s="138"/>
      <c r="AE4" s="138"/>
      <c r="AF4" s="138"/>
      <c r="AG4" s="138"/>
      <c r="AH4" s="138"/>
      <c r="AI4" s="138"/>
      <c r="AJ4" s="35"/>
      <c r="AK4" s="10"/>
      <c r="AL4" s="10"/>
      <c r="AM4" s="10" t="s">
        <v>1187</v>
      </c>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row>
    <row r="5" spans="1:73" ht="6.95" customHeight="1">
      <c r="A5" s="4"/>
      <c r="B5" s="422"/>
      <c r="C5" s="138"/>
      <c r="D5" s="138"/>
      <c r="E5" s="138"/>
      <c r="F5" s="138"/>
      <c r="G5" s="138"/>
      <c r="H5" s="138"/>
      <c r="I5" s="138"/>
      <c r="J5" s="138"/>
      <c r="K5" s="138"/>
      <c r="L5" s="138"/>
      <c r="M5" s="138"/>
      <c r="N5" s="138"/>
      <c r="O5" s="138"/>
      <c r="P5" s="138"/>
      <c r="Q5" s="37"/>
      <c r="R5" s="37"/>
      <c r="S5" s="138"/>
      <c r="T5" s="37"/>
      <c r="U5" s="37"/>
      <c r="V5" s="10"/>
      <c r="W5" s="14"/>
      <c r="X5" s="11"/>
      <c r="Y5" s="10"/>
      <c r="Z5" s="10"/>
      <c r="AA5" s="10"/>
      <c r="AB5" s="10"/>
      <c r="AC5" s="10"/>
      <c r="AD5" s="10"/>
      <c r="AE5" s="10"/>
      <c r="AF5" s="10"/>
      <c r="AG5" s="10"/>
      <c r="AH5" s="10"/>
      <c r="AI5" s="10"/>
      <c r="AJ5" s="35"/>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row>
    <row r="6" spans="1:73" ht="14.1" customHeight="1" thickBot="1">
      <c r="A6" s="4"/>
      <c r="B6" s="422"/>
      <c r="C6" s="138" t="s">
        <v>1402</v>
      </c>
      <c r="D6" s="10"/>
      <c r="E6" s="138"/>
      <c r="F6" s="138"/>
      <c r="G6" s="65"/>
      <c r="H6" s="65"/>
      <c r="I6" s="65"/>
      <c r="J6" s="65"/>
      <c r="K6" s="65"/>
      <c r="L6" s="65"/>
      <c r="M6" s="65"/>
      <c r="N6" s="65"/>
      <c r="O6" s="65"/>
      <c r="P6" s="65"/>
      <c r="Q6" s="65"/>
      <c r="R6" s="65"/>
      <c r="S6" s="65"/>
      <c r="T6" s="65"/>
      <c r="U6" s="65"/>
      <c r="V6" s="138" t="s">
        <v>71</v>
      </c>
      <c r="W6" s="1092" t="s">
        <v>1855</v>
      </c>
      <c r="X6" s="138"/>
      <c r="Y6" s="1556"/>
      <c r="Z6" s="1556"/>
      <c r="AA6" s="10" t="s">
        <v>60</v>
      </c>
      <c r="AB6" s="1556"/>
      <c r="AC6" s="1556"/>
      <c r="AD6" s="65" t="s">
        <v>72</v>
      </c>
      <c r="AE6" s="1556">
        <v>1</v>
      </c>
      <c r="AF6" s="1556"/>
      <c r="AG6" s="138" t="s">
        <v>291</v>
      </c>
      <c r="AH6" s="138"/>
      <c r="AI6" s="138"/>
      <c r="AJ6" s="35"/>
      <c r="AK6" s="10"/>
      <c r="AL6" s="10"/>
      <c r="AM6" s="140" t="s">
        <v>1186</v>
      </c>
      <c r="AN6" s="140"/>
      <c r="AO6" s="140"/>
      <c r="AP6" s="140"/>
      <c r="AQ6" s="140"/>
      <c r="AR6" s="140"/>
      <c r="AS6" s="140"/>
      <c r="AT6" s="140"/>
      <c r="AU6" s="140"/>
      <c r="AV6" s="140"/>
      <c r="AW6" s="140"/>
      <c r="AX6" s="140"/>
      <c r="AY6" s="138"/>
      <c r="AZ6" s="138"/>
      <c r="BA6" s="138"/>
      <c r="BB6" s="138"/>
      <c r="BC6" s="138"/>
      <c r="BD6" s="138"/>
      <c r="BE6" s="138"/>
      <c r="BF6" s="138"/>
      <c r="BG6" s="138"/>
      <c r="BH6" s="138"/>
      <c r="BI6" s="138"/>
      <c r="BJ6" s="10"/>
      <c r="BK6" s="10"/>
      <c r="BL6" s="10"/>
      <c r="BM6" s="10"/>
      <c r="BN6" s="10"/>
      <c r="BO6" s="10"/>
      <c r="BP6" s="10"/>
      <c r="BQ6" s="10"/>
      <c r="BR6" s="10"/>
      <c r="BS6" s="10"/>
      <c r="BT6" s="10"/>
      <c r="BU6" s="10"/>
    </row>
    <row r="7" spans="1:73" ht="14.1" customHeight="1">
      <c r="A7" s="4"/>
      <c r="B7" s="422"/>
      <c r="C7" s="138"/>
      <c r="D7" s="1547" t="s">
        <v>315</v>
      </c>
      <c r="E7" s="1548"/>
      <c r="F7" s="1549"/>
      <c r="G7" s="1547" t="s">
        <v>16</v>
      </c>
      <c r="H7" s="1548"/>
      <c r="I7" s="1550"/>
      <c r="J7" s="1542" t="s">
        <v>248</v>
      </c>
      <c r="K7" s="1543"/>
      <c r="L7" s="1545"/>
      <c r="M7" s="1542" t="s">
        <v>17</v>
      </c>
      <c r="N7" s="1543"/>
      <c r="O7" s="1545"/>
      <c r="P7" s="1542" t="s">
        <v>316</v>
      </c>
      <c r="Q7" s="1543"/>
      <c r="R7" s="1545"/>
      <c r="S7" s="1542" t="s">
        <v>317</v>
      </c>
      <c r="T7" s="1543"/>
      <c r="U7" s="1545"/>
      <c r="V7" s="1542" t="s">
        <v>318</v>
      </c>
      <c r="W7" s="1543"/>
      <c r="X7" s="1543"/>
      <c r="Y7" s="1542" t="s">
        <v>319</v>
      </c>
      <c r="Z7" s="1543"/>
      <c r="AA7" s="1545"/>
      <c r="AB7" s="1542" t="s">
        <v>1210</v>
      </c>
      <c r="AC7" s="1543"/>
      <c r="AD7" s="1543"/>
      <c r="AE7" s="1543"/>
      <c r="AF7" s="1543"/>
      <c r="AG7" s="1543"/>
      <c r="AH7" s="1543"/>
      <c r="AI7" s="1545"/>
      <c r="AJ7" s="29"/>
      <c r="AK7" s="10"/>
      <c r="AL7" s="10"/>
      <c r="AM7" s="266"/>
      <c r="AN7" s="267"/>
      <c r="AO7" s="268"/>
      <c r="AP7" s="1525" t="s">
        <v>1182</v>
      </c>
      <c r="AQ7" s="1526"/>
      <c r="AR7" s="1540"/>
      <c r="AS7" s="1525" t="s">
        <v>1183</v>
      </c>
      <c r="AT7" s="1526"/>
      <c r="AU7" s="1540"/>
      <c r="AV7" s="1525" t="s">
        <v>1184</v>
      </c>
      <c r="AW7" s="1526"/>
      <c r="AX7" s="1540"/>
      <c r="AY7" s="1525" t="s">
        <v>1185</v>
      </c>
      <c r="AZ7" s="1526"/>
      <c r="BA7" s="1526"/>
      <c r="BB7" s="1529" t="s">
        <v>1211</v>
      </c>
      <c r="BC7" s="1530"/>
      <c r="BD7" s="1530"/>
      <c r="BE7" s="1530"/>
      <c r="BF7" s="1530"/>
      <c r="BG7" s="1530"/>
      <c r="BH7" s="1530"/>
      <c r="BI7" s="1531"/>
      <c r="BJ7" s="10"/>
      <c r="BK7" s="10"/>
      <c r="BL7" s="10"/>
      <c r="BM7" s="10"/>
      <c r="BN7" s="10"/>
      <c r="BO7" s="10"/>
      <c r="BP7" s="10"/>
      <c r="BQ7" s="10"/>
      <c r="BR7" s="10"/>
      <c r="BS7" s="10"/>
      <c r="BT7" s="10"/>
      <c r="BU7" s="10"/>
    </row>
    <row r="8" spans="1:73" ht="14.1" customHeight="1">
      <c r="A8" s="4"/>
      <c r="B8" s="422"/>
      <c r="C8" s="138"/>
      <c r="D8" s="1535" t="s">
        <v>256</v>
      </c>
      <c r="E8" s="1536"/>
      <c r="F8" s="1537"/>
      <c r="G8" s="291" t="s">
        <v>245</v>
      </c>
      <c r="H8" s="292" t="s">
        <v>246</v>
      </c>
      <c r="I8" s="293" t="s">
        <v>247</v>
      </c>
      <c r="J8" s="291" t="s">
        <v>246</v>
      </c>
      <c r="K8" s="1538" t="s">
        <v>247</v>
      </c>
      <c r="L8" s="1539"/>
      <c r="M8" s="1544"/>
      <c r="N8" s="1533"/>
      <c r="O8" s="1546"/>
      <c r="P8" s="1544"/>
      <c r="Q8" s="1533"/>
      <c r="R8" s="1546"/>
      <c r="S8" s="1544"/>
      <c r="T8" s="1533"/>
      <c r="U8" s="1546"/>
      <c r="V8" s="1544"/>
      <c r="W8" s="1533"/>
      <c r="X8" s="1533"/>
      <c r="Y8" s="1544"/>
      <c r="Z8" s="1533"/>
      <c r="AA8" s="1546"/>
      <c r="AB8" s="1544"/>
      <c r="AC8" s="1533"/>
      <c r="AD8" s="1533"/>
      <c r="AE8" s="1533"/>
      <c r="AF8" s="1533"/>
      <c r="AG8" s="1533"/>
      <c r="AH8" s="1533"/>
      <c r="AI8" s="1546"/>
      <c r="AJ8" s="29"/>
      <c r="AK8" s="10"/>
      <c r="AL8" s="10"/>
      <c r="AM8" s="265"/>
      <c r="AN8" s="255"/>
      <c r="AO8" s="277"/>
      <c r="AP8" s="1527"/>
      <c r="AQ8" s="1528"/>
      <c r="AR8" s="1541"/>
      <c r="AS8" s="1527"/>
      <c r="AT8" s="1528"/>
      <c r="AU8" s="1541"/>
      <c r="AV8" s="1527"/>
      <c r="AW8" s="1528"/>
      <c r="AX8" s="1541"/>
      <c r="AY8" s="1527"/>
      <c r="AZ8" s="1528"/>
      <c r="BA8" s="1528"/>
      <c r="BB8" s="1532"/>
      <c r="BC8" s="1533"/>
      <c r="BD8" s="1533"/>
      <c r="BE8" s="1533"/>
      <c r="BF8" s="1533"/>
      <c r="BG8" s="1533"/>
      <c r="BH8" s="1533"/>
      <c r="BI8" s="1534"/>
      <c r="BJ8" s="10"/>
      <c r="BK8" s="10"/>
      <c r="BL8" s="10"/>
      <c r="BM8" s="10"/>
      <c r="BN8" s="10"/>
      <c r="BO8" s="10"/>
      <c r="BP8" s="10"/>
      <c r="BQ8" s="10"/>
      <c r="BR8" s="10"/>
      <c r="BS8" s="10"/>
      <c r="BT8" s="10"/>
      <c r="BU8" s="10"/>
    </row>
    <row r="9" spans="1:73" ht="15.75" customHeight="1">
      <c r="A9" s="4"/>
      <c r="B9" s="422"/>
      <c r="C9" s="138"/>
      <c r="D9" s="1569" t="s">
        <v>240</v>
      </c>
      <c r="E9" s="1570"/>
      <c r="F9" s="1571"/>
      <c r="G9" s="294">
        <v>2</v>
      </c>
      <c r="H9" s="295">
        <v>8</v>
      </c>
      <c r="I9" s="296">
        <v>7</v>
      </c>
      <c r="J9" s="294">
        <v>1</v>
      </c>
      <c r="K9" s="1572">
        <v>15</v>
      </c>
      <c r="L9" s="1573"/>
      <c r="M9" s="1569">
        <v>21</v>
      </c>
      <c r="N9" s="1570"/>
      <c r="O9" s="1571"/>
      <c r="P9" s="1569">
        <v>21</v>
      </c>
      <c r="Q9" s="1570"/>
      <c r="R9" s="1571"/>
      <c r="S9" s="1569">
        <v>23</v>
      </c>
      <c r="T9" s="1570"/>
      <c r="U9" s="1571"/>
      <c r="V9" s="1569">
        <v>8</v>
      </c>
      <c r="W9" s="1570"/>
      <c r="X9" s="1570"/>
      <c r="Y9" s="1603">
        <f>SUM(G10,J10,M9,P9,S9,V9)</f>
        <v>106</v>
      </c>
      <c r="Z9" s="1604"/>
      <c r="AA9" s="1605"/>
      <c r="AB9" s="1609" t="s">
        <v>1178</v>
      </c>
      <c r="AC9" s="1610"/>
      <c r="AD9" s="1610"/>
      <c r="AE9" s="1610"/>
      <c r="AF9" s="1611"/>
      <c r="AG9" s="1566">
        <f>IF(ISERROR(Y9/Y11*100),"",Y9/Y11*100)</f>
        <v>117.77777777777779</v>
      </c>
      <c r="AH9" s="1567"/>
      <c r="AI9" s="1568"/>
      <c r="AJ9" s="29"/>
      <c r="AK9" s="10"/>
      <c r="AL9" s="10"/>
      <c r="AM9" s="1569" t="s">
        <v>240</v>
      </c>
      <c r="AN9" s="1570"/>
      <c r="AO9" s="1571"/>
      <c r="AP9" s="1574">
        <v>106</v>
      </c>
      <c r="AQ9" s="1575"/>
      <c r="AR9" s="1576"/>
      <c r="AS9" s="1574">
        <v>30</v>
      </c>
      <c r="AT9" s="1575"/>
      <c r="AU9" s="1576"/>
      <c r="AV9" s="1574">
        <v>28</v>
      </c>
      <c r="AW9" s="1575"/>
      <c r="AX9" s="1576"/>
      <c r="AY9" s="1574">
        <f>SUM(AP9:AX10)</f>
        <v>164</v>
      </c>
      <c r="AZ9" s="1575"/>
      <c r="BA9" s="1575"/>
      <c r="BB9" s="1580" t="s">
        <v>1178</v>
      </c>
      <c r="BC9" s="1581"/>
      <c r="BD9" s="1581"/>
      <c r="BE9" s="1581"/>
      <c r="BF9" s="1582"/>
      <c r="BG9" s="1583">
        <f>IF(ISERROR(AY9/AY11*100),"",AY9/AY11*100)</f>
        <v>109.33333333333333</v>
      </c>
      <c r="BH9" s="1584"/>
      <c r="BI9" s="1585"/>
      <c r="BJ9" s="10"/>
      <c r="BK9" s="10"/>
      <c r="BL9" s="10"/>
      <c r="BM9" s="10"/>
      <c r="BN9" s="10"/>
      <c r="BO9" s="10"/>
      <c r="BP9" s="10"/>
      <c r="BQ9" s="10"/>
      <c r="BR9" s="10"/>
      <c r="BS9" s="10"/>
      <c r="BT9" s="10"/>
      <c r="BU9" s="10"/>
    </row>
    <row r="10" spans="1:73" ht="15.75" customHeight="1" thickBot="1">
      <c r="A10" s="4"/>
      <c r="B10" s="422"/>
      <c r="C10" s="138"/>
      <c r="D10" s="1563"/>
      <c r="E10" s="1564"/>
      <c r="F10" s="1565"/>
      <c r="G10" s="1586">
        <f>SUM(G9:I9)</f>
        <v>17</v>
      </c>
      <c r="H10" s="1587"/>
      <c r="I10" s="1588"/>
      <c r="J10" s="297">
        <f>J9+K9</f>
        <v>16</v>
      </c>
      <c r="K10" s="1589">
        <v>9</v>
      </c>
      <c r="L10" s="1590"/>
      <c r="M10" s="1563"/>
      <c r="N10" s="1564"/>
      <c r="O10" s="1565"/>
      <c r="P10" s="1563"/>
      <c r="Q10" s="1564"/>
      <c r="R10" s="1565"/>
      <c r="S10" s="1563"/>
      <c r="T10" s="1564"/>
      <c r="U10" s="1565"/>
      <c r="V10" s="1563"/>
      <c r="W10" s="1564"/>
      <c r="X10" s="1564"/>
      <c r="Y10" s="1606"/>
      <c r="Z10" s="1607"/>
      <c r="AA10" s="1608"/>
      <c r="AB10" s="1591" t="s">
        <v>1179</v>
      </c>
      <c r="AC10" s="1592"/>
      <c r="AD10" s="1592"/>
      <c r="AE10" s="1592"/>
      <c r="AF10" s="1593"/>
      <c r="AG10" s="1594">
        <f>IF(ISERROR(Y9/Y12*100),"",Y9/Y12*100)</f>
        <v>106</v>
      </c>
      <c r="AH10" s="1595"/>
      <c r="AI10" s="1596"/>
      <c r="AJ10" s="29"/>
      <c r="AK10" s="10"/>
      <c r="AL10" s="10"/>
      <c r="AM10" s="1563"/>
      <c r="AN10" s="1564"/>
      <c r="AO10" s="1565"/>
      <c r="AP10" s="1577"/>
      <c r="AQ10" s="1578"/>
      <c r="AR10" s="1579"/>
      <c r="AS10" s="1577"/>
      <c r="AT10" s="1578"/>
      <c r="AU10" s="1579"/>
      <c r="AV10" s="1577"/>
      <c r="AW10" s="1578"/>
      <c r="AX10" s="1579"/>
      <c r="AY10" s="1577"/>
      <c r="AZ10" s="1578"/>
      <c r="BA10" s="1578"/>
      <c r="BB10" s="1597" t="s">
        <v>1179</v>
      </c>
      <c r="BC10" s="1598"/>
      <c r="BD10" s="1598"/>
      <c r="BE10" s="1598"/>
      <c r="BF10" s="1599"/>
      <c r="BG10" s="1600">
        <f>IF(ISERROR(AY9/AY12*100),"",AY9/AY12*100)</f>
        <v>102.49999999999999</v>
      </c>
      <c r="BH10" s="1601"/>
      <c r="BI10" s="1602"/>
      <c r="BJ10" s="10"/>
      <c r="BK10" s="10"/>
      <c r="BL10" s="10"/>
      <c r="BM10" s="10"/>
      <c r="BN10" s="10"/>
      <c r="BO10" s="10"/>
      <c r="BP10" s="10"/>
      <c r="BQ10" s="10"/>
      <c r="BR10" s="10"/>
      <c r="BS10" s="10"/>
      <c r="BT10" s="10"/>
      <c r="BU10" s="10"/>
    </row>
    <row r="11" spans="1:73" ht="15.75" customHeight="1">
      <c r="A11" s="4"/>
      <c r="B11" s="422"/>
      <c r="C11" s="138"/>
      <c r="D11" s="1498" t="s">
        <v>302</v>
      </c>
      <c r="E11" s="1499"/>
      <c r="F11" s="1500"/>
      <c r="G11" s="1498">
        <v>15</v>
      </c>
      <c r="H11" s="1499"/>
      <c r="I11" s="1500"/>
      <c r="J11" s="1498">
        <v>15</v>
      </c>
      <c r="K11" s="1499"/>
      <c r="L11" s="1500"/>
      <c r="M11" s="1498">
        <v>15</v>
      </c>
      <c r="N11" s="1499"/>
      <c r="O11" s="1500"/>
      <c r="P11" s="1498">
        <v>15</v>
      </c>
      <c r="Q11" s="1499"/>
      <c r="R11" s="1500"/>
      <c r="S11" s="1498">
        <v>15</v>
      </c>
      <c r="T11" s="1499"/>
      <c r="U11" s="1500"/>
      <c r="V11" s="1498">
        <v>15</v>
      </c>
      <c r="W11" s="1499"/>
      <c r="X11" s="1499"/>
      <c r="Y11" s="1615">
        <f>SUM(G11:X11)</f>
        <v>90</v>
      </c>
      <c r="Z11" s="1616"/>
      <c r="AA11" s="1617"/>
      <c r="AB11" s="1618" t="s">
        <v>1697</v>
      </c>
      <c r="AC11" s="1619"/>
      <c r="AD11" s="1619"/>
      <c r="AE11" s="1619"/>
      <c r="AF11" s="298" t="s">
        <v>1180</v>
      </c>
      <c r="AG11" s="1566">
        <v>109.3</v>
      </c>
      <c r="AH11" s="1567"/>
      <c r="AI11" s="1568"/>
      <c r="AJ11" s="29"/>
      <c r="AK11" s="10"/>
      <c r="AL11" s="10"/>
      <c r="AM11" s="1498" t="s">
        <v>302</v>
      </c>
      <c r="AN11" s="1499"/>
      <c r="AO11" s="1500"/>
      <c r="AP11" s="1557">
        <v>90</v>
      </c>
      <c r="AQ11" s="1558"/>
      <c r="AR11" s="1559"/>
      <c r="AS11" s="1557">
        <v>30</v>
      </c>
      <c r="AT11" s="1558"/>
      <c r="AU11" s="1559"/>
      <c r="AV11" s="1557">
        <v>30</v>
      </c>
      <c r="AW11" s="1558"/>
      <c r="AX11" s="1559"/>
      <c r="AY11" s="1557">
        <f>SUM(AP11:AX11)</f>
        <v>150</v>
      </c>
      <c r="AZ11" s="1558"/>
      <c r="BA11" s="1559"/>
      <c r="BB11" s="1560"/>
      <c r="BC11" s="1561"/>
      <c r="BD11" s="1561"/>
      <c r="BE11" s="1561"/>
      <c r="BF11" s="1561"/>
      <c r="BG11" s="1561"/>
      <c r="BH11" s="1561"/>
      <c r="BI11" s="1562"/>
      <c r="BJ11" s="10"/>
      <c r="BK11" s="10"/>
      <c r="BL11" s="10"/>
      <c r="BM11" s="10"/>
      <c r="BN11" s="10"/>
      <c r="BO11" s="10"/>
      <c r="BP11" s="10"/>
      <c r="BQ11" s="10"/>
      <c r="BR11" s="10"/>
      <c r="BS11" s="10"/>
      <c r="BT11" s="10"/>
      <c r="BU11" s="10"/>
    </row>
    <row r="12" spans="1:73" ht="15.75" customHeight="1">
      <c r="A12" s="4"/>
      <c r="B12" s="422"/>
      <c r="C12" s="138"/>
      <c r="D12" s="1507" t="s">
        <v>303</v>
      </c>
      <c r="E12" s="1508"/>
      <c r="F12" s="1509"/>
      <c r="G12" s="1507">
        <v>15</v>
      </c>
      <c r="H12" s="1508"/>
      <c r="I12" s="1509"/>
      <c r="J12" s="1507">
        <v>15</v>
      </c>
      <c r="K12" s="1508"/>
      <c r="L12" s="1509"/>
      <c r="M12" s="1507">
        <v>20</v>
      </c>
      <c r="N12" s="1508"/>
      <c r="O12" s="1509"/>
      <c r="P12" s="1507">
        <v>20</v>
      </c>
      <c r="Q12" s="1508"/>
      <c r="R12" s="1509"/>
      <c r="S12" s="1507">
        <v>20</v>
      </c>
      <c r="T12" s="1508"/>
      <c r="U12" s="1509"/>
      <c r="V12" s="1507">
        <v>10</v>
      </c>
      <c r="W12" s="1508"/>
      <c r="X12" s="1508"/>
      <c r="Y12" s="1586">
        <f>SUM(G12:X12)</f>
        <v>100</v>
      </c>
      <c r="Z12" s="1587"/>
      <c r="AA12" s="1588"/>
      <c r="AB12" s="1620"/>
      <c r="AC12" s="1621"/>
      <c r="AD12" s="1621"/>
      <c r="AE12" s="1621"/>
      <c r="AF12" s="299" t="s">
        <v>1181</v>
      </c>
      <c r="AG12" s="1594">
        <v>102.5</v>
      </c>
      <c r="AH12" s="1595"/>
      <c r="AI12" s="1596"/>
      <c r="AJ12" s="29"/>
      <c r="AK12" s="10"/>
      <c r="AL12" s="424"/>
      <c r="AM12" s="1507" t="s">
        <v>303</v>
      </c>
      <c r="AN12" s="1508"/>
      <c r="AO12" s="1509"/>
      <c r="AP12" s="1612">
        <v>100</v>
      </c>
      <c r="AQ12" s="1613"/>
      <c r="AR12" s="1614"/>
      <c r="AS12" s="1612">
        <v>30</v>
      </c>
      <c r="AT12" s="1613"/>
      <c r="AU12" s="1614"/>
      <c r="AV12" s="1612">
        <v>30</v>
      </c>
      <c r="AW12" s="1613"/>
      <c r="AX12" s="1614"/>
      <c r="AY12" s="1612">
        <f>SUM(AP12:AX12)</f>
        <v>160</v>
      </c>
      <c r="AZ12" s="1613"/>
      <c r="BA12" s="1614"/>
      <c r="BB12" s="1563"/>
      <c r="BC12" s="1564"/>
      <c r="BD12" s="1564"/>
      <c r="BE12" s="1564"/>
      <c r="BF12" s="1564"/>
      <c r="BG12" s="1564"/>
      <c r="BH12" s="1564"/>
      <c r="BI12" s="1565"/>
      <c r="BJ12" s="10"/>
      <c r="BK12" s="10"/>
      <c r="BL12" s="10"/>
      <c r="BM12" s="10"/>
      <c r="BN12" s="10"/>
      <c r="BO12" s="10"/>
      <c r="BP12" s="10"/>
      <c r="BQ12" s="10"/>
      <c r="BR12" s="10"/>
      <c r="BS12" s="10"/>
      <c r="BT12" s="10"/>
      <c r="BU12" s="10"/>
    </row>
    <row r="13" spans="1:73" ht="15.75" customHeight="1">
      <c r="A13" s="4"/>
      <c r="B13" s="422"/>
      <c r="C13" s="1229"/>
      <c r="D13" s="28" t="s">
        <v>1887</v>
      </c>
      <c r="E13" s="1637" t="s">
        <v>1892</v>
      </c>
      <c r="F13" s="1637"/>
      <c r="G13" s="1637"/>
      <c r="H13" s="1637"/>
      <c r="I13" s="1637"/>
      <c r="J13" s="1637"/>
      <c r="K13" s="1637"/>
      <c r="L13" s="1637"/>
      <c r="M13" s="1637"/>
      <c r="N13" s="1637"/>
      <c r="O13" s="1637"/>
      <c r="P13" s="1637"/>
      <c r="Q13" s="1637"/>
      <c r="R13" s="1637"/>
      <c r="S13" s="1637"/>
      <c r="T13" s="1637"/>
      <c r="U13" s="1637"/>
      <c r="V13" s="1637"/>
      <c r="W13" s="1637"/>
      <c r="X13" s="1238"/>
      <c r="Y13" s="1239"/>
      <c r="Z13" s="1239"/>
      <c r="AA13" s="1239"/>
      <c r="AB13" s="1240"/>
      <c r="AC13" s="1240"/>
      <c r="AD13" s="1240"/>
      <c r="AE13" s="1240"/>
      <c r="AF13" s="1241"/>
      <c r="AG13" s="1242"/>
      <c r="AH13" s="1242"/>
      <c r="AI13" s="1242"/>
      <c r="AJ13" s="29"/>
      <c r="AK13" s="10"/>
      <c r="AL13" s="424"/>
      <c r="AM13" s="1238"/>
      <c r="AN13" s="1238"/>
      <c r="AO13" s="1238"/>
      <c r="AP13" s="1226"/>
      <c r="AQ13" s="1226"/>
      <c r="AR13" s="1226"/>
      <c r="AS13" s="1226"/>
      <c r="AT13" s="1226"/>
      <c r="AU13" s="1226"/>
      <c r="AV13" s="1226"/>
      <c r="AW13" s="1226"/>
      <c r="AX13" s="1226"/>
      <c r="AY13" s="1226"/>
      <c r="AZ13" s="1226"/>
      <c r="BA13" s="1226"/>
      <c r="BB13" s="1238"/>
      <c r="BC13" s="1238"/>
      <c r="BD13" s="1238"/>
      <c r="BE13" s="1238"/>
      <c r="BF13" s="1238"/>
      <c r="BG13" s="1238"/>
      <c r="BH13" s="1238"/>
      <c r="BI13" s="1238"/>
      <c r="BJ13" s="10"/>
      <c r="BK13" s="10"/>
      <c r="BL13" s="10"/>
      <c r="BM13" s="10"/>
      <c r="BN13" s="10"/>
      <c r="BO13" s="10"/>
      <c r="BP13" s="10"/>
      <c r="BQ13" s="10"/>
      <c r="BR13" s="10"/>
      <c r="BS13" s="10"/>
      <c r="BT13" s="10"/>
      <c r="BU13" s="10"/>
    </row>
    <row r="14" spans="1:73" ht="12.75" customHeight="1">
      <c r="A14" s="4"/>
      <c r="B14" s="422"/>
      <c r="C14" s="138"/>
      <c r="D14" s="28" t="s">
        <v>1189</v>
      </c>
      <c r="E14" s="1628" t="s">
        <v>1188</v>
      </c>
      <c r="F14" s="1628"/>
      <c r="G14" s="1628"/>
      <c r="H14" s="1628"/>
      <c r="I14" s="1628"/>
      <c r="J14" s="1628"/>
      <c r="K14" s="1628"/>
      <c r="L14" s="1628"/>
      <c r="M14" s="1628"/>
      <c r="N14" s="1628"/>
      <c r="O14" s="1628"/>
      <c r="P14" s="1628"/>
      <c r="Q14" s="1628"/>
      <c r="R14" s="1628"/>
      <c r="S14" s="1628"/>
      <c r="T14" s="1628"/>
      <c r="U14" s="1628"/>
      <c r="V14" s="1628"/>
      <c r="W14" s="1628"/>
      <c r="X14" s="1628"/>
      <c r="Y14" s="1628"/>
      <c r="Z14" s="1628"/>
      <c r="AA14" s="1628"/>
      <c r="AB14" s="1628"/>
      <c r="AC14" s="1628"/>
      <c r="AD14" s="1628"/>
      <c r="AE14" s="1628"/>
      <c r="AF14" s="1628"/>
      <c r="AG14" s="1628"/>
      <c r="AH14" s="1628"/>
      <c r="AI14" s="1628"/>
      <c r="AJ14" s="1629"/>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row>
    <row r="15" spans="1:73" ht="12" customHeight="1">
      <c r="B15" s="425"/>
      <c r="C15" s="10"/>
      <c r="D15" s="1307" t="s">
        <v>1190</v>
      </c>
      <c r="E15" s="1633" t="s">
        <v>1889</v>
      </c>
      <c r="F15" s="1633"/>
      <c r="G15" s="1633"/>
      <c r="H15" s="1633"/>
      <c r="I15" s="1633"/>
      <c r="J15" s="1633"/>
      <c r="K15" s="1633"/>
      <c r="L15" s="1633"/>
      <c r="M15" s="1633"/>
      <c r="N15" s="1633"/>
      <c r="O15" s="1633"/>
      <c r="P15" s="1633"/>
      <c r="Q15" s="1633"/>
      <c r="R15" s="1633"/>
      <c r="S15" s="1633"/>
      <c r="T15" s="1633"/>
      <c r="U15" s="1633"/>
      <c r="V15" s="1633"/>
      <c r="W15" s="1634"/>
      <c r="X15" s="1288" t="s">
        <v>76</v>
      </c>
      <c r="Y15" s="1638" t="s">
        <v>1669</v>
      </c>
      <c r="Z15" s="1638"/>
      <c r="AA15" s="1638"/>
      <c r="AB15" s="1638"/>
      <c r="AC15" s="1638"/>
      <c r="AD15" s="1638"/>
      <c r="AE15" s="1638"/>
      <c r="AF15" s="1638"/>
      <c r="AG15" s="1638"/>
      <c r="AH15" s="1638"/>
      <c r="AI15" s="1638"/>
      <c r="AJ15" s="1639"/>
      <c r="AK15" s="10"/>
      <c r="AL15" s="10"/>
      <c r="AM15" s="10" t="s">
        <v>1198</v>
      </c>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3" ht="12.75" customHeight="1">
      <c r="A16" s="4"/>
      <c r="B16" s="422"/>
      <c r="C16" s="138"/>
      <c r="D16" s="1307" t="s">
        <v>1191</v>
      </c>
      <c r="E16" s="1635" t="s">
        <v>1890</v>
      </c>
      <c r="F16" s="1635"/>
      <c r="G16" s="1635"/>
      <c r="H16" s="1635"/>
      <c r="I16" s="1635"/>
      <c r="J16" s="1635"/>
      <c r="K16" s="1635"/>
      <c r="L16" s="1635"/>
      <c r="M16" s="1635"/>
      <c r="N16" s="1635"/>
      <c r="O16" s="1635"/>
      <c r="P16" s="1635"/>
      <c r="Q16" s="1635"/>
      <c r="R16" s="1635"/>
      <c r="S16" s="1635"/>
      <c r="T16" s="1635"/>
      <c r="U16" s="1635"/>
      <c r="V16" s="1635"/>
      <c r="W16" s="1636"/>
      <c r="X16" s="1288"/>
      <c r="Y16" s="1638"/>
      <c r="Z16" s="1638"/>
      <c r="AA16" s="1638"/>
      <c r="AB16" s="1638"/>
      <c r="AC16" s="1638"/>
      <c r="AD16" s="1638"/>
      <c r="AE16" s="1638"/>
      <c r="AF16" s="1638"/>
      <c r="AG16" s="1638"/>
      <c r="AH16" s="1638"/>
      <c r="AI16" s="1638"/>
      <c r="AJ16" s="1639"/>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row>
    <row r="17" spans="1:73" ht="12.75" customHeight="1">
      <c r="A17" s="4"/>
      <c r="B17" s="422"/>
      <c r="C17" s="138"/>
      <c r="D17" s="1307" t="s">
        <v>1888</v>
      </c>
      <c r="E17" s="1630" t="s">
        <v>1891</v>
      </c>
      <c r="F17" s="1631"/>
      <c r="G17" s="1631"/>
      <c r="H17" s="1631"/>
      <c r="I17" s="1631"/>
      <c r="J17" s="1631"/>
      <c r="K17" s="1631"/>
      <c r="L17" s="1631"/>
      <c r="M17" s="1631"/>
      <c r="N17" s="1631"/>
      <c r="O17" s="1631"/>
      <c r="P17" s="1631"/>
      <c r="Q17" s="1631"/>
      <c r="R17" s="1631"/>
      <c r="S17" s="1631"/>
      <c r="T17" s="1631"/>
      <c r="U17" s="1631"/>
      <c r="V17" s="1631"/>
      <c r="W17" s="1632"/>
      <c r="X17" s="1288"/>
      <c r="Y17" s="1638"/>
      <c r="Z17" s="1638"/>
      <c r="AA17" s="1638"/>
      <c r="AB17" s="1638"/>
      <c r="AC17" s="1638"/>
      <c r="AD17" s="1638"/>
      <c r="AE17" s="1638"/>
      <c r="AF17" s="1638"/>
      <c r="AG17" s="1638"/>
      <c r="AH17" s="1638"/>
      <c r="AI17" s="1638"/>
      <c r="AJ17" s="1639"/>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row>
    <row r="18" spans="1:73" ht="14.1" customHeight="1">
      <c r="A18" s="4"/>
      <c r="B18" s="417" t="s">
        <v>323</v>
      </c>
      <c r="C18" s="300"/>
      <c r="D18" s="1284"/>
      <c r="E18" s="1284"/>
      <c r="F18" s="1284"/>
      <c r="G18" s="1284"/>
      <c r="H18" s="1284"/>
      <c r="I18" s="1284"/>
      <c r="J18" s="1284"/>
      <c r="K18" s="1284"/>
      <c r="L18" s="1284"/>
      <c r="M18" s="1284"/>
      <c r="N18" s="1284"/>
      <c r="O18" s="1284"/>
      <c r="P18" s="1284"/>
      <c r="Q18" s="1622"/>
      <c r="R18" s="1622"/>
      <c r="S18" s="1284"/>
      <c r="T18" s="1622"/>
      <c r="U18" s="1622"/>
      <c r="V18" s="1284"/>
      <c r="W18" s="1284"/>
      <c r="X18" s="20"/>
      <c r="Y18" s="1638"/>
      <c r="Z18" s="1638"/>
      <c r="AA18" s="1638"/>
      <c r="AB18" s="1638"/>
      <c r="AC18" s="1638"/>
      <c r="AD18" s="1638"/>
      <c r="AE18" s="1638"/>
      <c r="AF18" s="1638"/>
      <c r="AG18" s="1638"/>
      <c r="AH18" s="1638"/>
      <c r="AI18" s="1638"/>
      <c r="AJ18" s="1639"/>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row>
    <row r="19" spans="1:73" ht="14.1" customHeight="1">
      <c r="A19" s="4"/>
      <c r="B19" s="422"/>
      <c r="C19" s="138" t="s">
        <v>117</v>
      </c>
      <c r="D19" s="1284"/>
      <c r="E19" s="1284"/>
      <c r="F19" s="1284"/>
      <c r="G19" s="1284"/>
      <c r="H19" s="1284"/>
      <c r="I19" s="1284"/>
      <c r="J19" s="1284"/>
      <c r="K19" s="1284"/>
      <c r="L19" s="1284"/>
      <c r="M19" s="1284"/>
      <c r="N19" s="1284"/>
      <c r="O19" s="1284"/>
      <c r="P19" s="1259"/>
      <c r="Q19" s="1259"/>
      <c r="R19" s="517"/>
      <c r="S19" s="1287"/>
      <c r="T19" s="1287"/>
      <c r="U19" s="1284"/>
      <c r="V19" s="1284"/>
      <c r="W19" s="1275"/>
      <c r="X19" s="20"/>
      <c r="Y19" s="1638"/>
      <c r="Z19" s="1638"/>
      <c r="AA19" s="1638"/>
      <c r="AB19" s="1638"/>
      <c r="AC19" s="1638"/>
      <c r="AD19" s="1638"/>
      <c r="AE19" s="1638"/>
      <c r="AF19" s="1638"/>
      <c r="AG19" s="1638"/>
      <c r="AH19" s="1638"/>
      <c r="AI19" s="1638"/>
      <c r="AJ19" s="1639"/>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row>
    <row r="20" spans="1:73" ht="14.1" customHeight="1">
      <c r="A20" s="4"/>
      <c r="B20" s="422"/>
      <c r="C20" s="138"/>
      <c r="D20" s="1284"/>
      <c r="E20" s="1284"/>
      <c r="F20" s="1284"/>
      <c r="G20" s="1284"/>
      <c r="H20" s="1284"/>
      <c r="I20" s="1284"/>
      <c r="J20" s="1284"/>
      <c r="K20" s="1284"/>
      <c r="L20" s="1284"/>
      <c r="M20" s="1284"/>
      <c r="N20" s="1284"/>
      <c r="O20" s="1284"/>
      <c r="P20" s="517"/>
      <c r="Q20" s="1622"/>
      <c r="R20" s="1622"/>
      <c r="S20" s="1284"/>
      <c r="T20" s="1622"/>
      <c r="U20" s="1622"/>
      <c r="V20" s="1284"/>
      <c r="W20" s="1284"/>
      <c r="X20" s="20"/>
      <c r="Y20" s="1638"/>
      <c r="Z20" s="1638"/>
      <c r="AA20" s="1638"/>
      <c r="AB20" s="1638"/>
      <c r="AC20" s="1638"/>
      <c r="AD20" s="1638"/>
      <c r="AE20" s="1638"/>
      <c r="AF20" s="1638"/>
      <c r="AG20" s="1638"/>
      <c r="AH20" s="1638"/>
      <c r="AI20" s="1638"/>
      <c r="AJ20" s="1639"/>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row>
    <row r="21" spans="1:73" ht="14.1" customHeight="1">
      <c r="A21" s="4"/>
      <c r="B21" s="422"/>
      <c r="C21" s="138" t="s">
        <v>324</v>
      </c>
      <c r="D21" s="1284"/>
      <c r="E21" s="1284"/>
      <c r="F21" s="1284"/>
      <c r="G21" s="1284"/>
      <c r="H21" s="1284"/>
      <c r="I21" s="1284"/>
      <c r="J21" s="1284"/>
      <c r="K21" s="1284"/>
      <c r="L21" s="1284"/>
      <c r="M21" s="1284"/>
      <c r="N21" s="1284"/>
      <c r="O21" s="1284"/>
      <c r="P21" s="1284"/>
      <c r="Q21" s="1284"/>
      <c r="R21" s="1284"/>
      <c r="S21" s="1284"/>
      <c r="T21" s="1284"/>
      <c r="U21" s="1284"/>
      <c r="V21" s="1284"/>
      <c r="W21" s="1284"/>
      <c r="X21" s="91"/>
      <c r="Y21" s="1638"/>
      <c r="Z21" s="1638"/>
      <c r="AA21" s="1638"/>
      <c r="AB21" s="1638"/>
      <c r="AC21" s="1638"/>
      <c r="AD21" s="1638"/>
      <c r="AE21" s="1638"/>
      <c r="AF21" s="1638"/>
      <c r="AG21" s="1638"/>
      <c r="AH21" s="1638"/>
      <c r="AI21" s="1638"/>
      <c r="AJ21" s="1639"/>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row>
    <row r="22" spans="1:73" ht="14.1" customHeight="1" thickBot="1">
      <c r="A22" s="4"/>
      <c r="B22" s="422"/>
      <c r="C22" s="138"/>
      <c r="D22" s="1284"/>
      <c r="E22" s="1640" t="s">
        <v>1910</v>
      </c>
      <c r="F22" s="1640"/>
      <c r="G22" s="1640"/>
      <c r="H22" s="1640"/>
      <c r="I22" s="1640"/>
      <c r="J22" s="1640"/>
      <c r="K22" s="1640"/>
      <c r="L22" s="1640"/>
      <c r="M22" s="1640"/>
      <c r="N22" s="1640"/>
      <c r="O22" s="1640"/>
      <c r="P22" s="1640"/>
      <c r="Q22" s="1640"/>
      <c r="R22" s="1640"/>
      <c r="S22" s="1640"/>
      <c r="T22" s="1640"/>
      <c r="U22" s="1640"/>
      <c r="V22" s="1640"/>
      <c r="W22" s="1268"/>
      <c r="X22" s="11"/>
      <c r="Y22" s="1308"/>
      <c r="Z22" s="1308"/>
      <c r="AA22" s="1308"/>
      <c r="AB22" s="1308"/>
      <c r="AC22" s="1308"/>
      <c r="AD22" s="1308"/>
      <c r="AE22" s="1308"/>
      <c r="AF22" s="1308"/>
      <c r="AG22" s="1308"/>
      <c r="AH22" s="1308"/>
      <c r="AI22" s="1308"/>
      <c r="AJ22" s="1279"/>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row>
    <row r="23" spans="1:73" ht="14.1" customHeight="1" thickTop="1">
      <c r="A23" s="4"/>
      <c r="B23" s="422"/>
      <c r="C23" s="138"/>
      <c r="D23" s="1284"/>
      <c r="E23" s="1309"/>
      <c r="F23" s="1309"/>
      <c r="G23" s="1309"/>
      <c r="H23" s="1309"/>
      <c r="I23" s="1309"/>
      <c r="J23" s="1309"/>
      <c r="K23" s="1309"/>
      <c r="L23" s="1309"/>
      <c r="M23" s="1309"/>
      <c r="N23" s="1309"/>
      <c r="O23" s="1309"/>
      <c r="P23" s="1309"/>
      <c r="Q23" s="1284"/>
      <c r="R23" s="1284"/>
      <c r="S23" s="1284"/>
      <c r="T23" s="1284"/>
      <c r="U23" s="1284"/>
      <c r="V23" s="1284"/>
      <c r="W23" s="1283"/>
      <c r="X23" s="34" t="s">
        <v>272</v>
      </c>
      <c r="Y23" s="688" t="s">
        <v>326</v>
      </c>
      <c r="Z23" s="688"/>
      <c r="AA23" s="1275"/>
      <c r="AB23" s="1275"/>
      <c r="AC23" s="1275"/>
      <c r="AD23" s="1275"/>
      <c r="AE23" s="1275"/>
      <c r="AF23" s="1275"/>
      <c r="AG23" s="1275"/>
      <c r="AH23" s="1275"/>
      <c r="AI23" s="1275"/>
      <c r="AJ23" s="35"/>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row>
    <row r="24" spans="1:73" ht="14.1" customHeight="1">
      <c r="A24" s="4"/>
      <c r="B24" s="422"/>
      <c r="C24" s="10" t="s">
        <v>327</v>
      </c>
      <c r="D24" s="1275"/>
      <c r="E24" s="1275"/>
      <c r="F24" s="1309"/>
      <c r="G24" s="1309"/>
      <c r="H24" s="1309"/>
      <c r="I24" s="1309"/>
      <c r="J24" s="1309"/>
      <c r="K24" s="1309"/>
      <c r="L24" s="1309"/>
      <c r="M24" s="1309"/>
      <c r="N24" s="1309"/>
      <c r="O24" s="1309"/>
      <c r="P24" s="1309"/>
      <c r="Q24" s="1284"/>
      <c r="R24" s="1284"/>
      <c r="S24" s="1284"/>
      <c r="T24" s="1284"/>
      <c r="U24" s="1284"/>
      <c r="V24" s="1284"/>
      <c r="W24" s="1284"/>
      <c r="X24" s="34" t="s">
        <v>272</v>
      </c>
      <c r="Y24" s="301" t="s">
        <v>328</v>
      </c>
      <c r="Z24" s="301"/>
      <c r="AA24" s="301"/>
      <c r="AB24" s="301"/>
      <c r="AC24" s="301"/>
      <c r="AD24" s="301"/>
      <c r="AE24" s="301"/>
      <c r="AF24" s="301"/>
      <c r="AG24" s="301"/>
      <c r="AH24" s="301"/>
      <c r="AI24" s="301"/>
      <c r="AJ24" s="35"/>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row>
    <row r="25" spans="1:73" ht="27.75" customHeight="1">
      <c r="A25" s="4"/>
      <c r="B25" s="422"/>
      <c r="C25" s="302"/>
      <c r="D25" s="1623" t="s">
        <v>19</v>
      </c>
      <c r="E25" s="1624"/>
      <c r="F25" s="1624"/>
      <c r="G25" s="1625"/>
      <c r="H25" s="1626" t="s">
        <v>78</v>
      </c>
      <c r="I25" s="1627"/>
      <c r="J25" s="1623" t="s">
        <v>21</v>
      </c>
      <c r="K25" s="1624"/>
      <c r="L25" s="1266"/>
      <c r="M25" s="1627" t="s">
        <v>1212</v>
      </c>
      <c r="N25" s="1624"/>
      <c r="O25" s="1624"/>
      <c r="P25" s="1624"/>
      <c r="Q25" s="1624"/>
      <c r="R25" s="1624"/>
      <c r="S25" s="1624"/>
      <c r="T25" s="1624"/>
      <c r="U25" s="1624"/>
      <c r="V25" s="1624"/>
      <c r="W25" s="1624"/>
      <c r="X25" s="1624"/>
      <c r="Y25" s="1624"/>
      <c r="Z25" s="1624"/>
      <c r="AA25" s="1624"/>
      <c r="AB25" s="1624"/>
      <c r="AC25" s="1624"/>
      <c r="AD25" s="1624"/>
      <c r="AE25" s="1624"/>
      <c r="AF25" s="1625"/>
      <c r="AG25" s="1623" t="s">
        <v>329</v>
      </c>
      <c r="AH25" s="1624"/>
      <c r="AI25" s="1625"/>
      <c r="AJ25" s="35"/>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row>
    <row r="26" spans="1:73" ht="24" customHeight="1">
      <c r="A26" s="4"/>
      <c r="B26" s="422"/>
      <c r="C26" s="303"/>
      <c r="D26" s="1504" t="s">
        <v>299</v>
      </c>
      <c r="E26" s="1549" t="s">
        <v>330</v>
      </c>
      <c r="F26" s="1693"/>
      <c r="G26" s="1694"/>
      <c r="H26" s="1695" t="s">
        <v>1192</v>
      </c>
      <c r="I26" s="1696"/>
      <c r="J26" s="1697">
        <v>56.33</v>
      </c>
      <c r="K26" s="1698"/>
      <c r="L26" s="304"/>
      <c r="M26" s="1506"/>
      <c r="N26" s="1506"/>
      <c r="O26" s="1506"/>
      <c r="P26" s="1506"/>
      <c r="Q26" s="1506"/>
      <c r="R26" s="1506"/>
      <c r="S26" s="1506"/>
      <c r="T26" s="1506"/>
      <c r="U26" s="1510">
        <f>SUM(G9:I9)</f>
        <v>17</v>
      </c>
      <c r="V26" s="1511"/>
      <c r="W26" s="1512">
        <v>3.3</v>
      </c>
      <c r="X26" s="1512"/>
      <c r="Y26" s="1512"/>
      <c r="Z26" s="1512"/>
      <c r="AA26" s="1512"/>
      <c r="AB26" s="1513">
        <f>U26*W26</f>
        <v>56.099999999999994</v>
      </c>
      <c r="AC26" s="1513"/>
      <c r="AD26" s="1513"/>
      <c r="AE26" s="1514" t="s">
        <v>331</v>
      </c>
      <c r="AF26" s="1515"/>
      <c r="AG26" s="1501" t="str">
        <f>IF(J26&gt;0,IF(AB26:AB26&lt;=J26,"○","×"),"")</f>
        <v>○</v>
      </c>
      <c r="AH26" s="1502"/>
      <c r="AI26" s="1503"/>
      <c r="AJ26" s="35"/>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row>
    <row r="27" spans="1:73" ht="12" customHeight="1">
      <c r="A27" s="4"/>
      <c r="B27" s="422"/>
      <c r="C27" s="303"/>
      <c r="D27" s="1505"/>
      <c r="E27" s="1711" t="s">
        <v>334</v>
      </c>
      <c r="F27" s="1712"/>
      <c r="G27" s="1713"/>
      <c r="H27" s="1705" t="s">
        <v>1193</v>
      </c>
      <c r="I27" s="1706"/>
      <c r="J27" s="1699">
        <v>36.28</v>
      </c>
      <c r="K27" s="1700"/>
      <c r="L27" s="1260"/>
      <c r="M27" s="1516" t="s">
        <v>300</v>
      </c>
      <c r="N27" s="1516"/>
      <c r="O27" s="1516"/>
      <c r="P27" s="1516"/>
      <c r="Q27" s="1516"/>
      <c r="R27" s="1516"/>
      <c r="S27" s="1516"/>
      <c r="T27" s="1516"/>
      <c r="U27" s="1517">
        <f>SUM(J9:K9)-K10</f>
        <v>7</v>
      </c>
      <c r="V27" s="1517"/>
      <c r="W27" s="1518">
        <v>3.3</v>
      </c>
      <c r="X27" s="1518"/>
      <c r="Y27" s="1518"/>
      <c r="Z27" s="1518"/>
      <c r="AA27" s="1518"/>
      <c r="AB27" s="1519">
        <f>U27*W27</f>
        <v>23.099999999999998</v>
      </c>
      <c r="AC27" s="1519"/>
      <c r="AD27" s="1519"/>
      <c r="AE27" s="1520" t="s">
        <v>332</v>
      </c>
      <c r="AF27" s="1521"/>
      <c r="AG27" s="1641" t="str">
        <f>IF(J27&gt;0,IF(AB29:AB29&lt;=J27,"○","×"),"")</f>
        <v>×</v>
      </c>
      <c r="AH27" s="1642"/>
      <c r="AI27" s="1643"/>
      <c r="AJ27" s="35"/>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row>
    <row r="28" spans="1:73" ht="12" customHeight="1">
      <c r="A28" s="4"/>
      <c r="B28" s="422"/>
      <c r="C28" s="303"/>
      <c r="D28" s="1505"/>
      <c r="E28" s="1714"/>
      <c r="F28" s="1622"/>
      <c r="G28" s="1715"/>
      <c r="H28" s="1707"/>
      <c r="I28" s="1708"/>
      <c r="J28" s="1701"/>
      <c r="K28" s="1702"/>
      <c r="L28" s="1261"/>
      <c r="M28" s="1635" t="s">
        <v>301</v>
      </c>
      <c r="N28" s="1635"/>
      <c r="O28" s="1635"/>
      <c r="P28" s="1635"/>
      <c r="Q28" s="1635"/>
      <c r="R28" s="1635"/>
      <c r="S28" s="1635"/>
      <c r="T28" s="1635"/>
      <c r="U28" s="1650">
        <f>K10</f>
        <v>9</v>
      </c>
      <c r="V28" s="1650"/>
      <c r="W28" s="1651">
        <v>1.98</v>
      </c>
      <c r="X28" s="1651"/>
      <c r="Y28" s="1651"/>
      <c r="Z28" s="1651"/>
      <c r="AA28" s="1651"/>
      <c r="AB28" s="1652">
        <f>U28*W28</f>
        <v>17.82</v>
      </c>
      <c r="AC28" s="1652"/>
      <c r="AD28" s="1652"/>
      <c r="AE28" s="1653" t="s">
        <v>332</v>
      </c>
      <c r="AF28" s="1654"/>
      <c r="AG28" s="1644"/>
      <c r="AH28" s="1645"/>
      <c r="AI28" s="1646"/>
      <c r="AJ28" s="35"/>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row>
    <row r="29" spans="1:73" ht="12" customHeight="1">
      <c r="A29" s="4"/>
      <c r="B29" s="422"/>
      <c r="C29" s="303"/>
      <c r="D29" s="1505"/>
      <c r="E29" s="1682"/>
      <c r="F29" s="1683"/>
      <c r="G29" s="1684"/>
      <c r="H29" s="1709"/>
      <c r="I29" s="1710"/>
      <c r="J29" s="1703"/>
      <c r="K29" s="1704"/>
      <c r="L29" s="1261"/>
      <c r="M29" s="1655" t="s">
        <v>255</v>
      </c>
      <c r="N29" s="1655"/>
      <c r="O29" s="1655"/>
      <c r="P29" s="1655"/>
      <c r="Q29" s="1655"/>
      <c r="R29" s="1655"/>
      <c r="S29" s="1655"/>
      <c r="T29" s="1265"/>
      <c r="U29" s="1656">
        <f>U27+U28</f>
        <v>16</v>
      </c>
      <c r="V29" s="1656"/>
      <c r="W29" s="1657" t="s">
        <v>244</v>
      </c>
      <c r="X29" s="1657"/>
      <c r="Y29" s="1657"/>
      <c r="Z29" s="1657"/>
      <c r="AA29" s="1657"/>
      <c r="AB29" s="1652">
        <f>AB27+AB28</f>
        <v>40.92</v>
      </c>
      <c r="AC29" s="1652"/>
      <c r="AD29" s="1652"/>
      <c r="AE29" s="1653" t="s">
        <v>332</v>
      </c>
      <c r="AF29" s="1654"/>
      <c r="AG29" s="1647"/>
      <c r="AH29" s="1648"/>
      <c r="AI29" s="1649"/>
      <c r="AJ29" s="35"/>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row>
    <row r="30" spans="1:73" ht="41.25" customHeight="1">
      <c r="A30" s="4"/>
      <c r="B30" s="422"/>
      <c r="C30" s="303"/>
      <c r="D30" s="1505"/>
      <c r="E30" s="1716" t="s">
        <v>271</v>
      </c>
      <c r="F30" s="1717"/>
      <c r="G30" s="1718"/>
      <c r="H30" s="1719">
        <v>1</v>
      </c>
      <c r="I30" s="1720"/>
      <c r="J30" s="1721">
        <f>J26+J27</f>
        <v>92.61</v>
      </c>
      <c r="K30" s="1722"/>
      <c r="L30" s="426"/>
      <c r="M30" s="1262"/>
      <c r="N30" s="1262"/>
      <c r="O30" s="1262"/>
      <c r="P30" s="1262"/>
      <c r="Q30" s="427"/>
      <c r="R30" s="427"/>
      <c r="S30" s="1257"/>
      <c r="T30" s="428"/>
      <c r="U30" s="1665">
        <f>U26+U29</f>
        <v>33</v>
      </c>
      <c r="V30" s="1666"/>
      <c r="W30" s="1667" t="s">
        <v>244</v>
      </c>
      <c r="X30" s="1667"/>
      <c r="Y30" s="1667"/>
      <c r="Z30" s="1667"/>
      <c r="AA30" s="1667"/>
      <c r="AB30" s="1668">
        <f>AB26+AB29</f>
        <v>97.02</v>
      </c>
      <c r="AC30" s="1668"/>
      <c r="AD30" s="1668"/>
      <c r="AE30" s="1258" t="s">
        <v>331</v>
      </c>
      <c r="AF30" s="310"/>
      <c r="AG30" s="1662"/>
      <c r="AH30" s="1663"/>
      <c r="AI30" s="1664"/>
      <c r="AJ30" s="35"/>
      <c r="AK30" s="10"/>
      <c r="AL30" s="10"/>
      <c r="AM30" s="429"/>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row>
    <row r="31" spans="1:73" ht="14.1" customHeight="1">
      <c r="A31" s="4"/>
      <c r="B31" s="422"/>
      <c r="C31" s="303"/>
      <c r="D31" s="1761" t="s">
        <v>241</v>
      </c>
      <c r="E31" s="1682" t="s">
        <v>62</v>
      </c>
      <c r="F31" s="1683"/>
      <c r="G31" s="1684"/>
      <c r="H31" s="1685" t="s">
        <v>1194</v>
      </c>
      <c r="I31" s="1686"/>
      <c r="J31" s="1687">
        <v>50.17</v>
      </c>
      <c r="K31" s="1688"/>
      <c r="L31" s="1689" t="s">
        <v>1213</v>
      </c>
      <c r="M31" s="1690"/>
      <c r="N31" s="1690"/>
      <c r="O31" s="1690"/>
      <c r="P31" s="1690"/>
      <c r="Q31" s="1690"/>
      <c r="R31" s="1690"/>
      <c r="S31" s="1691"/>
      <c r="T31" s="1692"/>
      <c r="U31" s="1670">
        <v>21</v>
      </c>
      <c r="V31" s="1670"/>
      <c r="W31" s="1657">
        <v>1.98</v>
      </c>
      <c r="X31" s="1657"/>
      <c r="Y31" s="1657"/>
      <c r="Z31" s="1657"/>
      <c r="AA31" s="1657"/>
      <c r="AB31" s="1669">
        <f>U31*W31</f>
        <v>41.58</v>
      </c>
      <c r="AC31" s="1669"/>
      <c r="AD31" s="1669"/>
      <c r="AE31" s="305" t="s">
        <v>331</v>
      </c>
      <c r="AF31" s="306"/>
      <c r="AG31" s="1647" t="str">
        <f>IF(J31&gt;0,IF(AB31:AB31&lt;=J31,"○","×"),"")</f>
        <v>○</v>
      </c>
      <c r="AH31" s="1648"/>
      <c r="AI31" s="1649"/>
      <c r="AJ31" s="35"/>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row>
    <row r="32" spans="1:73" ht="14.1" customHeight="1">
      <c r="A32" s="4"/>
      <c r="B32" s="422"/>
      <c r="C32" s="303"/>
      <c r="D32" s="1762"/>
      <c r="E32" s="1672" t="s">
        <v>63</v>
      </c>
      <c r="F32" s="1673"/>
      <c r="G32" s="1674"/>
      <c r="H32" s="1675" t="s">
        <v>1195</v>
      </c>
      <c r="I32" s="1676"/>
      <c r="J32" s="1677">
        <v>64.28</v>
      </c>
      <c r="K32" s="1678"/>
      <c r="L32" s="1679" t="s">
        <v>257</v>
      </c>
      <c r="M32" s="1680"/>
      <c r="N32" s="1680"/>
      <c r="O32" s="1680"/>
      <c r="P32" s="1680"/>
      <c r="Q32" s="1680"/>
      <c r="R32" s="1680"/>
      <c r="S32" s="1680"/>
      <c r="T32" s="1680"/>
      <c r="U32" s="1681">
        <v>21</v>
      </c>
      <c r="V32" s="1681"/>
      <c r="W32" s="1671">
        <v>1.98</v>
      </c>
      <c r="X32" s="1671"/>
      <c r="Y32" s="1671"/>
      <c r="Z32" s="1671"/>
      <c r="AA32" s="1671"/>
      <c r="AB32" s="1658">
        <f>U32*W32</f>
        <v>41.58</v>
      </c>
      <c r="AC32" s="1658"/>
      <c r="AD32" s="1658"/>
      <c r="AE32" s="1284" t="s">
        <v>331</v>
      </c>
      <c r="AF32" s="302"/>
      <c r="AG32" s="1659" t="str">
        <f>IF(J32&gt;0,IF(AB32:AB32&lt;=J32,"○","×"),"")</f>
        <v>○</v>
      </c>
      <c r="AH32" s="1660"/>
      <c r="AI32" s="1661"/>
      <c r="AJ32" s="35"/>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row>
    <row r="33" spans="1:76" ht="14.1" customHeight="1">
      <c r="A33" s="4"/>
      <c r="B33" s="422"/>
      <c r="C33" s="303"/>
      <c r="D33" s="1762"/>
      <c r="E33" s="1672" t="s">
        <v>64</v>
      </c>
      <c r="F33" s="1673"/>
      <c r="G33" s="1674"/>
      <c r="H33" s="1729" t="s">
        <v>1196</v>
      </c>
      <c r="I33" s="1730"/>
      <c r="J33" s="1677">
        <v>56.33</v>
      </c>
      <c r="K33" s="1678"/>
      <c r="L33" s="1263"/>
      <c r="M33" s="1264"/>
      <c r="N33" s="1264"/>
      <c r="O33" s="1264"/>
      <c r="P33" s="1264"/>
      <c r="Q33" s="307"/>
      <c r="R33" s="307"/>
      <c r="S33" s="1733"/>
      <c r="T33" s="1734"/>
      <c r="U33" s="1681">
        <v>23</v>
      </c>
      <c r="V33" s="1681"/>
      <c r="W33" s="1671">
        <v>1.98</v>
      </c>
      <c r="X33" s="1671"/>
      <c r="Y33" s="1671"/>
      <c r="Z33" s="1671"/>
      <c r="AA33" s="1671"/>
      <c r="AB33" s="1658">
        <f>U33*W33</f>
        <v>45.54</v>
      </c>
      <c r="AC33" s="1658"/>
      <c r="AD33" s="1658"/>
      <c r="AE33" s="307" t="s">
        <v>331</v>
      </c>
      <c r="AF33" s="308"/>
      <c r="AG33" s="1659" t="str">
        <f>IF(J33&gt;0,IF(AB33:AB33&lt;=J33,"○","×"),"")</f>
        <v>○</v>
      </c>
      <c r="AH33" s="1660"/>
      <c r="AI33" s="1661"/>
      <c r="AJ33" s="35"/>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row>
    <row r="34" spans="1:76" ht="14.1" customHeight="1">
      <c r="A34" s="4"/>
      <c r="B34" s="422"/>
      <c r="C34" s="303"/>
      <c r="D34" s="1762"/>
      <c r="E34" s="1672" t="s">
        <v>65</v>
      </c>
      <c r="F34" s="1673"/>
      <c r="G34" s="1674"/>
      <c r="H34" s="1729" t="s">
        <v>1197</v>
      </c>
      <c r="I34" s="1730"/>
      <c r="J34" s="1677">
        <v>36.28</v>
      </c>
      <c r="K34" s="1678"/>
      <c r="L34" s="1263"/>
      <c r="M34" s="1264"/>
      <c r="N34" s="1264"/>
      <c r="O34" s="1264"/>
      <c r="P34" s="1264"/>
      <c r="Q34" s="307"/>
      <c r="R34" s="307"/>
      <c r="S34" s="1731"/>
      <c r="T34" s="1732"/>
      <c r="U34" s="1681">
        <v>8</v>
      </c>
      <c r="V34" s="1681"/>
      <c r="W34" s="1671">
        <v>1.98</v>
      </c>
      <c r="X34" s="1671"/>
      <c r="Y34" s="1671"/>
      <c r="Z34" s="1671"/>
      <c r="AA34" s="1671"/>
      <c r="AB34" s="1658">
        <f>U34*W34</f>
        <v>15.84</v>
      </c>
      <c r="AC34" s="1658"/>
      <c r="AD34" s="1658"/>
      <c r="AE34" s="307" t="s">
        <v>331</v>
      </c>
      <c r="AF34" s="308"/>
      <c r="AG34" s="1659" t="str">
        <f>IF(J34&gt;0,IF(AB34:AB34&lt;=J34,"○","×"),"")</f>
        <v>○</v>
      </c>
      <c r="AH34" s="1660"/>
      <c r="AI34" s="1661"/>
      <c r="AJ34" s="35"/>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row>
    <row r="35" spans="1:76" ht="14.1" customHeight="1">
      <c r="A35" s="4"/>
      <c r="B35" s="422"/>
      <c r="C35" s="303"/>
      <c r="D35" s="1763"/>
      <c r="E35" s="1537" t="s">
        <v>242</v>
      </c>
      <c r="F35" s="1663"/>
      <c r="G35" s="1664"/>
      <c r="H35" s="1719">
        <v>4</v>
      </c>
      <c r="I35" s="1764"/>
      <c r="J35" s="1765">
        <f>SUM(J31:K34)</f>
        <v>207.06</v>
      </c>
      <c r="K35" s="1766"/>
      <c r="L35" s="309"/>
      <c r="M35" s="1262"/>
      <c r="N35" s="1747"/>
      <c r="O35" s="1747"/>
      <c r="P35" s="1747"/>
      <c r="Q35" s="1747"/>
      <c r="R35" s="1747"/>
      <c r="S35" s="1728" t="s">
        <v>242</v>
      </c>
      <c r="T35" s="1728"/>
      <c r="U35" s="1665">
        <f>SUM(U31:V34)</f>
        <v>73</v>
      </c>
      <c r="V35" s="1665"/>
      <c r="W35" s="1747" t="s">
        <v>244</v>
      </c>
      <c r="X35" s="1747"/>
      <c r="Y35" s="1747"/>
      <c r="Z35" s="1747"/>
      <c r="AA35" s="1747"/>
      <c r="AB35" s="1668">
        <f>SUM(AB31:AD34)</f>
        <v>144.54</v>
      </c>
      <c r="AC35" s="1668"/>
      <c r="AD35" s="1668"/>
      <c r="AE35" s="1257" t="s">
        <v>331</v>
      </c>
      <c r="AF35" s="310"/>
      <c r="AG35" s="1662"/>
      <c r="AH35" s="1663"/>
      <c r="AI35" s="1664"/>
      <c r="AJ35" s="35"/>
      <c r="AK35" s="10"/>
      <c r="AL35" s="1118"/>
      <c r="AM35" s="1118"/>
      <c r="AN35" s="1118"/>
      <c r="AO35" s="1118"/>
      <c r="AP35" s="1118"/>
      <c r="AQ35" s="1118"/>
      <c r="AR35" s="1118"/>
      <c r="AS35" s="1118"/>
      <c r="AT35" s="1118"/>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row>
    <row r="36" spans="1:76" ht="24" customHeight="1">
      <c r="A36" s="4"/>
      <c r="B36" s="422"/>
      <c r="C36" s="303"/>
      <c r="D36" s="1756" t="s">
        <v>20</v>
      </c>
      <c r="E36" s="1757"/>
      <c r="F36" s="1757"/>
      <c r="G36" s="1758"/>
      <c r="H36" s="1759">
        <v>1</v>
      </c>
      <c r="I36" s="1760"/>
      <c r="J36" s="1745">
        <v>182</v>
      </c>
      <c r="K36" s="1746"/>
      <c r="L36" s="1753" t="s">
        <v>1214</v>
      </c>
      <c r="M36" s="1754"/>
      <c r="N36" s="1754"/>
      <c r="O36" s="1754"/>
      <c r="P36" s="1754"/>
      <c r="Q36" s="1754"/>
      <c r="R36" s="1754"/>
      <c r="S36" s="1754"/>
      <c r="T36" s="1754"/>
      <c r="U36" s="1748">
        <f>U35+U28</f>
        <v>82</v>
      </c>
      <c r="V36" s="1748"/>
      <c r="W36" s="1671">
        <v>1.98</v>
      </c>
      <c r="X36" s="1671"/>
      <c r="Y36" s="1671"/>
      <c r="Z36" s="1671"/>
      <c r="AA36" s="1671"/>
      <c r="AB36" s="1749">
        <f>U36*W36</f>
        <v>162.35999999999999</v>
      </c>
      <c r="AC36" s="1749"/>
      <c r="AD36" s="1749"/>
      <c r="AE36" s="1274" t="s">
        <v>331</v>
      </c>
      <c r="AF36" s="1271"/>
      <c r="AG36" s="1724" t="str">
        <f>IF(J36="","",IF(J36&gt;=0,IF(AB36&lt;=J36,"○","△"),""))</f>
        <v>○</v>
      </c>
      <c r="AH36" s="1725"/>
      <c r="AI36" s="1726"/>
      <c r="AJ36" s="35"/>
      <c r="AK36" s="10"/>
      <c r="AL36" s="1118"/>
      <c r="AM36" s="1118"/>
      <c r="AN36" s="1118"/>
      <c r="AO36" s="1118"/>
      <c r="AP36" s="1118"/>
      <c r="AQ36" s="1118"/>
      <c r="AR36" s="1118"/>
      <c r="AS36" s="1118"/>
      <c r="AT36" s="1118"/>
      <c r="AU36" s="1118"/>
      <c r="AV36" s="1118"/>
      <c r="AW36" s="1118"/>
      <c r="AX36" s="1118"/>
      <c r="AY36" s="1118"/>
      <c r="AZ36" s="1118"/>
      <c r="BA36" s="1118"/>
      <c r="BB36" s="1118"/>
      <c r="BC36" s="1118"/>
      <c r="BD36" s="1118"/>
      <c r="BE36" s="1118"/>
      <c r="BF36" s="1118"/>
      <c r="BG36" s="1118"/>
      <c r="BH36" s="1118"/>
      <c r="BI36" s="1118"/>
      <c r="BJ36" s="1118"/>
      <c r="BK36" s="1118"/>
      <c r="BL36" s="1118"/>
      <c r="BM36" s="1118"/>
      <c r="BN36" s="1118"/>
      <c r="BO36" s="1118"/>
      <c r="BP36" s="1118"/>
      <c r="BQ36" s="1118"/>
      <c r="BR36" s="1118"/>
      <c r="BS36" s="1118"/>
      <c r="BT36" s="1118"/>
      <c r="BU36" s="1118"/>
      <c r="BV36" s="1118"/>
    </row>
    <row r="37" spans="1:76" ht="20.100000000000001" customHeight="1">
      <c r="A37" s="4"/>
      <c r="B37" s="422"/>
      <c r="C37" s="303"/>
      <c r="D37" s="1737" t="s">
        <v>70</v>
      </c>
      <c r="E37" s="1738"/>
      <c r="F37" s="1738"/>
      <c r="G37" s="1739"/>
      <c r="H37" s="1740">
        <f>SUM(H30,H35,H36)</f>
        <v>6</v>
      </c>
      <c r="I37" s="1741"/>
      <c r="J37" s="1742">
        <f>J30+J35+J36</f>
        <v>481.67</v>
      </c>
      <c r="K37" s="1743"/>
      <c r="L37" s="414"/>
      <c r="M37" s="1272"/>
      <c r="N37" s="1272"/>
      <c r="O37" s="1272"/>
      <c r="P37" s="1272"/>
      <c r="Q37" s="416"/>
      <c r="R37" s="416"/>
      <c r="S37" s="1272"/>
      <c r="T37" s="416"/>
      <c r="U37" s="311"/>
      <c r="V37" s="1270"/>
      <c r="W37" s="1270"/>
      <c r="X37" s="1270"/>
      <c r="Y37" s="1270"/>
      <c r="Z37" s="1270"/>
      <c r="AA37" s="1270"/>
      <c r="AB37" s="312"/>
      <c r="AC37" s="312"/>
      <c r="AD37" s="312"/>
      <c r="AE37" s="1270"/>
      <c r="AF37" s="1271"/>
      <c r="AG37" s="1744"/>
      <c r="AH37" s="1744"/>
      <c r="AI37" s="1744"/>
      <c r="AJ37" s="35"/>
      <c r="AK37" s="1275"/>
      <c r="AL37" s="1275"/>
      <c r="AM37" s="1275"/>
      <c r="AN37" s="1275"/>
      <c r="AO37" s="1275"/>
      <c r="AP37" s="1275"/>
      <c r="AQ37" s="1275"/>
      <c r="AR37" s="1275"/>
      <c r="AS37" s="1275"/>
      <c r="AT37" s="1275"/>
      <c r="AU37" s="1275"/>
      <c r="AV37" s="1275"/>
      <c r="AW37" s="1275"/>
      <c r="AX37" s="1275"/>
      <c r="AY37" s="1275"/>
      <c r="AZ37" s="1275"/>
      <c r="BA37" s="1275"/>
      <c r="BB37" s="1275"/>
      <c r="BC37" s="1275"/>
      <c r="BD37" s="1275"/>
      <c r="BE37" s="1275"/>
      <c r="BF37" s="1275"/>
      <c r="BG37" s="1275"/>
      <c r="BH37" s="1275"/>
      <c r="BI37" s="1275"/>
      <c r="BJ37" s="1275"/>
      <c r="BK37" s="1275"/>
      <c r="BL37" s="1275"/>
      <c r="BM37" s="1275"/>
      <c r="BN37" s="1275"/>
      <c r="BO37" s="1275"/>
      <c r="BP37" s="1275"/>
      <c r="BQ37" s="1275"/>
      <c r="BR37" s="1275"/>
      <c r="BS37" s="1275"/>
      <c r="BT37" s="1275"/>
      <c r="BU37" s="1275"/>
      <c r="BV37" s="1302"/>
      <c r="BW37" s="1303"/>
      <c r="BX37" s="1303"/>
    </row>
    <row r="38" spans="1:76" ht="24" customHeight="1">
      <c r="A38" s="4"/>
      <c r="B38" s="422"/>
      <c r="C38" s="303"/>
      <c r="D38" s="1544" t="s">
        <v>1854</v>
      </c>
      <c r="E38" s="1533"/>
      <c r="F38" s="1533"/>
      <c r="G38" s="1533"/>
      <c r="H38" s="1533"/>
      <c r="I38" s="1533"/>
      <c r="J38" s="1745">
        <v>300</v>
      </c>
      <c r="K38" s="1746"/>
      <c r="L38" s="1753" t="s">
        <v>1214</v>
      </c>
      <c r="M38" s="1754"/>
      <c r="N38" s="1754"/>
      <c r="O38" s="1754"/>
      <c r="P38" s="1754"/>
      <c r="Q38" s="1754"/>
      <c r="R38" s="1754"/>
      <c r="S38" s="1754"/>
      <c r="T38" s="1754"/>
      <c r="U38" s="1755">
        <f>U35+U28</f>
        <v>82</v>
      </c>
      <c r="V38" s="1755"/>
      <c r="W38" s="1671">
        <v>3.3</v>
      </c>
      <c r="X38" s="1671"/>
      <c r="Y38" s="1671"/>
      <c r="Z38" s="1671"/>
      <c r="AA38" s="1671"/>
      <c r="AB38" s="1723">
        <f>U38*W38</f>
        <v>270.59999999999997</v>
      </c>
      <c r="AC38" s="1723"/>
      <c r="AD38" s="1723"/>
      <c r="AE38" s="1282" t="s">
        <v>331</v>
      </c>
      <c r="AF38" s="1282"/>
      <c r="AG38" s="1724" t="str">
        <f>IF(J38="","",IF(J38&gt;=0,IF(AB38:AB38&lt;=J38,"○","×"),""))</f>
        <v>○</v>
      </c>
      <c r="AH38" s="1725"/>
      <c r="AI38" s="1726"/>
      <c r="AJ38" s="35"/>
      <c r="AK38" s="1275"/>
      <c r="AL38" s="1275"/>
      <c r="AM38" s="1275"/>
      <c r="AN38" s="1275"/>
      <c r="AO38" s="1275"/>
      <c r="AP38" s="1275"/>
      <c r="AQ38" s="1275"/>
      <c r="AR38" s="1275"/>
      <c r="AS38" s="1275"/>
      <c r="AT38" s="1275"/>
      <c r="AU38" s="1275"/>
      <c r="AV38" s="1275"/>
      <c r="AW38" s="1275"/>
      <c r="AX38" s="1275"/>
      <c r="AY38" s="1275"/>
      <c r="AZ38" s="1275"/>
      <c r="BA38" s="1275"/>
      <c r="BB38" s="1275"/>
      <c r="BC38" s="1275"/>
      <c r="BD38" s="1275"/>
      <c r="BE38" s="1275"/>
      <c r="BF38" s="1275"/>
      <c r="BG38" s="1275"/>
      <c r="BH38" s="1275"/>
      <c r="BI38" s="1275"/>
      <c r="BJ38" s="1275"/>
      <c r="BK38" s="1275"/>
      <c r="BL38" s="1275"/>
      <c r="BM38" s="1275"/>
      <c r="BN38" s="1275"/>
      <c r="BO38" s="1275"/>
      <c r="BP38" s="1275"/>
      <c r="BQ38" s="1275"/>
      <c r="BR38" s="1300"/>
      <c r="BS38" s="1300"/>
      <c r="BT38" s="1300"/>
      <c r="BU38" s="1300"/>
      <c r="BV38" s="1302"/>
      <c r="BW38" s="1303"/>
      <c r="BX38" s="1303"/>
    </row>
    <row r="39" spans="1:76" s="6" customFormat="1" ht="3.75" customHeight="1">
      <c r="B39" s="430"/>
      <c r="C39" s="31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c r="AG39" s="1727"/>
      <c r="AH39" s="1727"/>
      <c r="AI39" s="1727"/>
      <c r="AJ39" s="320"/>
      <c r="AK39" s="1300"/>
      <c r="AL39" s="1275"/>
      <c r="AM39" s="1275"/>
      <c r="AN39" s="1275"/>
      <c r="AO39" s="1275"/>
      <c r="AP39" s="1275"/>
      <c r="AQ39" s="1275"/>
      <c r="AR39" s="1275"/>
      <c r="AS39" s="1275"/>
      <c r="AT39" s="1275"/>
      <c r="AU39" s="1275"/>
      <c r="AV39" s="1275"/>
      <c r="AW39" s="1275"/>
      <c r="AX39" s="1275"/>
      <c r="AY39" s="1275"/>
      <c r="AZ39" s="1275"/>
      <c r="BA39" s="1275"/>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304"/>
      <c r="BW39" s="1305"/>
      <c r="BX39" s="1305"/>
    </row>
    <row r="40" spans="1:76" s="6" customFormat="1" ht="12" customHeight="1">
      <c r="B40" s="430"/>
      <c r="C40" s="138" t="s">
        <v>1461</v>
      </c>
      <c r="D40" s="1300"/>
      <c r="E40" s="1284"/>
      <c r="F40" s="1284"/>
      <c r="G40" s="1284"/>
      <c r="H40" s="1284"/>
      <c r="I40" s="1284"/>
      <c r="J40" s="1284"/>
      <c r="K40" s="1284"/>
      <c r="L40" s="1284"/>
      <c r="M40" s="1284"/>
      <c r="N40" s="1284"/>
      <c r="O40" s="1284"/>
      <c r="P40" s="1284"/>
      <c r="Q40" s="1284"/>
      <c r="R40" s="1284"/>
      <c r="S40" s="1284"/>
      <c r="T40" s="1284"/>
      <c r="U40" s="1284"/>
      <c r="V40" s="1284"/>
      <c r="W40" s="1310"/>
      <c r="X40" s="314" t="s">
        <v>272</v>
      </c>
      <c r="Y40" s="1057" t="s">
        <v>337</v>
      </c>
      <c r="Z40" s="1057"/>
      <c r="AA40" s="1057"/>
      <c r="AB40" s="1057"/>
      <c r="AC40" s="1057"/>
      <c r="AD40" s="1057"/>
      <c r="AE40" s="1057"/>
      <c r="AF40" s="1057"/>
      <c r="AG40" s="1057"/>
      <c r="AH40" s="1057"/>
      <c r="AI40" s="1057"/>
      <c r="AJ40" s="316"/>
      <c r="AK40" s="1300"/>
      <c r="AL40" s="1303"/>
      <c r="AM40" s="1303"/>
      <c r="AN40" s="1303"/>
      <c r="AO40" s="1306"/>
      <c r="AP40" s="1306"/>
      <c r="AQ40" s="1306"/>
      <c r="AR40" s="1306"/>
      <c r="AS40" s="1306"/>
      <c r="AT40" s="1306"/>
      <c r="AU40" s="1306"/>
      <c r="AV40" s="1306"/>
      <c r="AW40" s="1306"/>
      <c r="AX40" s="1306"/>
      <c r="AY40" s="1306"/>
      <c r="AZ40" s="1306"/>
      <c r="BA40" s="1303"/>
      <c r="BB40" s="1303"/>
      <c r="BC40" s="1303"/>
      <c r="BD40" s="1303"/>
      <c r="BE40" s="1303"/>
      <c r="BF40" s="1303"/>
      <c r="BG40" s="1303"/>
      <c r="BH40" s="1303"/>
      <c r="BI40" s="1303"/>
      <c r="BJ40" s="1303"/>
      <c r="BK40" s="1303"/>
      <c r="BL40" s="1303"/>
      <c r="BM40" s="1303"/>
      <c r="BN40" s="1303"/>
      <c r="BO40" s="1303"/>
      <c r="BP40" s="1303"/>
      <c r="BQ40" s="1303"/>
      <c r="BR40" s="1303"/>
      <c r="BS40" s="1303"/>
      <c r="BT40" s="1303"/>
      <c r="BU40" s="1303"/>
      <c r="BV40" s="1304"/>
      <c r="BW40" s="1305"/>
      <c r="BX40" s="1305"/>
    </row>
    <row r="41" spans="1:76" s="6" customFormat="1" ht="12" customHeight="1">
      <c r="B41" s="430"/>
      <c r="C41" s="318" t="s">
        <v>1698</v>
      </c>
      <c r="D41" s="326" t="s">
        <v>1699</v>
      </c>
      <c r="E41" s="1300"/>
      <c r="F41" s="326"/>
      <c r="G41" s="326"/>
      <c r="H41" s="1284" t="s">
        <v>1706</v>
      </c>
      <c r="I41" s="326"/>
      <c r="J41" s="326" t="s">
        <v>1702</v>
      </c>
      <c r="K41" s="1273" t="s">
        <v>1703</v>
      </c>
      <c r="L41" s="499" t="s">
        <v>1698</v>
      </c>
      <c r="M41" s="326" t="s">
        <v>1704</v>
      </c>
      <c r="N41" s="1300"/>
      <c r="O41" s="1300"/>
      <c r="P41" s="326"/>
      <c r="Q41" s="1622" t="s">
        <v>1709</v>
      </c>
      <c r="R41" s="1622"/>
      <c r="S41" s="326"/>
      <c r="T41" s="1622" t="s">
        <v>1702</v>
      </c>
      <c r="U41" s="1622"/>
      <c r="V41" s="326" t="s">
        <v>1707</v>
      </c>
      <c r="W41" s="1273"/>
      <c r="X41" s="314"/>
      <c r="Y41" s="1735"/>
      <c r="Z41" s="1735"/>
      <c r="AA41" s="1735"/>
      <c r="AB41" s="1735"/>
      <c r="AC41" s="1735"/>
      <c r="AD41" s="1735"/>
      <c r="AE41" s="1735"/>
      <c r="AF41" s="1735"/>
      <c r="AG41" s="1735"/>
      <c r="AH41" s="1735"/>
      <c r="AI41" s="1735"/>
      <c r="AJ41" s="1736"/>
      <c r="AK41" s="1300"/>
      <c r="AL41" s="1303"/>
      <c r="AM41" s="1303"/>
      <c r="AN41" s="1303"/>
      <c r="AO41" s="1303"/>
      <c r="AP41" s="1303"/>
      <c r="AQ41" s="1303"/>
      <c r="AR41" s="1303"/>
      <c r="AS41" s="1303"/>
      <c r="AT41" s="1303"/>
      <c r="AU41" s="1303"/>
      <c r="AV41" s="1303"/>
      <c r="AW41" s="1303"/>
      <c r="AX41" s="1303"/>
      <c r="AY41" s="1303"/>
      <c r="AZ41" s="1303"/>
      <c r="BA41" s="1303"/>
      <c r="BB41" s="1303"/>
      <c r="BC41" s="1303"/>
      <c r="BD41" s="1303"/>
      <c r="BE41" s="1303"/>
      <c r="BF41" s="1303"/>
      <c r="BG41" s="1303"/>
      <c r="BH41" s="1303"/>
      <c r="BI41" s="1303"/>
      <c r="BJ41" s="1303"/>
      <c r="BK41" s="1303"/>
      <c r="BL41" s="1303"/>
      <c r="BM41" s="1303"/>
      <c r="BN41" s="1303"/>
      <c r="BO41" s="1303"/>
      <c r="BP41" s="1303"/>
      <c r="BQ41" s="1303"/>
      <c r="BR41" s="1303"/>
      <c r="BS41" s="1303"/>
      <c r="BT41" s="1303"/>
      <c r="BU41" s="1303"/>
      <c r="BV41" s="1304"/>
      <c r="BW41" s="1305"/>
      <c r="BX41" s="1305"/>
    </row>
    <row r="42" spans="1:76" s="6" customFormat="1" ht="12" customHeight="1">
      <c r="B42" s="430"/>
      <c r="C42" s="318" t="s">
        <v>1698</v>
      </c>
      <c r="D42" s="1284" t="s">
        <v>1700</v>
      </c>
      <c r="E42" s="1300"/>
      <c r="F42" s="326"/>
      <c r="G42" s="326"/>
      <c r="H42" s="1284" t="s">
        <v>1706</v>
      </c>
      <c r="I42" s="326"/>
      <c r="J42" s="326" t="s">
        <v>1702</v>
      </c>
      <c r="K42" s="1273" t="s">
        <v>1703</v>
      </c>
      <c r="L42" s="499" t="s">
        <v>1698</v>
      </c>
      <c r="M42" s="1284" t="s">
        <v>1705</v>
      </c>
      <c r="N42" s="1300"/>
      <c r="O42" s="1300"/>
      <c r="P42" s="326"/>
      <c r="Q42" s="1622" t="s">
        <v>1709</v>
      </c>
      <c r="R42" s="1622"/>
      <c r="S42" s="326"/>
      <c r="T42" s="1622" t="s">
        <v>1702</v>
      </c>
      <c r="U42" s="1622"/>
      <c r="V42" s="326" t="s">
        <v>1708</v>
      </c>
      <c r="W42" s="1273"/>
      <c r="X42" s="319"/>
      <c r="Y42" s="1735"/>
      <c r="Z42" s="1735"/>
      <c r="AA42" s="1735"/>
      <c r="AB42" s="1735"/>
      <c r="AC42" s="1735"/>
      <c r="AD42" s="1735"/>
      <c r="AE42" s="1735"/>
      <c r="AF42" s="1735"/>
      <c r="AG42" s="1735"/>
      <c r="AH42" s="1735"/>
      <c r="AI42" s="1735"/>
      <c r="AJ42" s="1736"/>
      <c r="AK42" s="1300"/>
      <c r="AL42" s="1303"/>
      <c r="AM42" s="1303"/>
      <c r="AN42" s="1303"/>
      <c r="AO42" s="1303"/>
      <c r="AP42" s="1303"/>
      <c r="AQ42" s="1303"/>
      <c r="AR42" s="1303"/>
      <c r="AS42" s="1303"/>
      <c r="AT42" s="1303"/>
      <c r="AU42" s="1303"/>
      <c r="AV42" s="1303"/>
      <c r="AW42" s="1303"/>
      <c r="AX42" s="1303"/>
      <c r="AY42" s="1303"/>
      <c r="AZ42" s="1303"/>
      <c r="BA42" s="1303"/>
      <c r="BB42" s="1303"/>
      <c r="BC42" s="1303"/>
      <c r="BD42" s="1303"/>
      <c r="BE42" s="1303"/>
      <c r="BF42" s="1303"/>
      <c r="BG42" s="1303"/>
      <c r="BH42" s="1303"/>
      <c r="BI42" s="1303"/>
      <c r="BJ42" s="1303"/>
      <c r="BK42" s="1303"/>
      <c r="BL42" s="1303"/>
      <c r="BM42" s="1303"/>
      <c r="BN42" s="1303"/>
      <c r="BO42" s="1303"/>
      <c r="BP42" s="1303"/>
      <c r="BQ42" s="1303"/>
      <c r="BR42" s="1303"/>
      <c r="BS42" s="1303"/>
      <c r="BT42" s="1303"/>
      <c r="BU42" s="1303"/>
      <c r="BV42" s="1304"/>
      <c r="BW42" s="1305"/>
      <c r="BX42" s="1305"/>
    </row>
    <row r="43" spans="1:76" s="6" customFormat="1" ht="12" customHeight="1">
      <c r="B43" s="430"/>
      <c r="C43" s="318" t="s">
        <v>1698</v>
      </c>
      <c r="D43" s="1284" t="s">
        <v>1701</v>
      </c>
      <c r="E43" s="1300"/>
      <c r="F43" s="326"/>
      <c r="G43" s="326"/>
      <c r="H43" s="1284" t="s">
        <v>1706</v>
      </c>
      <c r="I43" s="326"/>
      <c r="J43" s="326" t="s">
        <v>1702</v>
      </c>
      <c r="K43" s="1273" t="s">
        <v>1703</v>
      </c>
      <c r="L43" s="1275"/>
      <c r="M43" s="326"/>
      <c r="N43" s="1284"/>
      <c r="O43" s="1300"/>
      <c r="P43" s="326"/>
      <c r="Q43" s="1300"/>
      <c r="R43" s="1284"/>
      <c r="S43" s="326"/>
      <c r="T43" s="326"/>
      <c r="U43" s="1273"/>
      <c r="V43" s="1284"/>
      <c r="W43" s="1310"/>
      <c r="X43" s="319"/>
      <c r="Y43" s="1735"/>
      <c r="Z43" s="1735"/>
      <c r="AA43" s="1735"/>
      <c r="AB43" s="1735"/>
      <c r="AC43" s="1735"/>
      <c r="AD43" s="1735"/>
      <c r="AE43" s="1735"/>
      <c r="AF43" s="1735"/>
      <c r="AG43" s="1735"/>
      <c r="AH43" s="1735"/>
      <c r="AI43" s="1735"/>
      <c r="AJ43" s="1736"/>
      <c r="AK43" s="1300"/>
      <c r="AL43" s="1303"/>
      <c r="AM43" s="1303"/>
      <c r="AN43" s="1303"/>
      <c r="AO43" s="1303"/>
      <c r="AP43" s="1303"/>
      <c r="AQ43" s="1303"/>
      <c r="AR43" s="1303"/>
      <c r="AS43" s="1303"/>
      <c r="AT43" s="1303"/>
      <c r="AU43" s="1303"/>
      <c r="AV43" s="1303"/>
      <c r="AW43" s="1303"/>
      <c r="AX43" s="1303"/>
      <c r="AY43" s="1303"/>
      <c r="AZ43" s="1303"/>
      <c r="BA43" s="1303"/>
      <c r="BB43" s="1303"/>
      <c r="BC43" s="1303"/>
      <c r="BD43" s="1303"/>
      <c r="BE43" s="1303"/>
      <c r="BF43" s="1303"/>
      <c r="BG43" s="1303"/>
      <c r="BH43" s="1303"/>
      <c r="BI43" s="1303"/>
      <c r="BJ43" s="1303"/>
      <c r="BK43" s="1303"/>
      <c r="BL43" s="1303"/>
      <c r="BM43" s="1303"/>
      <c r="BN43" s="1303"/>
      <c r="BO43" s="1303"/>
      <c r="BP43" s="1303"/>
      <c r="BQ43" s="1303"/>
      <c r="BR43" s="1303"/>
      <c r="BS43" s="1303"/>
      <c r="BT43" s="1303"/>
      <c r="BU43" s="1303"/>
      <c r="BV43" s="1304"/>
      <c r="BW43" s="1305"/>
      <c r="BX43" s="1305"/>
    </row>
    <row r="44" spans="1:76" s="6" customFormat="1" ht="6.95" customHeight="1">
      <c r="B44" s="430"/>
      <c r="C44" s="317"/>
      <c r="D44" s="1311"/>
      <c r="E44" s="1310"/>
      <c r="F44" s="1310"/>
      <c r="G44" s="1310"/>
      <c r="H44" s="1310"/>
      <c r="I44" s="1275"/>
      <c r="J44" s="1310"/>
      <c r="K44" s="1310"/>
      <c r="L44" s="1310"/>
      <c r="M44" s="1310"/>
      <c r="N44" s="1310"/>
      <c r="O44" s="1310"/>
      <c r="P44" s="1310"/>
      <c r="Q44" s="1259"/>
      <c r="R44" s="1259"/>
      <c r="S44" s="517"/>
      <c r="T44" s="1287"/>
      <c r="U44" s="1287"/>
      <c r="V44" s="1310"/>
      <c r="W44" s="1310"/>
      <c r="X44" s="319"/>
      <c r="Y44" s="1300"/>
      <c r="Z44" s="1300"/>
      <c r="AA44" s="1300"/>
      <c r="AB44" s="1300"/>
      <c r="AC44" s="1300"/>
      <c r="AD44" s="1300"/>
      <c r="AE44" s="1300"/>
      <c r="AF44" s="1300"/>
      <c r="AG44" s="1300"/>
      <c r="AH44" s="1300"/>
      <c r="AI44" s="1300"/>
      <c r="AJ44" s="320"/>
      <c r="AK44" s="1300"/>
      <c r="AL44" s="1303"/>
      <c r="AM44" s="1303"/>
      <c r="AN44" s="1303"/>
      <c r="AO44" s="1303"/>
      <c r="AP44" s="1303"/>
      <c r="AQ44" s="1303"/>
      <c r="AR44" s="1303"/>
      <c r="AS44" s="1303"/>
      <c r="AT44" s="1303"/>
      <c r="AU44" s="1303"/>
      <c r="AV44" s="1303"/>
      <c r="AW44" s="1303"/>
      <c r="AX44" s="1303"/>
      <c r="AY44" s="1303"/>
      <c r="AZ44" s="1303"/>
      <c r="BA44" s="1303"/>
      <c r="BB44" s="1303"/>
      <c r="BC44" s="1303"/>
      <c r="BD44" s="1303"/>
      <c r="BE44" s="1303"/>
      <c r="BF44" s="1303"/>
      <c r="BG44" s="1303"/>
      <c r="BH44" s="1303"/>
      <c r="BI44" s="1303"/>
      <c r="BJ44" s="1303"/>
      <c r="BK44" s="1303"/>
      <c r="BL44" s="1303"/>
      <c r="BM44" s="1303"/>
      <c r="BN44" s="1303"/>
      <c r="BO44" s="1303"/>
      <c r="BP44" s="1303"/>
      <c r="BQ44" s="1303"/>
      <c r="BR44" s="1303"/>
      <c r="BS44" s="1303"/>
      <c r="BT44" s="1303"/>
      <c r="BU44" s="1303"/>
      <c r="BV44" s="1304"/>
      <c r="BW44" s="1305"/>
      <c r="BX44" s="1305"/>
    </row>
    <row r="45" spans="1:76" s="6" customFormat="1" ht="12" customHeight="1">
      <c r="B45" s="430"/>
      <c r="C45" s="1496" t="s">
        <v>1522</v>
      </c>
      <c r="D45" s="1496"/>
      <c r="E45" s="1496"/>
      <c r="F45" s="1496"/>
      <c r="G45" s="1496"/>
      <c r="H45" s="1496"/>
      <c r="I45" s="1496"/>
      <c r="J45" s="1496"/>
      <c r="K45" s="1496"/>
      <c r="L45" s="1496"/>
      <c r="M45" s="1496"/>
      <c r="N45" s="1496"/>
      <c r="O45" s="1496"/>
      <c r="P45" s="1496"/>
      <c r="Q45" s="1496"/>
      <c r="R45" s="1496"/>
      <c r="S45" s="1496"/>
      <c r="T45" s="1496"/>
      <c r="U45" s="1496"/>
      <c r="V45" s="1496"/>
      <c r="W45" s="1497"/>
      <c r="X45" s="314"/>
      <c r="Y45" s="1735"/>
      <c r="Z45" s="1735"/>
      <c r="AA45" s="1735"/>
      <c r="AB45" s="1735"/>
      <c r="AC45" s="1735"/>
      <c r="AD45" s="1735"/>
      <c r="AE45" s="1735"/>
      <c r="AF45" s="1735"/>
      <c r="AG45" s="1735"/>
      <c r="AH45" s="1735"/>
      <c r="AI45" s="1735"/>
      <c r="AJ45" s="1736"/>
      <c r="AK45" s="1300"/>
      <c r="AL45" s="1303"/>
      <c r="AM45" s="1303"/>
      <c r="AN45" s="1303"/>
      <c r="AO45" s="1303"/>
      <c r="AP45" s="1303"/>
      <c r="AQ45" s="1303"/>
      <c r="AR45" s="1303"/>
      <c r="AS45" s="1303"/>
      <c r="AT45" s="1303"/>
      <c r="AU45" s="1303"/>
      <c r="AV45" s="1303"/>
      <c r="AW45" s="1303"/>
      <c r="AX45" s="1303"/>
      <c r="AY45" s="1303"/>
      <c r="AZ45" s="1303"/>
      <c r="BA45" s="1303"/>
      <c r="BB45" s="1303"/>
      <c r="BC45" s="1303"/>
      <c r="BD45" s="1303"/>
      <c r="BE45" s="1303"/>
      <c r="BF45" s="1303"/>
      <c r="BG45" s="1303"/>
      <c r="BH45" s="1303"/>
      <c r="BI45" s="1303"/>
      <c r="BJ45" s="1303"/>
      <c r="BK45" s="1303"/>
      <c r="BL45" s="1303"/>
      <c r="BM45" s="1303"/>
      <c r="BN45" s="1303"/>
      <c r="BO45" s="1303"/>
      <c r="BP45" s="1303"/>
      <c r="BQ45" s="1303"/>
      <c r="BR45" s="1303"/>
      <c r="BS45" s="1303"/>
      <c r="BT45" s="1303"/>
      <c r="BU45" s="1303"/>
      <c r="BV45" s="1304"/>
      <c r="BW45" s="1305"/>
      <c r="BX45" s="1305"/>
    </row>
    <row r="46" spans="1:76" s="6" customFormat="1" ht="12" customHeight="1">
      <c r="B46" s="430"/>
      <c r="C46" s="317"/>
      <c r="D46" s="1312"/>
      <c r="E46" s="1300"/>
      <c r="F46" s="1310"/>
      <c r="G46" s="1310"/>
      <c r="H46" s="1310"/>
      <c r="I46" s="1310"/>
      <c r="J46" s="1310"/>
      <c r="K46" s="1310"/>
      <c r="L46" s="1310"/>
      <c r="M46" s="1310"/>
      <c r="N46" s="1310"/>
      <c r="O46" s="1310"/>
      <c r="P46" s="1310"/>
      <c r="Q46" s="1259"/>
      <c r="R46" s="1259"/>
      <c r="S46" s="517"/>
      <c r="T46" s="1287"/>
      <c r="U46" s="1287"/>
      <c r="V46" s="1310"/>
      <c r="W46" s="1310"/>
      <c r="X46" s="314"/>
      <c r="Y46" s="1735"/>
      <c r="Z46" s="1735"/>
      <c r="AA46" s="1735"/>
      <c r="AB46" s="1735"/>
      <c r="AC46" s="1735"/>
      <c r="AD46" s="1735"/>
      <c r="AE46" s="1735"/>
      <c r="AF46" s="1735"/>
      <c r="AG46" s="1735"/>
      <c r="AH46" s="1735"/>
      <c r="AI46" s="1735"/>
      <c r="AJ46" s="1736"/>
      <c r="AK46" s="1300"/>
      <c r="AL46" s="1303"/>
      <c r="AM46" s="1303"/>
      <c r="AN46" s="1303"/>
      <c r="AO46" s="1303"/>
      <c r="AP46" s="1303"/>
      <c r="AQ46" s="1303"/>
      <c r="AR46" s="1303"/>
      <c r="AS46" s="1303"/>
      <c r="AT46" s="1303"/>
      <c r="AU46" s="1303"/>
      <c r="AV46" s="1303"/>
      <c r="AW46" s="1303"/>
      <c r="AX46" s="1303"/>
      <c r="AY46" s="1303"/>
      <c r="AZ46" s="1303"/>
      <c r="BA46" s="1303"/>
      <c r="BB46" s="1303"/>
      <c r="BC46" s="1303"/>
      <c r="BD46" s="1303"/>
      <c r="BE46" s="1303"/>
      <c r="BF46" s="1303"/>
      <c r="BG46" s="1303"/>
      <c r="BH46" s="1303"/>
      <c r="BI46" s="1303"/>
      <c r="BJ46" s="1303"/>
      <c r="BK46" s="1303"/>
      <c r="BL46" s="1303"/>
      <c r="BM46" s="1303"/>
      <c r="BN46" s="1303"/>
      <c r="BO46" s="1303"/>
      <c r="BP46" s="1303"/>
      <c r="BQ46" s="1303"/>
      <c r="BR46" s="1303"/>
      <c r="BS46" s="1303"/>
      <c r="BT46" s="1303"/>
      <c r="BU46" s="1303"/>
      <c r="BV46" s="1304"/>
      <c r="BW46" s="1305"/>
      <c r="BX46" s="1305"/>
    </row>
    <row r="47" spans="1:76" ht="12" customHeight="1">
      <c r="A47" s="4"/>
      <c r="B47" s="422"/>
      <c r="C47" s="138"/>
      <c r="D47" s="1275"/>
      <c r="E47" s="1313"/>
      <c r="F47" s="1284"/>
      <c r="G47" s="1284"/>
      <c r="H47" s="1284"/>
      <c r="I47" s="1284"/>
      <c r="J47" s="1284"/>
      <c r="K47" s="1284"/>
      <c r="L47" s="1284"/>
      <c r="M47" s="1284"/>
      <c r="N47" s="1284"/>
      <c r="O47" s="1284"/>
      <c r="P47" s="1284"/>
      <c r="Q47" s="517"/>
      <c r="R47" s="517"/>
      <c r="S47" s="1284"/>
      <c r="T47" s="517"/>
      <c r="U47" s="517"/>
      <c r="V47" s="1284"/>
      <c r="W47" s="1284"/>
      <c r="X47" s="283"/>
      <c r="Y47" s="1735"/>
      <c r="Z47" s="1735"/>
      <c r="AA47" s="1735"/>
      <c r="AB47" s="1735"/>
      <c r="AC47" s="1735"/>
      <c r="AD47" s="1735"/>
      <c r="AE47" s="1735"/>
      <c r="AF47" s="1735"/>
      <c r="AG47" s="1735"/>
      <c r="AH47" s="1735"/>
      <c r="AI47" s="1735"/>
      <c r="AJ47" s="1736"/>
      <c r="AK47" s="1275"/>
      <c r="AL47" s="1303"/>
      <c r="AM47" s="1303"/>
      <c r="AN47" s="1303"/>
      <c r="AO47" s="1303"/>
      <c r="AP47" s="1303"/>
      <c r="AQ47" s="1303"/>
      <c r="AR47" s="1303"/>
      <c r="AS47" s="1303"/>
      <c r="AT47" s="1303"/>
      <c r="AU47" s="1303"/>
      <c r="AV47" s="1303"/>
      <c r="AW47" s="1303"/>
      <c r="AX47" s="1303"/>
      <c r="AY47" s="1303"/>
      <c r="AZ47" s="1303"/>
      <c r="BA47" s="1303"/>
      <c r="BB47" s="1303"/>
      <c r="BC47" s="1303"/>
      <c r="BD47" s="1303"/>
      <c r="BE47" s="1303"/>
      <c r="BF47" s="1303"/>
      <c r="BG47" s="1303"/>
      <c r="BH47" s="1303"/>
      <c r="BI47" s="1303"/>
      <c r="BJ47" s="1303"/>
      <c r="BK47" s="1303"/>
      <c r="BL47" s="1303"/>
      <c r="BM47" s="1303"/>
      <c r="BN47" s="1303"/>
      <c r="BO47" s="1303"/>
      <c r="BP47" s="1303"/>
      <c r="BQ47" s="1303"/>
      <c r="BR47" s="1303"/>
      <c r="BS47" s="1303"/>
      <c r="BT47" s="1303"/>
      <c r="BU47" s="1303"/>
      <c r="BV47" s="1302"/>
      <c r="BW47" s="1303"/>
      <c r="BX47" s="1303"/>
    </row>
    <row r="48" spans="1:76" ht="15" customHeight="1">
      <c r="A48" s="4"/>
      <c r="B48" s="422"/>
      <c r="C48" s="138"/>
      <c r="D48" s="1313"/>
      <c r="E48" s="1275"/>
      <c r="F48" s="1284"/>
      <c r="G48" s="1284"/>
      <c r="H48" s="1284"/>
      <c r="I48" s="1284"/>
      <c r="J48" s="1284"/>
      <c r="K48" s="1284"/>
      <c r="L48" s="1284"/>
      <c r="M48" s="1284"/>
      <c r="N48" s="1284"/>
      <c r="O48" s="1284"/>
      <c r="P48" s="1259"/>
      <c r="Q48" s="1259"/>
      <c r="R48" s="517"/>
      <c r="S48" s="1287"/>
      <c r="T48" s="1287"/>
      <c r="U48" s="1284"/>
      <c r="V48" s="1284"/>
      <c r="W48" s="1275"/>
      <c r="X48" s="321"/>
      <c r="Y48" s="1735"/>
      <c r="Z48" s="1735"/>
      <c r="AA48" s="1735"/>
      <c r="AB48" s="1735"/>
      <c r="AC48" s="1735"/>
      <c r="AD48" s="1735"/>
      <c r="AE48" s="1735"/>
      <c r="AF48" s="1735"/>
      <c r="AG48" s="1735"/>
      <c r="AH48" s="1735"/>
      <c r="AI48" s="1735"/>
      <c r="AJ48" s="1736"/>
      <c r="AK48" s="1275"/>
      <c r="AL48" s="1303"/>
      <c r="AM48" s="1303"/>
      <c r="AN48" s="1303"/>
      <c r="AO48" s="1303"/>
      <c r="AP48" s="1303"/>
      <c r="AQ48" s="1303"/>
      <c r="AR48" s="1303"/>
      <c r="AS48" s="1303"/>
      <c r="AT48" s="1303"/>
      <c r="AU48" s="1303"/>
      <c r="AV48" s="1303"/>
      <c r="AW48" s="1303"/>
      <c r="AX48" s="1303"/>
      <c r="AY48" s="1303"/>
      <c r="AZ48" s="1303"/>
      <c r="BA48" s="1303"/>
      <c r="BB48" s="1303"/>
      <c r="BC48" s="1303"/>
      <c r="BD48" s="1303"/>
      <c r="BE48" s="1303"/>
      <c r="BF48" s="1303"/>
      <c r="BG48" s="1303"/>
      <c r="BH48" s="1303"/>
      <c r="BI48" s="1303"/>
      <c r="BJ48" s="1303"/>
      <c r="BK48" s="1303"/>
      <c r="BL48" s="1303"/>
      <c r="BM48" s="1303"/>
      <c r="BN48" s="1303"/>
      <c r="BO48" s="1303"/>
      <c r="BP48" s="1303"/>
      <c r="BQ48" s="1303"/>
      <c r="BR48" s="1303"/>
      <c r="BS48" s="1303"/>
      <c r="BT48" s="1303"/>
      <c r="BU48" s="1303"/>
      <c r="BV48" s="1302"/>
      <c r="BW48" s="1303"/>
      <c r="BX48" s="1303"/>
    </row>
    <row r="49" spans="1:76" ht="14.1" customHeight="1">
      <c r="A49" s="4"/>
      <c r="B49" s="422"/>
      <c r="C49" s="10" t="s">
        <v>338</v>
      </c>
      <c r="D49" s="1275"/>
      <c r="E49" s="1275"/>
      <c r="F49" s="1275"/>
      <c r="G49" s="1275"/>
      <c r="H49" s="1275"/>
      <c r="I49" s="1275"/>
      <c r="J49" s="1275"/>
      <c r="K49" s="1275"/>
      <c r="L49" s="1275"/>
      <c r="M49" s="1275"/>
      <c r="N49" s="1275"/>
      <c r="O49" s="1275"/>
      <c r="P49" s="1259"/>
      <c r="Q49" s="1259"/>
      <c r="R49" s="517"/>
      <c r="S49" s="1287"/>
      <c r="T49" s="1287"/>
      <c r="U49" s="1284"/>
      <c r="V49" s="1284"/>
      <c r="W49" s="1284"/>
      <c r="X49" s="11"/>
      <c r="Y49" s="1735"/>
      <c r="Z49" s="1735"/>
      <c r="AA49" s="1735"/>
      <c r="AB49" s="1735"/>
      <c r="AC49" s="1735"/>
      <c r="AD49" s="1735"/>
      <c r="AE49" s="1735"/>
      <c r="AF49" s="1735"/>
      <c r="AG49" s="1735"/>
      <c r="AH49" s="1735"/>
      <c r="AI49" s="1735"/>
      <c r="AJ49" s="1736"/>
      <c r="AK49" s="1275"/>
      <c r="AL49" s="1303"/>
      <c r="AM49" s="1303"/>
      <c r="AN49" s="1303"/>
      <c r="AO49" s="1303"/>
      <c r="AP49" s="1303"/>
      <c r="AQ49" s="1303"/>
      <c r="AR49" s="1303"/>
      <c r="AS49" s="1303"/>
      <c r="AT49" s="1303"/>
      <c r="AU49" s="1303"/>
      <c r="AV49" s="1303"/>
      <c r="AW49" s="1303"/>
      <c r="AX49" s="1303"/>
      <c r="AY49" s="1303"/>
      <c r="AZ49" s="1303"/>
      <c r="BA49" s="1303"/>
      <c r="BB49" s="1303"/>
      <c r="BC49" s="1303"/>
      <c r="BD49" s="1303"/>
      <c r="BE49" s="1303"/>
      <c r="BF49" s="1303"/>
      <c r="BG49" s="1303"/>
      <c r="BH49" s="1303"/>
      <c r="BI49" s="1303"/>
      <c r="BJ49" s="1303"/>
      <c r="BK49" s="1303"/>
      <c r="BL49" s="1303"/>
      <c r="BM49" s="1303"/>
      <c r="BN49" s="1303"/>
      <c r="BO49" s="1303"/>
      <c r="BP49" s="1303"/>
      <c r="BQ49" s="1303"/>
      <c r="BR49" s="1303"/>
      <c r="BS49" s="1303"/>
      <c r="BT49" s="1303"/>
      <c r="BU49" s="1303"/>
      <c r="BV49" s="1302"/>
      <c r="BW49" s="1303"/>
      <c r="BX49" s="1303"/>
    </row>
    <row r="50" spans="1:76" ht="14.1" customHeight="1">
      <c r="A50" s="4"/>
      <c r="B50" s="425"/>
      <c r="C50" s="10"/>
      <c r="D50" s="1275"/>
      <c r="E50" s="1275"/>
      <c r="F50" s="1275"/>
      <c r="G50" s="1275"/>
      <c r="H50" s="1275"/>
      <c r="I50" s="1275"/>
      <c r="J50" s="1275"/>
      <c r="K50" s="1275"/>
      <c r="L50" s="1275"/>
      <c r="M50" s="1275"/>
      <c r="N50" s="1275"/>
      <c r="O50" s="1275"/>
      <c r="P50" s="1259"/>
      <c r="Q50" s="1259"/>
      <c r="R50" s="517"/>
      <c r="S50" s="1287"/>
      <c r="T50" s="1287"/>
      <c r="U50" s="1284"/>
      <c r="V50" s="1284"/>
      <c r="W50" s="1275"/>
      <c r="X50" s="11"/>
      <c r="Y50" s="1735"/>
      <c r="Z50" s="1735"/>
      <c r="AA50" s="1735"/>
      <c r="AB50" s="1735"/>
      <c r="AC50" s="1735"/>
      <c r="AD50" s="1735"/>
      <c r="AE50" s="1735"/>
      <c r="AF50" s="1735"/>
      <c r="AG50" s="1735"/>
      <c r="AH50" s="1735"/>
      <c r="AI50" s="1735"/>
      <c r="AJ50" s="1736"/>
      <c r="AK50" s="1275"/>
      <c r="AL50" s="1303"/>
      <c r="AM50" s="1303"/>
      <c r="AN50" s="1303"/>
      <c r="AO50" s="1303"/>
      <c r="AP50" s="1303"/>
      <c r="AQ50" s="1303"/>
      <c r="AR50" s="1303"/>
      <c r="AS50" s="1303"/>
      <c r="AT50" s="1303"/>
      <c r="AU50" s="1303"/>
      <c r="AV50" s="1303"/>
      <c r="AW50" s="1303"/>
      <c r="AX50" s="1303"/>
      <c r="AY50" s="1303"/>
      <c r="AZ50" s="1303"/>
      <c r="BA50" s="1303"/>
      <c r="BB50" s="1303"/>
      <c r="BC50" s="1303"/>
      <c r="BD50" s="1303"/>
      <c r="BE50" s="1303"/>
      <c r="BF50" s="1303"/>
      <c r="BG50" s="1303"/>
      <c r="BH50" s="1303"/>
      <c r="BI50" s="1303"/>
      <c r="BJ50" s="1303"/>
      <c r="BK50" s="1303"/>
      <c r="BL50" s="1303"/>
      <c r="BM50" s="1303"/>
      <c r="BN50" s="1303"/>
      <c r="BO50" s="1303"/>
      <c r="BP50" s="1303"/>
      <c r="BQ50" s="1303"/>
      <c r="BR50" s="1303"/>
      <c r="BS50" s="1303"/>
      <c r="BT50" s="1303"/>
      <c r="BU50" s="1303"/>
      <c r="BV50" s="1302"/>
      <c r="BW50" s="1303"/>
      <c r="BX50" s="1303"/>
    </row>
    <row r="51" spans="1:76" ht="15" customHeight="1">
      <c r="A51" s="4"/>
      <c r="B51" s="425"/>
      <c r="C51" s="10" t="s">
        <v>1099</v>
      </c>
      <c r="D51" s="1275"/>
      <c r="E51" s="1275"/>
      <c r="F51" s="1275"/>
      <c r="G51" s="1275"/>
      <c r="H51" s="1275"/>
      <c r="I51" s="1275"/>
      <c r="J51" s="1275"/>
      <c r="K51" s="1275"/>
      <c r="L51" s="1275"/>
      <c r="M51" s="1275"/>
      <c r="N51" s="1275"/>
      <c r="O51" s="1275"/>
      <c r="P51" s="1259"/>
      <c r="Q51" s="1259"/>
      <c r="R51" s="517"/>
      <c r="S51" s="1287"/>
      <c r="T51" s="1287"/>
      <c r="U51" s="1284"/>
      <c r="V51" s="1284"/>
      <c r="W51" s="1275"/>
      <c r="X51" s="25"/>
      <c r="Y51" s="1057"/>
      <c r="Z51" s="688"/>
      <c r="AA51" s="688"/>
      <c r="AB51" s="688"/>
      <c r="AC51" s="688"/>
      <c r="AD51" s="1300"/>
      <c r="AE51" s="1300"/>
      <c r="AF51" s="1300"/>
      <c r="AG51" s="1300"/>
      <c r="AH51" s="1300"/>
      <c r="AI51" s="1301"/>
      <c r="AJ51" s="322"/>
      <c r="AK51" s="1275"/>
      <c r="AL51" s="1303"/>
      <c r="AM51" s="1303"/>
      <c r="AN51" s="1303"/>
      <c r="AO51" s="1303"/>
      <c r="AP51" s="1303"/>
      <c r="AQ51" s="1303"/>
      <c r="AR51" s="1303"/>
      <c r="AS51" s="1303"/>
      <c r="AT51" s="1303"/>
      <c r="AU51" s="1303"/>
      <c r="AV51" s="1303"/>
      <c r="AW51" s="1303"/>
      <c r="AX51" s="1303"/>
      <c r="AY51" s="1303"/>
      <c r="AZ51" s="1303"/>
      <c r="BA51" s="1303"/>
      <c r="BB51" s="1303"/>
      <c r="BC51" s="1303"/>
      <c r="BD51" s="1303"/>
      <c r="BE51" s="1303"/>
      <c r="BF51" s="1303"/>
      <c r="BG51" s="1303"/>
      <c r="BH51" s="1303"/>
      <c r="BI51" s="1303"/>
      <c r="BJ51" s="1303"/>
      <c r="BK51" s="1303"/>
      <c r="BL51" s="1303"/>
      <c r="BM51" s="1303"/>
      <c r="BN51" s="1303"/>
      <c r="BO51" s="1303"/>
      <c r="BP51" s="1303"/>
      <c r="BQ51" s="1303"/>
      <c r="BR51" s="1303"/>
      <c r="BS51" s="1303"/>
      <c r="BT51" s="1303"/>
      <c r="BU51" s="1303"/>
      <c r="BV51" s="1302"/>
      <c r="BW51" s="1303"/>
      <c r="BX51" s="1303"/>
    </row>
    <row r="52" spans="1:76" ht="14.1" customHeight="1">
      <c r="B52" s="430"/>
      <c r="C52" s="10" t="s">
        <v>1215</v>
      </c>
      <c r="D52" s="1275"/>
      <c r="E52" s="1275"/>
      <c r="F52" s="1275"/>
      <c r="G52" s="1275"/>
      <c r="H52" s="1275"/>
      <c r="I52" s="1275"/>
      <c r="J52" s="1275"/>
      <c r="K52" s="1275"/>
      <c r="L52" s="1275"/>
      <c r="M52" s="1275"/>
      <c r="N52" s="1275"/>
      <c r="O52" s="1275"/>
      <c r="P52" s="1275"/>
      <c r="Q52" s="1275"/>
      <c r="R52" s="1275"/>
      <c r="S52" s="1275"/>
      <c r="T52" s="1275"/>
      <c r="U52" s="1275"/>
      <c r="V52" s="1275"/>
      <c r="W52" s="1275"/>
      <c r="X52" s="25" t="s">
        <v>272</v>
      </c>
      <c r="Y52" s="1057" t="s">
        <v>1216</v>
      </c>
      <c r="Z52" s="688"/>
      <c r="AA52" s="688"/>
      <c r="AB52" s="688"/>
      <c r="AC52" s="688"/>
      <c r="AD52" s="1300"/>
      <c r="AE52" s="1300"/>
      <c r="AF52" s="1300"/>
      <c r="AG52" s="1300"/>
      <c r="AH52" s="1300"/>
      <c r="AI52" s="1300"/>
      <c r="AJ52" s="320"/>
      <c r="AK52" s="1275"/>
      <c r="AL52" s="1303"/>
      <c r="AM52" s="1303"/>
      <c r="AN52" s="1303"/>
      <c r="AO52" s="1303"/>
      <c r="AP52" s="1303"/>
      <c r="AQ52" s="1303"/>
      <c r="AR52" s="1303"/>
      <c r="AS52" s="1303"/>
      <c r="AT52" s="1303"/>
      <c r="AU52" s="1303"/>
      <c r="AV52" s="1303"/>
      <c r="AW52" s="1303"/>
      <c r="AX52" s="1303"/>
      <c r="AY52" s="1303"/>
      <c r="AZ52" s="1303"/>
      <c r="BA52" s="1303"/>
      <c r="BB52" s="1303"/>
      <c r="BC52" s="1303"/>
      <c r="BD52" s="1303"/>
      <c r="BE52" s="1303"/>
      <c r="BF52" s="1303"/>
      <c r="BG52" s="1303"/>
      <c r="BH52" s="1303"/>
      <c r="BI52" s="1303"/>
      <c r="BJ52" s="1303"/>
      <c r="BK52" s="1303"/>
      <c r="BL52" s="1303"/>
      <c r="BM52" s="1303"/>
      <c r="BN52" s="1303"/>
      <c r="BO52" s="1303"/>
      <c r="BP52" s="1303"/>
      <c r="BQ52" s="1303"/>
      <c r="BR52" s="1303"/>
      <c r="BS52" s="1303"/>
      <c r="BT52" s="1303"/>
      <c r="BU52" s="1303"/>
      <c r="BV52" s="1302"/>
      <c r="BW52" s="1303"/>
      <c r="BX52" s="1303"/>
    </row>
    <row r="53" spans="1:76" ht="14.1" customHeight="1">
      <c r="B53" s="430"/>
      <c r="C53" s="10"/>
      <c r="D53" s="1275"/>
      <c r="E53" s="1275"/>
      <c r="F53" s="1275"/>
      <c r="G53" s="1275"/>
      <c r="H53" s="1275"/>
      <c r="I53" s="1275"/>
      <c r="J53" s="1275"/>
      <c r="K53" s="1275"/>
      <c r="L53" s="1275"/>
      <c r="M53" s="1275"/>
      <c r="N53" s="1275"/>
      <c r="O53" s="1275"/>
      <c r="P53" s="1275"/>
      <c r="Q53" s="1275"/>
      <c r="R53" s="1275"/>
      <c r="S53" s="1275"/>
      <c r="T53" s="1275"/>
      <c r="U53" s="1275"/>
      <c r="V53" s="1275"/>
      <c r="W53" s="1275"/>
      <c r="X53" s="25"/>
      <c r="Y53" s="1057"/>
      <c r="Z53" s="688"/>
      <c r="AA53" s="688"/>
      <c r="AB53" s="688"/>
      <c r="AC53" s="688"/>
      <c r="AD53" s="1300"/>
      <c r="AE53" s="1300"/>
      <c r="AF53" s="1300"/>
      <c r="AG53" s="1300"/>
      <c r="AH53" s="1300"/>
      <c r="AI53" s="1300"/>
      <c r="AJ53" s="320"/>
      <c r="AK53" s="1275"/>
      <c r="AL53" s="1303"/>
      <c r="AM53" s="1303"/>
      <c r="AN53" s="1303"/>
      <c r="AO53" s="1303"/>
      <c r="AP53" s="1303"/>
      <c r="AQ53" s="1303"/>
      <c r="AR53" s="1303"/>
      <c r="AS53" s="1303"/>
      <c r="AT53" s="1303"/>
      <c r="AU53" s="1303"/>
      <c r="AV53" s="1303"/>
      <c r="AW53" s="1303"/>
      <c r="AX53" s="1303"/>
      <c r="AY53" s="1303"/>
      <c r="AZ53" s="1303"/>
      <c r="BA53" s="1303"/>
      <c r="BB53" s="1303"/>
      <c r="BC53" s="1303"/>
      <c r="BD53" s="1303"/>
      <c r="BE53" s="1303"/>
      <c r="BF53" s="1303"/>
      <c r="BG53" s="1303"/>
      <c r="BH53" s="1303"/>
      <c r="BI53" s="1303"/>
      <c r="BJ53" s="1303"/>
      <c r="BK53" s="1303"/>
      <c r="BL53" s="1303"/>
      <c r="BM53" s="1303"/>
      <c r="BN53" s="1303"/>
      <c r="BO53" s="1303"/>
      <c r="BP53" s="1303"/>
      <c r="BQ53" s="1303"/>
      <c r="BR53" s="1303"/>
      <c r="BS53" s="1303"/>
      <c r="BT53" s="1303"/>
      <c r="BU53" s="1303"/>
      <c r="BV53" s="1302"/>
      <c r="BW53" s="1303"/>
      <c r="BX53" s="1303"/>
    </row>
    <row r="54" spans="1:76" ht="14.1" customHeight="1">
      <c r="B54" s="430"/>
      <c r="C54" s="317"/>
      <c r="D54" s="1750" t="s">
        <v>1527</v>
      </c>
      <c r="E54" s="1750"/>
      <c r="F54" s="1750"/>
      <c r="G54" s="1750"/>
      <c r="H54" s="1750"/>
      <c r="I54" s="1751"/>
      <c r="J54" s="1751"/>
      <c r="K54" s="1119" t="s">
        <v>60</v>
      </c>
      <c r="L54" s="1751"/>
      <c r="M54" s="1751"/>
      <c r="N54" s="1119" t="s">
        <v>1529</v>
      </c>
      <c r="O54" s="1751"/>
      <c r="P54" s="1751"/>
      <c r="Q54" s="1752" t="s">
        <v>270</v>
      </c>
      <c r="R54" s="1752"/>
      <c r="S54" s="1287"/>
      <c r="T54" s="1287"/>
      <c r="U54" s="1284"/>
      <c r="V54" s="1284"/>
      <c r="W54" s="1275"/>
      <c r="X54" s="25"/>
      <c r="Y54" s="1057"/>
      <c r="Z54" s="688"/>
      <c r="AA54" s="688"/>
      <c r="AB54" s="688"/>
      <c r="AC54" s="688"/>
      <c r="AD54" s="1300"/>
      <c r="AE54" s="1300"/>
      <c r="AF54" s="1300"/>
      <c r="AG54" s="1300"/>
      <c r="AH54" s="1300"/>
      <c r="AI54" s="1300"/>
      <c r="AJ54" s="320"/>
      <c r="AK54" s="1275"/>
      <c r="AL54" s="1303"/>
      <c r="AM54" s="1303"/>
      <c r="AN54" s="1303"/>
      <c r="AO54" s="1303"/>
      <c r="AP54" s="1303"/>
      <c r="AQ54" s="1303"/>
      <c r="AR54" s="1303"/>
      <c r="AS54" s="1303"/>
      <c r="AT54" s="1303"/>
      <c r="AU54" s="1303"/>
      <c r="AV54" s="1303"/>
      <c r="AW54" s="1303"/>
      <c r="AX54" s="1303"/>
      <c r="AY54" s="1303"/>
      <c r="AZ54" s="1303"/>
      <c r="BA54" s="1303"/>
      <c r="BB54" s="1303"/>
      <c r="BC54" s="1303"/>
      <c r="BD54" s="1303"/>
      <c r="BE54" s="1303"/>
      <c r="BF54" s="1303"/>
      <c r="BG54" s="1303"/>
      <c r="BH54" s="1303"/>
      <c r="BI54" s="1303"/>
      <c r="BJ54" s="1303"/>
      <c r="BK54" s="1303"/>
      <c r="BL54" s="1303"/>
      <c r="BM54" s="1303"/>
      <c r="BN54" s="1303"/>
      <c r="BO54" s="1303"/>
      <c r="BP54" s="1303"/>
      <c r="BQ54" s="1303"/>
      <c r="BR54" s="1303"/>
      <c r="BS54" s="1303"/>
      <c r="BT54" s="1303"/>
      <c r="BU54" s="1303"/>
      <c r="BV54" s="1302"/>
      <c r="BW54" s="1303"/>
      <c r="BX54" s="1303"/>
    </row>
    <row r="55" spans="1:76" ht="14.1" customHeight="1">
      <c r="B55" s="430"/>
      <c r="C55" s="317"/>
      <c r="D55" s="1314"/>
      <c r="E55" s="1314"/>
      <c r="F55" s="1314"/>
      <c r="G55" s="1314"/>
      <c r="H55" s="1314"/>
      <c r="I55" s="1119"/>
      <c r="J55" s="1119"/>
      <c r="K55" s="1119"/>
      <c r="L55" s="1119"/>
      <c r="M55" s="1119"/>
      <c r="N55" s="1119"/>
      <c r="O55" s="1119"/>
      <c r="P55" s="1119"/>
      <c r="Q55" s="1119"/>
      <c r="R55" s="1119"/>
      <c r="S55" s="1287"/>
      <c r="T55" s="1287"/>
      <c r="U55" s="1284"/>
      <c r="V55" s="1284"/>
      <c r="W55" s="1275"/>
      <c r="X55" s="25"/>
      <c r="Y55" s="1057"/>
      <c r="Z55" s="688"/>
      <c r="AA55" s="688"/>
      <c r="AB55" s="688"/>
      <c r="AC55" s="688"/>
      <c r="AD55" s="1300"/>
      <c r="AE55" s="1300"/>
      <c r="AF55" s="1300"/>
      <c r="AG55" s="1300"/>
      <c r="AH55" s="1300"/>
      <c r="AI55" s="1300"/>
      <c r="AJ55" s="320"/>
      <c r="AK55" s="1275"/>
      <c r="AL55" s="1303"/>
      <c r="AM55" s="1303"/>
      <c r="AN55" s="1303"/>
      <c r="AO55" s="1303"/>
      <c r="AP55" s="1303"/>
      <c r="AQ55" s="1303"/>
      <c r="AR55" s="1303"/>
      <c r="AS55" s="1303"/>
      <c r="AT55" s="1303"/>
      <c r="AU55" s="1303"/>
      <c r="AV55" s="1303"/>
      <c r="AW55" s="1303"/>
      <c r="AX55" s="1303"/>
      <c r="AY55" s="1303"/>
      <c r="AZ55" s="1303"/>
      <c r="BA55" s="1303"/>
      <c r="BB55" s="1303"/>
      <c r="BC55" s="1303"/>
      <c r="BD55" s="1303"/>
      <c r="BE55" s="1303"/>
      <c r="BF55" s="1303"/>
      <c r="BG55" s="1303"/>
      <c r="BH55" s="1303"/>
      <c r="BI55" s="1303"/>
      <c r="BJ55" s="1303"/>
      <c r="BK55" s="1303"/>
      <c r="BL55" s="1303"/>
      <c r="BM55" s="1303"/>
      <c r="BN55" s="1303"/>
      <c r="BO55" s="1303"/>
      <c r="BP55" s="1303"/>
      <c r="BQ55" s="1303"/>
      <c r="BR55" s="1303"/>
      <c r="BS55" s="1303"/>
      <c r="BT55" s="1303"/>
      <c r="BU55" s="1303"/>
      <c r="BV55" s="1302"/>
      <c r="BW55" s="1303"/>
      <c r="BX55" s="1303"/>
    </row>
    <row r="56" spans="1:76" s="6" customFormat="1" ht="14.1" customHeight="1" thickBot="1">
      <c r="B56" s="432"/>
      <c r="C56" s="433"/>
      <c r="D56" s="433"/>
      <c r="E56" s="433"/>
      <c r="F56" s="433"/>
      <c r="G56" s="433"/>
      <c r="H56" s="433"/>
      <c r="I56" s="433"/>
      <c r="J56" s="433"/>
      <c r="K56" s="434"/>
      <c r="L56" s="434"/>
      <c r="M56" s="434"/>
      <c r="N56" s="434"/>
      <c r="O56" s="434"/>
      <c r="P56" s="434"/>
      <c r="Q56" s="640"/>
      <c r="R56" s="640"/>
      <c r="S56" s="433"/>
      <c r="T56" s="640"/>
      <c r="U56" s="640"/>
      <c r="V56" s="433"/>
      <c r="W56" s="433"/>
      <c r="X56" s="436"/>
      <c r="Y56" s="437"/>
      <c r="Z56" s="437"/>
      <c r="AA56" s="437"/>
      <c r="AB56" s="437"/>
      <c r="AC56" s="437"/>
      <c r="AD56" s="437"/>
      <c r="AE56" s="437"/>
      <c r="AF56" s="437"/>
      <c r="AG56" s="437"/>
      <c r="AH56" s="437"/>
      <c r="AI56" s="437"/>
      <c r="AJ56" s="438"/>
      <c r="AK56" s="1275"/>
      <c r="AL56" s="1303"/>
      <c r="AM56" s="1303"/>
      <c r="AN56" s="1303"/>
      <c r="AO56" s="1303"/>
      <c r="AP56" s="1303"/>
      <c r="AQ56" s="1303"/>
      <c r="AR56" s="1303"/>
      <c r="AS56" s="1303"/>
      <c r="AT56" s="1303"/>
      <c r="AU56" s="1303"/>
      <c r="AV56" s="1303"/>
      <c r="AW56" s="1303"/>
      <c r="AX56" s="1303"/>
      <c r="AY56" s="1303"/>
      <c r="AZ56" s="1303"/>
      <c r="BA56" s="1303"/>
      <c r="BB56" s="1303"/>
      <c r="BC56" s="1303"/>
      <c r="BD56" s="1303"/>
      <c r="BE56" s="1303"/>
      <c r="BF56" s="1303"/>
      <c r="BG56" s="1303"/>
      <c r="BH56" s="1303"/>
      <c r="BI56" s="1303"/>
      <c r="BJ56" s="1303"/>
      <c r="BK56" s="1303"/>
      <c r="BL56" s="1303"/>
      <c r="BM56" s="1303"/>
      <c r="BN56" s="1303"/>
      <c r="BO56" s="1303"/>
      <c r="BP56" s="1303"/>
      <c r="BQ56" s="1303"/>
      <c r="BR56" s="1303"/>
      <c r="BS56" s="1303"/>
      <c r="BT56" s="1303"/>
      <c r="BU56" s="1303"/>
      <c r="BV56" s="1305"/>
      <c r="BW56" s="1305"/>
      <c r="BX56" s="1305"/>
    </row>
    <row r="57" spans="1:76" ht="6.95" customHeight="1">
      <c r="A57" s="4"/>
      <c r="Y57" s="5"/>
      <c r="Z57" s="5"/>
      <c r="AA57" s="5"/>
      <c r="AB57" s="5"/>
      <c r="AC57" s="5"/>
      <c r="AD57" s="5"/>
      <c r="AE57" s="5"/>
      <c r="AF57" s="5"/>
      <c r="AG57" s="5"/>
      <c r="AH57" s="5"/>
      <c r="AI57" s="5"/>
      <c r="AK57" s="10"/>
    </row>
    <row r="58" spans="1:76">
      <c r="AD58" s="5"/>
      <c r="AE58" s="5"/>
      <c r="AF58" s="5"/>
      <c r="AG58" s="5"/>
      <c r="AH58" s="5"/>
      <c r="AI58" s="5"/>
    </row>
  </sheetData>
  <mergeCells count="202">
    <mergeCell ref="D54:H54"/>
    <mergeCell ref="I54:J54"/>
    <mergeCell ref="L54:M54"/>
    <mergeCell ref="O54:P54"/>
    <mergeCell ref="Q54:R54"/>
    <mergeCell ref="Y45:AJ50"/>
    <mergeCell ref="W35:AA35"/>
    <mergeCell ref="AB35:AD35"/>
    <mergeCell ref="AG35:AI35"/>
    <mergeCell ref="L38:T38"/>
    <mergeCell ref="U38:V38"/>
    <mergeCell ref="W38:AA38"/>
    <mergeCell ref="D36:G36"/>
    <mergeCell ref="H36:I36"/>
    <mergeCell ref="J36:K36"/>
    <mergeCell ref="L36:T36"/>
    <mergeCell ref="Q41:R41"/>
    <mergeCell ref="Q42:R42"/>
    <mergeCell ref="T42:U42"/>
    <mergeCell ref="T41:U41"/>
    <mergeCell ref="D31:D35"/>
    <mergeCell ref="E35:G35"/>
    <mergeCell ref="H35:I35"/>
    <mergeCell ref="J35:K35"/>
    <mergeCell ref="Y41:AJ43"/>
    <mergeCell ref="AG36:AI36"/>
    <mergeCell ref="D37:G37"/>
    <mergeCell ref="H37:I37"/>
    <mergeCell ref="J37:K37"/>
    <mergeCell ref="AG37:AI37"/>
    <mergeCell ref="D38:I38"/>
    <mergeCell ref="J38:K38"/>
    <mergeCell ref="N35:R35"/>
    <mergeCell ref="U36:V36"/>
    <mergeCell ref="W36:AA36"/>
    <mergeCell ref="AB36:AD36"/>
    <mergeCell ref="W33:AA33"/>
    <mergeCell ref="AB33:AD33"/>
    <mergeCell ref="AB38:AD38"/>
    <mergeCell ref="AG38:AI38"/>
    <mergeCell ref="D39:AI39"/>
    <mergeCell ref="AG33:AI33"/>
    <mergeCell ref="W34:AA34"/>
    <mergeCell ref="AB34:AD34"/>
    <mergeCell ref="AG34:AI34"/>
    <mergeCell ref="S35:T35"/>
    <mergeCell ref="U35:V35"/>
    <mergeCell ref="E34:G34"/>
    <mergeCell ref="H34:I34"/>
    <mergeCell ref="J34:K34"/>
    <mergeCell ref="S34:T34"/>
    <mergeCell ref="E33:G33"/>
    <mergeCell ref="H33:I33"/>
    <mergeCell ref="J33:K33"/>
    <mergeCell ref="S33:T33"/>
    <mergeCell ref="U33:V33"/>
    <mergeCell ref="U34:V34"/>
    <mergeCell ref="E26:G26"/>
    <mergeCell ref="H26:I26"/>
    <mergeCell ref="J26:K26"/>
    <mergeCell ref="J27:K29"/>
    <mergeCell ref="H27:I29"/>
    <mergeCell ref="E27:G29"/>
    <mergeCell ref="E30:G30"/>
    <mergeCell ref="H30:I30"/>
    <mergeCell ref="J30:K30"/>
    <mergeCell ref="E32:G32"/>
    <mergeCell ref="H32:I32"/>
    <mergeCell ref="J32:K32"/>
    <mergeCell ref="L32:T32"/>
    <mergeCell ref="U32:V32"/>
    <mergeCell ref="E31:G31"/>
    <mergeCell ref="H31:I31"/>
    <mergeCell ref="J31:K31"/>
    <mergeCell ref="L31:R31"/>
    <mergeCell ref="S31:T31"/>
    <mergeCell ref="AB32:AD32"/>
    <mergeCell ref="AG32:AI32"/>
    <mergeCell ref="AG30:AI30"/>
    <mergeCell ref="U30:V30"/>
    <mergeCell ref="W30:AA30"/>
    <mergeCell ref="AB30:AD30"/>
    <mergeCell ref="W31:AA31"/>
    <mergeCell ref="AB31:AD31"/>
    <mergeCell ref="AG31:AI31"/>
    <mergeCell ref="U31:V31"/>
    <mergeCell ref="W32:AA32"/>
    <mergeCell ref="AG27:AI29"/>
    <mergeCell ref="M28:T28"/>
    <mergeCell ref="U28:V28"/>
    <mergeCell ref="W28:AA28"/>
    <mergeCell ref="AB28:AD28"/>
    <mergeCell ref="AE28:AF28"/>
    <mergeCell ref="M29:S29"/>
    <mergeCell ref="U29:V29"/>
    <mergeCell ref="W29:AA29"/>
    <mergeCell ref="AB29:AD29"/>
    <mergeCell ref="AE29:AF29"/>
    <mergeCell ref="AV12:AX12"/>
    <mergeCell ref="AY12:BA12"/>
    <mergeCell ref="Q18:R18"/>
    <mergeCell ref="T18:U18"/>
    <mergeCell ref="Q20:R20"/>
    <mergeCell ref="T20:U20"/>
    <mergeCell ref="D25:G25"/>
    <mergeCell ref="H25:I25"/>
    <mergeCell ref="J25:K25"/>
    <mergeCell ref="M25:AF25"/>
    <mergeCell ref="AG25:AI25"/>
    <mergeCell ref="E14:AJ14"/>
    <mergeCell ref="E17:W17"/>
    <mergeCell ref="S12:U12"/>
    <mergeCell ref="E15:W15"/>
    <mergeCell ref="E16:W16"/>
    <mergeCell ref="E13:W13"/>
    <mergeCell ref="Y15:AJ21"/>
    <mergeCell ref="E22:V22"/>
    <mergeCell ref="AM9:AO10"/>
    <mergeCell ref="AP9:AR10"/>
    <mergeCell ref="AS9:AU10"/>
    <mergeCell ref="AP11:AR11"/>
    <mergeCell ref="V12:X12"/>
    <mergeCell ref="Y12:AA12"/>
    <mergeCell ref="AG12:AI12"/>
    <mergeCell ref="AM12:AO12"/>
    <mergeCell ref="AS12:AU12"/>
    <mergeCell ref="AS11:AU11"/>
    <mergeCell ref="AP12:AR12"/>
    <mergeCell ref="V11:X11"/>
    <mergeCell ref="Y11:AA11"/>
    <mergeCell ref="AB11:AE12"/>
    <mergeCell ref="AV11:AX11"/>
    <mergeCell ref="AY11:BA11"/>
    <mergeCell ref="BB11:BI12"/>
    <mergeCell ref="AG11:AI11"/>
    <mergeCell ref="AM11:AO11"/>
    <mergeCell ref="D9:F10"/>
    <mergeCell ref="K9:L9"/>
    <mergeCell ref="M9:O10"/>
    <mergeCell ref="P9:R10"/>
    <mergeCell ref="S9:U10"/>
    <mergeCell ref="V9:X10"/>
    <mergeCell ref="AV9:AX10"/>
    <mergeCell ref="AY9:BA10"/>
    <mergeCell ref="BB9:BF9"/>
    <mergeCell ref="BG9:BI9"/>
    <mergeCell ref="G10:I10"/>
    <mergeCell ref="K10:L10"/>
    <mergeCell ref="AB10:AF10"/>
    <mergeCell ref="AG10:AI10"/>
    <mergeCell ref="BB10:BF10"/>
    <mergeCell ref="BG10:BI10"/>
    <mergeCell ref="Y9:AA10"/>
    <mergeCell ref="AB9:AF9"/>
    <mergeCell ref="AG9:AI9"/>
    <mergeCell ref="K1:W1"/>
    <mergeCell ref="AA1:AJ2"/>
    <mergeCell ref="AY7:BA8"/>
    <mergeCell ref="BB7:BI8"/>
    <mergeCell ref="D8:F8"/>
    <mergeCell ref="K8:L8"/>
    <mergeCell ref="AP7:AR8"/>
    <mergeCell ref="AS7:AU8"/>
    <mergeCell ref="AV7:AX8"/>
    <mergeCell ref="V7:X8"/>
    <mergeCell ref="Y7:AA8"/>
    <mergeCell ref="AB7:AI8"/>
    <mergeCell ref="D7:F7"/>
    <mergeCell ref="G7:I7"/>
    <mergeCell ref="J7:L7"/>
    <mergeCell ref="M7:O8"/>
    <mergeCell ref="P7:R8"/>
    <mergeCell ref="S7:U8"/>
    <mergeCell ref="B3:W3"/>
    <mergeCell ref="X3:AJ3"/>
    <mergeCell ref="Y6:Z6"/>
    <mergeCell ref="AB6:AC6"/>
    <mergeCell ref="AE6:AF6"/>
    <mergeCell ref="C45:W45"/>
    <mergeCell ref="S11:U11"/>
    <mergeCell ref="AG26:AI26"/>
    <mergeCell ref="D26:D30"/>
    <mergeCell ref="M26:T26"/>
    <mergeCell ref="D11:F11"/>
    <mergeCell ref="G11:I11"/>
    <mergeCell ref="J11:L11"/>
    <mergeCell ref="M11:O11"/>
    <mergeCell ref="D12:F12"/>
    <mergeCell ref="G12:I12"/>
    <mergeCell ref="J12:L12"/>
    <mergeCell ref="M12:O12"/>
    <mergeCell ref="P12:R12"/>
    <mergeCell ref="P11:R11"/>
    <mergeCell ref="U26:V26"/>
    <mergeCell ref="W26:AA26"/>
    <mergeCell ref="AB26:AD26"/>
    <mergeCell ref="AE26:AF26"/>
    <mergeCell ref="M27:T27"/>
    <mergeCell ref="U27:V27"/>
    <mergeCell ref="W27:AA27"/>
    <mergeCell ref="AB27:AD27"/>
    <mergeCell ref="AE27:AF27"/>
  </mergeCells>
  <phoneticPr fontId="3"/>
  <printOptions horizontalCentered="1"/>
  <pageMargins left="0.70866141732283472" right="0.31496062992125984" top="0.39370078740157483" bottom="0.31496062992125984" header="0.51181102362204722" footer="0.35433070866141736"/>
  <pageSetup paperSize="9" scale="94" orientation="portrait" r:id="rId1"/>
  <headerFooter alignWithMargins="0"/>
  <colBreaks count="1" manualBreakCount="1">
    <brk id="36"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392207" r:id="rId4" name="Check Box 15">
              <controlPr defaultSize="0" autoFill="0" autoLine="0" autoPict="0">
                <anchor moveWithCells="1">
                  <from>
                    <xdr:col>15</xdr:col>
                    <xdr:colOff>95250</xdr:colOff>
                    <xdr:row>45</xdr:row>
                    <xdr:rowOff>104775</xdr:rowOff>
                  </from>
                  <to>
                    <xdr:col>18</xdr:col>
                    <xdr:colOff>104775</xdr:colOff>
                    <xdr:row>46</xdr:row>
                    <xdr:rowOff>123825</xdr:rowOff>
                  </to>
                </anchor>
              </controlPr>
            </control>
          </mc:Choice>
        </mc:AlternateContent>
        <mc:AlternateContent xmlns:mc="http://schemas.openxmlformats.org/markup-compatibility/2006">
          <mc:Choice Requires="x14">
            <control shapeId="392208" r:id="rId5" name="Check Box 16">
              <controlPr defaultSize="0" autoFill="0" autoLine="0" autoPict="0">
                <anchor moveWithCells="1">
                  <from>
                    <xdr:col>18</xdr:col>
                    <xdr:colOff>95250</xdr:colOff>
                    <xdr:row>45</xdr:row>
                    <xdr:rowOff>104775</xdr:rowOff>
                  </from>
                  <to>
                    <xdr:col>21</xdr:col>
                    <xdr:colOff>85725</xdr:colOff>
                    <xdr:row>46</xdr:row>
                    <xdr:rowOff>114300</xdr:rowOff>
                  </to>
                </anchor>
              </controlPr>
            </control>
          </mc:Choice>
        </mc:AlternateContent>
        <mc:AlternateContent xmlns:mc="http://schemas.openxmlformats.org/markup-compatibility/2006">
          <mc:Choice Requires="x14">
            <control shapeId="392214" r:id="rId6" name="Check Box 22">
              <controlPr defaultSize="0" autoFill="0" autoLine="0" autoPict="0">
                <anchor moveWithCells="1">
                  <from>
                    <xdr:col>15</xdr:col>
                    <xdr:colOff>123825</xdr:colOff>
                    <xdr:row>17</xdr:row>
                    <xdr:rowOff>152400</xdr:rowOff>
                  </from>
                  <to>
                    <xdr:col>18</xdr:col>
                    <xdr:colOff>133350</xdr:colOff>
                    <xdr:row>19</xdr:row>
                    <xdr:rowOff>19050</xdr:rowOff>
                  </to>
                </anchor>
              </controlPr>
            </control>
          </mc:Choice>
        </mc:AlternateContent>
        <mc:AlternateContent xmlns:mc="http://schemas.openxmlformats.org/markup-compatibility/2006">
          <mc:Choice Requires="x14">
            <control shapeId="392215" r:id="rId7" name="Check Box 23">
              <controlPr defaultSize="0" autoFill="0" autoLine="0" autoPict="0">
                <anchor moveWithCells="1">
                  <from>
                    <xdr:col>18</xdr:col>
                    <xdr:colOff>123825</xdr:colOff>
                    <xdr:row>17</xdr:row>
                    <xdr:rowOff>152400</xdr:rowOff>
                  </from>
                  <to>
                    <xdr:col>21</xdr:col>
                    <xdr:colOff>114300</xdr:colOff>
                    <xdr:row>19</xdr:row>
                    <xdr:rowOff>9525</xdr:rowOff>
                  </to>
                </anchor>
              </controlPr>
            </control>
          </mc:Choice>
        </mc:AlternateContent>
        <mc:AlternateContent xmlns:mc="http://schemas.openxmlformats.org/markup-compatibility/2006">
          <mc:Choice Requires="x14">
            <control shapeId="392218" r:id="rId8" name="Check Box 26">
              <controlPr defaultSize="0" autoFill="0" autoLine="0" autoPict="0">
                <anchor moveWithCells="1">
                  <from>
                    <xdr:col>15</xdr:col>
                    <xdr:colOff>123825</xdr:colOff>
                    <xdr:row>48</xdr:row>
                    <xdr:rowOff>0</xdr:rowOff>
                  </from>
                  <to>
                    <xdr:col>18</xdr:col>
                    <xdr:colOff>133350</xdr:colOff>
                    <xdr:row>49</xdr:row>
                    <xdr:rowOff>0</xdr:rowOff>
                  </to>
                </anchor>
              </controlPr>
            </control>
          </mc:Choice>
        </mc:AlternateContent>
        <mc:AlternateContent xmlns:mc="http://schemas.openxmlformats.org/markup-compatibility/2006">
          <mc:Choice Requires="x14">
            <control shapeId="392219" r:id="rId9" name="Check Box 27">
              <controlPr defaultSize="0" autoFill="0" autoLine="0" autoPict="0">
                <anchor moveWithCells="1">
                  <from>
                    <xdr:col>18</xdr:col>
                    <xdr:colOff>123825</xdr:colOff>
                    <xdr:row>48</xdr:row>
                    <xdr:rowOff>0</xdr:rowOff>
                  </from>
                  <to>
                    <xdr:col>21</xdr:col>
                    <xdr:colOff>114300</xdr:colOff>
                    <xdr:row>48</xdr:row>
                    <xdr:rowOff>171450</xdr:rowOff>
                  </to>
                </anchor>
              </controlPr>
            </control>
          </mc:Choice>
        </mc:AlternateContent>
        <mc:AlternateContent xmlns:mc="http://schemas.openxmlformats.org/markup-compatibility/2006">
          <mc:Choice Requires="x14">
            <control shapeId="392222" r:id="rId10" name="Check Box 30">
              <controlPr defaultSize="0" autoFill="0" autoLine="0" autoPict="0">
                <anchor moveWithCells="1">
                  <from>
                    <xdr:col>15</xdr:col>
                    <xdr:colOff>114300</xdr:colOff>
                    <xdr:row>51</xdr:row>
                    <xdr:rowOff>0</xdr:rowOff>
                  </from>
                  <to>
                    <xdr:col>18</xdr:col>
                    <xdr:colOff>123825</xdr:colOff>
                    <xdr:row>52</xdr:row>
                    <xdr:rowOff>19050</xdr:rowOff>
                  </to>
                </anchor>
              </controlPr>
            </control>
          </mc:Choice>
        </mc:AlternateContent>
        <mc:AlternateContent xmlns:mc="http://schemas.openxmlformats.org/markup-compatibility/2006">
          <mc:Choice Requires="x14">
            <control shapeId="392223" r:id="rId11" name="Check Box 31">
              <controlPr defaultSize="0" autoFill="0" autoLine="0" autoPict="0">
                <anchor moveWithCells="1">
                  <from>
                    <xdr:col>18</xdr:col>
                    <xdr:colOff>114300</xdr:colOff>
                    <xdr:row>51</xdr:row>
                    <xdr:rowOff>0</xdr:rowOff>
                  </from>
                  <to>
                    <xdr:col>21</xdr:col>
                    <xdr:colOff>104775</xdr:colOff>
                    <xdr:row>52</xdr:row>
                    <xdr:rowOff>9525</xdr:rowOff>
                  </to>
                </anchor>
              </controlPr>
            </control>
          </mc:Choice>
        </mc:AlternateContent>
        <mc:AlternateContent xmlns:mc="http://schemas.openxmlformats.org/markup-compatibility/2006">
          <mc:Choice Requires="x14">
            <control shapeId="392234" r:id="rId12" name="Check Box 42">
              <controlPr defaultSize="0" autoFill="0" autoLine="0" autoPict="0">
                <anchor moveWithCells="1">
                  <from>
                    <xdr:col>6</xdr:col>
                    <xdr:colOff>28575</xdr:colOff>
                    <xdr:row>39</xdr:row>
                    <xdr:rowOff>133350</xdr:rowOff>
                  </from>
                  <to>
                    <xdr:col>7</xdr:col>
                    <xdr:colOff>85725</xdr:colOff>
                    <xdr:row>41</xdr:row>
                    <xdr:rowOff>28575</xdr:rowOff>
                  </to>
                </anchor>
              </controlPr>
            </control>
          </mc:Choice>
        </mc:AlternateContent>
        <mc:AlternateContent xmlns:mc="http://schemas.openxmlformats.org/markup-compatibility/2006">
          <mc:Choice Requires="x14">
            <control shapeId="392244" r:id="rId13" name="Check Box 52">
              <controlPr defaultSize="0" autoFill="0" autoLine="0" autoPict="0">
                <anchor moveWithCells="1">
                  <from>
                    <xdr:col>6</xdr:col>
                    <xdr:colOff>28575</xdr:colOff>
                    <xdr:row>40</xdr:row>
                    <xdr:rowOff>133350</xdr:rowOff>
                  </from>
                  <to>
                    <xdr:col>7</xdr:col>
                    <xdr:colOff>85725</xdr:colOff>
                    <xdr:row>42</xdr:row>
                    <xdr:rowOff>28575</xdr:rowOff>
                  </to>
                </anchor>
              </controlPr>
            </control>
          </mc:Choice>
        </mc:AlternateContent>
        <mc:AlternateContent xmlns:mc="http://schemas.openxmlformats.org/markup-compatibility/2006">
          <mc:Choice Requires="x14">
            <control shapeId="392245" r:id="rId14" name="Check Box 53">
              <controlPr defaultSize="0" autoFill="0" autoLine="0" autoPict="0">
                <anchor moveWithCells="1">
                  <from>
                    <xdr:col>6</xdr:col>
                    <xdr:colOff>28575</xdr:colOff>
                    <xdr:row>41</xdr:row>
                    <xdr:rowOff>133350</xdr:rowOff>
                  </from>
                  <to>
                    <xdr:col>7</xdr:col>
                    <xdr:colOff>85725</xdr:colOff>
                    <xdr:row>43</xdr:row>
                    <xdr:rowOff>28575</xdr:rowOff>
                  </to>
                </anchor>
              </controlPr>
            </control>
          </mc:Choice>
        </mc:AlternateContent>
        <mc:AlternateContent xmlns:mc="http://schemas.openxmlformats.org/markup-compatibility/2006">
          <mc:Choice Requires="x14">
            <control shapeId="392246" r:id="rId15" name="Check Box 54">
              <controlPr defaultSize="0" autoFill="0" autoLine="0" autoPict="0">
                <anchor moveWithCells="1">
                  <from>
                    <xdr:col>6</xdr:col>
                    <xdr:colOff>28575</xdr:colOff>
                    <xdr:row>40</xdr:row>
                    <xdr:rowOff>133350</xdr:rowOff>
                  </from>
                  <to>
                    <xdr:col>7</xdr:col>
                    <xdr:colOff>85725</xdr:colOff>
                    <xdr:row>42</xdr:row>
                    <xdr:rowOff>28575</xdr:rowOff>
                  </to>
                </anchor>
              </controlPr>
            </control>
          </mc:Choice>
        </mc:AlternateContent>
        <mc:AlternateContent xmlns:mc="http://schemas.openxmlformats.org/markup-compatibility/2006">
          <mc:Choice Requires="x14">
            <control shapeId="392247" r:id="rId16" name="Check Box 55">
              <controlPr defaultSize="0" autoFill="0" autoLine="0" autoPict="0">
                <anchor moveWithCells="1">
                  <from>
                    <xdr:col>6</xdr:col>
                    <xdr:colOff>28575</xdr:colOff>
                    <xdr:row>41</xdr:row>
                    <xdr:rowOff>133350</xdr:rowOff>
                  </from>
                  <to>
                    <xdr:col>7</xdr:col>
                    <xdr:colOff>85725</xdr:colOff>
                    <xdr:row>43</xdr:row>
                    <xdr:rowOff>28575</xdr:rowOff>
                  </to>
                </anchor>
              </controlPr>
            </control>
          </mc:Choice>
        </mc:AlternateContent>
        <mc:AlternateContent xmlns:mc="http://schemas.openxmlformats.org/markup-compatibility/2006">
          <mc:Choice Requires="x14">
            <control shapeId="392259" r:id="rId17" name="Check Box 67">
              <controlPr defaultSize="0" autoFill="0" autoLine="0" autoPict="0">
                <anchor moveWithCells="1">
                  <from>
                    <xdr:col>15</xdr:col>
                    <xdr:colOff>28575</xdr:colOff>
                    <xdr:row>39</xdr:row>
                    <xdr:rowOff>133350</xdr:rowOff>
                  </from>
                  <to>
                    <xdr:col>17</xdr:col>
                    <xdr:colOff>28575</xdr:colOff>
                    <xdr:row>41</xdr:row>
                    <xdr:rowOff>28575</xdr:rowOff>
                  </to>
                </anchor>
              </controlPr>
            </control>
          </mc:Choice>
        </mc:AlternateContent>
        <mc:AlternateContent xmlns:mc="http://schemas.openxmlformats.org/markup-compatibility/2006">
          <mc:Choice Requires="x14">
            <control shapeId="392260" r:id="rId18" name="Check Box 68">
              <controlPr defaultSize="0" autoFill="0" autoLine="0" autoPict="0">
                <anchor moveWithCells="1">
                  <from>
                    <xdr:col>15</xdr:col>
                    <xdr:colOff>28575</xdr:colOff>
                    <xdr:row>39</xdr:row>
                    <xdr:rowOff>133350</xdr:rowOff>
                  </from>
                  <to>
                    <xdr:col>17</xdr:col>
                    <xdr:colOff>28575</xdr:colOff>
                    <xdr:row>41</xdr:row>
                    <xdr:rowOff>28575</xdr:rowOff>
                  </to>
                </anchor>
              </controlPr>
            </control>
          </mc:Choice>
        </mc:AlternateContent>
        <mc:AlternateContent xmlns:mc="http://schemas.openxmlformats.org/markup-compatibility/2006">
          <mc:Choice Requires="x14">
            <control shapeId="392261" r:id="rId19" name="Check Box 69">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62" r:id="rId20" name="Check Box 70">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63" r:id="rId21" name="Check Box 71">
              <controlPr defaultSize="0" autoFill="0" autoLine="0" autoPict="0">
                <anchor moveWithCells="1">
                  <from>
                    <xdr:col>6</xdr:col>
                    <xdr:colOff>28575</xdr:colOff>
                    <xdr:row>40</xdr:row>
                    <xdr:rowOff>133350</xdr:rowOff>
                  </from>
                  <to>
                    <xdr:col>7</xdr:col>
                    <xdr:colOff>85725</xdr:colOff>
                    <xdr:row>42</xdr:row>
                    <xdr:rowOff>28575</xdr:rowOff>
                  </to>
                </anchor>
              </controlPr>
            </control>
          </mc:Choice>
        </mc:AlternateContent>
        <mc:AlternateContent xmlns:mc="http://schemas.openxmlformats.org/markup-compatibility/2006">
          <mc:Choice Requires="x14">
            <control shapeId="392264" r:id="rId22" name="Check Box 72">
              <controlPr defaultSize="0" autoFill="0" autoLine="0" autoPict="0">
                <anchor moveWithCells="1">
                  <from>
                    <xdr:col>6</xdr:col>
                    <xdr:colOff>28575</xdr:colOff>
                    <xdr:row>41</xdr:row>
                    <xdr:rowOff>133350</xdr:rowOff>
                  </from>
                  <to>
                    <xdr:col>7</xdr:col>
                    <xdr:colOff>85725</xdr:colOff>
                    <xdr:row>43</xdr:row>
                    <xdr:rowOff>28575</xdr:rowOff>
                  </to>
                </anchor>
              </controlPr>
            </control>
          </mc:Choice>
        </mc:AlternateContent>
        <mc:AlternateContent xmlns:mc="http://schemas.openxmlformats.org/markup-compatibility/2006">
          <mc:Choice Requires="x14">
            <control shapeId="392265" r:id="rId23" name="Check Box 73">
              <controlPr defaultSize="0" autoFill="0" autoLine="0" autoPict="0">
                <anchor moveWithCells="1">
                  <from>
                    <xdr:col>8</xdr:col>
                    <xdr:colOff>28575</xdr:colOff>
                    <xdr:row>39</xdr:row>
                    <xdr:rowOff>133350</xdr:rowOff>
                  </from>
                  <to>
                    <xdr:col>9</xdr:col>
                    <xdr:colOff>85725</xdr:colOff>
                    <xdr:row>41</xdr:row>
                    <xdr:rowOff>28575</xdr:rowOff>
                  </to>
                </anchor>
              </controlPr>
            </control>
          </mc:Choice>
        </mc:AlternateContent>
        <mc:AlternateContent xmlns:mc="http://schemas.openxmlformats.org/markup-compatibility/2006">
          <mc:Choice Requires="x14">
            <control shapeId="392266" r:id="rId24" name="Check Box 74">
              <controlPr defaultSize="0" autoFill="0" autoLine="0" autoPict="0">
                <anchor moveWithCells="1">
                  <from>
                    <xdr:col>8</xdr:col>
                    <xdr:colOff>28575</xdr:colOff>
                    <xdr:row>40</xdr:row>
                    <xdr:rowOff>133350</xdr:rowOff>
                  </from>
                  <to>
                    <xdr:col>9</xdr:col>
                    <xdr:colOff>85725</xdr:colOff>
                    <xdr:row>42</xdr:row>
                    <xdr:rowOff>28575</xdr:rowOff>
                  </to>
                </anchor>
              </controlPr>
            </control>
          </mc:Choice>
        </mc:AlternateContent>
        <mc:AlternateContent xmlns:mc="http://schemas.openxmlformats.org/markup-compatibility/2006">
          <mc:Choice Requires="x14">
            <control shapeId="392267" r:id="rId25" name="Check Box 75">
              <controlPr defaultSize="0" autoFill="0" autoLine="0" autoPict="0">
                <anchor moveWithCells="1">
                  <from>
                    <xdr:col>8</xdr:col>
                    <xdr:colOff>28575</xdr:colOff>
                    <xdr:row>41</xdr:row>
                    <xdr:rowOff>133350</xdr:rowOff>
                  </from>
                  <to>
                    <xdr:col>9</xdr:col>
                    <xdr:colOff>85725</xdr:colOff>
                    <xdr:row>43</xdr:row>
                    <xdr:rowOff>28575</xdr:rowOff>
                  </to>
                </anchor>
              </controlPr>
            </control>
          </mc:Choice>
        </mc:AlternateContent>
        <mc:AlternateContent xmlns:mc="http://schemas.openxmlformats.org/markup-compatibility/2006">
          <mc:Choice Requires="x14">
            <control shapeId="392270" r:id="rId26" name="Check Box 78">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71" r:id="rId27" name="Check Box 79">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72" r:id="rId28" name="Check Box 80">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73" r:id="rId29" name="Check Box 81">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81" r:id="rId30" name="Check Box 89">
              <controlPr defaultSize="0" autoFill="0" autoLine="0" autoPict="0">
                <anchor moveWithCells="1">
                  <from>
                    <xdr:col>18</xdr:col>
                    <xdr:colOff>28575</xdr:colOff>
                    <xdr:row>39</xdr:row>
                    <xdr:rowOff>133350</xdr:rowOff>
                  </from>
                  <to>
                    <xdr:col>20</xdr:col>
                    <xdr:colOff>9525</xdr:colOff>
                    <xdr:row>41</xdr:row>
                    <xdr:rowOff>28575</xdr:rowOff>
                  </to>
                </anchor>
              </controlPr>
            </control>
          </mc:Choice>
        </mc:AlternateContent>
        <mc:AlternateContent xmlns:mc="http://schemas.openxmlformats.org/markup-compatibility/2006">
          <mc:Choice Requires="x14">
            <control shapeId="392282" r:id="rId31" name="Check Box 90">
              <controlPr defaultSize="0" autoFill="0" autoLine="0" autoPict="0">
                <anchor moveWithCells="1">
                  <from>
                    <xdr:col>18</xdr:col>
                    <xdr:colOff>28575</xdr:colOff>
                    <xdr:row>40</xdr:row>
                    <xdr:rowOff>133350</xdr:rowOff>
                  </from>
                  <to>
                    <xdr:col>20</xdr:col>
                    <xdr:colOff>9525</xdr:colOff>
                    <xdr:row>42</xdr:row>
                    <xdr:rowOff>28575</xdr:rowOff>
                  </to>
                </anchor>
              </controlPr>
            </control>
          </mc:Choice>
        </mc:AlternateContent>
        <mc:AlternateContent xmlns:mc="http://schemas.openxmlformats.org/markup-compatibility/2006">
          <mc:Choice Requires="x14">
            <control shapeId="392284" r:id="rId32" name="Check Box 92">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392285" r:id="rId33" name="Check Box 93">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C000"/>
  </sheetPr>
  <dimension ref="A1:BR167"/>
  <sheetViews>
    <sheetView showGridLines="0" view="pageBreakPreview" zoomScaleNormal="100" zoomScaleSheetLayoutView="100" workbookViewId="0">
      <selection activeCell="AW2" sqref="AW2"/>
    </sheetView>
  </sheetViews>
  <sheetFormatPr defaultColWidth="8" defaultRowHeight="12"/>
  <cols>
    <col min="1" max="4" width="2.375" style="10" customWidth="1"/>
    <col min="5" max="12" width="2" style="10" customWidth="1"/>
    <col min="13" max="14" width="2.625" style="10" customWidth="1"/>
    <col min="15" max="17" width="2.125" style="10" customWidth="1"/>
    <col min="18" max="20" width="1.875" style="10" customWidth="1"/>
    <col min="21" max="23" width="1.75" style="10" customWidth="1"/>
    <col min="24" max="28" width="2.625" style="10" customWidth="1"/>
    <col min="29" max="29" width="2.375" style="10" customWidth="1"/>
    <col min="30" max="31" width="1.875" style="10" customWidth="1"/>
    <col min="32" max="32" width="2.875" style="10" customWidth="1"/>
    <col min="33" max="35" width="1.875" style="10" customWidth="1"/>
    <col min="36" max="36" width="2.875" style="10" customWidth="1"/>
    <col min="37" max="37" width="1.875" style="10" customWidth="1"/>
    <col min="38" max="55" width="2" style="10" customWidth="1"/>
    <col min="56" max="61" width="2.125" style="10" customWidth="1"/>
    <col min="62" max="62" width="2.625" style="10" customWidth="1"/>
    <col min="63" max="70" width="1.875" style="10" customWidth="1"/>
    <col min="71" max="73" width="2.125" style="10" customWidth="1"/>
    <col min="74" max="16384" width="8" style="10"/>
  </cols>
  <sheetData>
    <row r="1" spans="1:70" ht="14.1" customHeight="1">
      <c r="A1" s="1522" t="s">
        <v>1809</v>
      </c>
      <c r="B1" s="1522"/>
      <c r="C1" s="1522"/>
      <c r="D1" s="1522"/>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7"/>
      <c r="AV1" s="1767"/>
      <c r="AW1" s="1767"/>
      <c r="AX1" s="1767"/>
      <c r="AY1" s="1767"/>
      <c r="AZ1" s="1767"/>
      <c r="BA1" s="1767"/>
      <c r="BB1" s="1767"/>
      <c r="BC1" s="1767"/>
      <c r="BD1" s="1767"/>
      <c r="BE1" s="1767"/>
      <c r="BF1" s="1767"/>
      <c r="BG1" s="1767"/>
      <c r="BH1" s="1767"/>
      <c r="BI1" s="1767"/>
      <c r="BJ1" s="1767"/>
      <c r="BK1" s="1767"/>
      <c r="BL1" s="1767"/>
      <c r="BM1" s="1767"/>
      <c r="BN1" s="1767"/>
      <c r="BO1" s="1767"/>
      <c r="BP1" s="1767"/>
      <c r="BQ1" s="1767"/>
      <c r="BR1" s="1767"/>
    </row>
    <row r="2" spans="1:70" ht="5.0999999999999996" customHeight="1"/>
    <row r="3" spans="1:70" ht="14.1" customHeight="1">
      <c r="A3" s="164" t="s">
        <v>1753</v>
      </c>
      <c r="B3" s="164"/>
      <c r="C3" s="164"/>
      <c r="D3" s="164"/>
      <c r="E3" s="164"/>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BA3" s="3651" t="s">
        <v>1531</v>
      </c>
      <c r="BB3" s="3651"/>
      <c r="BC3" s="3651"/>
      <c r="BD3" s="3651"/>
      <c r="BE3" s="3651"/>
      <c r="BF3" s="3651"/>
      <c r="BG3" s="3651"/>
      <c r="BH3" s="3649"/>
      <c r="BI3" s="3649"/>
      <c r="BJ3" s="3650" t="s">
        <v>1544</v>
      </c>
      <c r="BK3" s="3650"/>
      <c r="BL3" s="3650"/>
      <c r="BM3" s="3650"/>
      <c r="BN3" s="3650"/>
      <c r="BO3" s="3650"/>
    </row>
    <row r="4" spans="1:70" ht="6.95" customHeight="1" thickBot="1">
      <c r="A4" s="164"/>
      <c r="B4" s="164"/>
      <c r="C4" s="164"/>
      <c r="D4" s="164"/>
      <c r="E4" s="164"/>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row>
    <row r="5" spans="1:70" s="388" customFormat="1" ht="12.95" customHeight="1">
      <c r="A5" s="3262" t="s">
        <v>113</v>
      </c>
      <c r="B5" s="3569" t="s">
        <v>1555</v>
      </c>
      <c r="C5" s="3570"/>
      <c r="D5" s="3571"/>
      <c r="E5" s="3227" t="s">
        <v>114</v>
      </c>
      <c r="F5" s="3228"/>
      <c r="G5" s="3229"/>
      <c r="H5" s="3227" t="s">
        <v>109</v>
      </c>
      <c r="I5" s="3228"/>
      <c r="J5" s="3228"/>
      <c r="K5" s="3228"/>
      <c r="L5" s="3229"/>
      <c r="M5" s="3655" t="s">
        <v>110</v>
      </c>
      <c r="N5" s="3268" t="s">
        <v>1681</v>
      </c>
      <c r="O5" s="3271" t="s">
        <v>1682</v>
      </c>
      <c r="P5" s="3272"/>
      <c r="Q5" s="3273"/>
      <c r="R5" s="3271" t="s">
        <v>209</v>
      </c>
      <c r="S5" s="3272"/>
      <c r="T5" s="3273"/>
      <c r="U5" s="3227" t="s">
        <v>115</v>
      </c>
      <c r="V5" s="3228"/>
      <c r="W5" s="3228"/>
      <c r="X5" s="3228"/>
      <c r="Y5" s="3228"/>
      <c r="Z5" s="3228"/>
      <c r="AA5" s="3228"/>
      <c r="AB5" s="3228"/>
      <c r="AC5" s="3228"/>
      <c r="AD5" s="3282" t="s">
        <v>1551</v>
      </c>
      <c r="AE5" s="3228"/>
      <c r="AF5" s="3228"/>
      <c r="AG5" s="3228"/>
      <c r="AH5" s="3228"/>
      <c r="AI5" s="3228"/>
      <c r="AJ5" s="3228"/>
      <c r="AK5" s="3228"/>
      <c r="AL5" s="3228"/>
      <c r="AM5" s="3228"/>
      <c r="AN5" s="3228"/>
      <c r="AO5" s="3228"/>
      <c r="AP5" s="3228"/>
      <c r="AQ5" s="3228"/>
      <c r="AR5" s="3228"/>
      <c r="AS5" s="3228"/>
      <c r="AT5" s="3228"/>
      <c r="AU5" s="3228"/>
      <c r="AV5" s="3228"/>
      <c r="AW5" s="3228"/>
      <c r="AX5" s="3228"/>
      <c r="AY5" s="3228"/>
      <c r="AZ5" s="3228"/>
      <c r="BA5" s="3228"/>
      <c r="BB5" s="3228"/>
      <c r="BC5" s="3228"/>
      <c r="BD5" s="3228"/>
      <c r="BE5" s="3228"/>
      <c r="BF5" s="3280"/>
      <c r="BG5" s="3664" t="s">
        <v>775</v>
      </c>
      <c r="BH5" s="3665"/>
      <c r="BI5" s="3666"/>
      <c r="BJ5" s="3288" t="s">
        <v>122</v>
      </c>
      <c r="BK5" s="3271" t="s">
        <v>105</v>
      </c>
      <c r="BL5" s="3672"/>
      <c r="BM5" s="3672"/>
      <c r="BN5" s="3672"/>
      <c r="BO5" s="3672"/>
      <c r="BP5" s="3672"/>
      <c r="BQ5" s="3672"/>
      <c r="BR5" s="3673"/>
    </row>
    <row r="6" spans="1:70" s="388" customFormat="1" ht="12.95" customHeight="1">
      <c r="A6" s="3263"/>
      <c r="B6" s="3572"/>
      <c r="C6" s="3573"/>
      <c r="D6" s="3574"/>
      <c r="E6" s="2105"/>
      <c r="F6" s="2183"/>
      <c r="G6" s="2107"/>
      <c r="H6" s="2105"/>
      <c r="I6" s="2183"/>
      <c r="J6" s="2183"/>
      <c r="K6" s="2183"/>
      <c r="L6" s="2107"/>
      <c r="M6" s="3656"/>
      <c r="N6" s="3269"/>
      <c r="O6" s="3274"/>
      <c r="P6" s="3275"/>
      <c r="Q6" s="3276"/>
      <c r="R6" s="3274"/>
      <c r="S6" s="3275"/>
      <c r="T6" s="3276"/>
      <c r="U6" s="2108"/>
      <c r="V6" s="2109"/>
      <c r="W6" s="2109"/>
      <c r="X6" s="2109"/>
      <c r="Y6" s="2109"/>
      <c r="Z6" s="2109"/>
      <c r="AA6" s="2109"/>
      <c r="AB6" s="2109"/>
      <c r="AC6" s="2109"/>
      <c r="AD6" s="3283"/>
      <c r="AE6" s="2109"/>
      <c r="AF6" s="2109"/>
      <c r="AG6" s="2109"/>
      <c r="AH6" s="2109"/>
      <c r="AI6" s="2109"/>
      <c r="AJ6" s="2109"/>
      <c r="AK6" s="2109"/>
      <c r="AL6" s="2109"/>
      <c r="AM6" s="2109"/>
      <c r="AN6" s="2109"/>
      <c r="AO6" s="2109"/>
      <c r="AP6" s="2109"/>
      <c r="AQ6" s="2109"/>
      <c r="AR6" s="2109"/>
      <c r="AS6" s="2109"/>
      <c r="AT6" s="2109"/>
      <c r="AU6" s="2109"/>
      <c r="AV6" s="2109"/>
      <c r="AW6" s="2109"/>
      <c r="AX6" s="2109"/>
      <c r="AY6" s="2109"/>
      <c r="AZ6" s="2109"/>
      <c r="BA6" s="2109"/>
      <c r="BB6" s="2109"/>
      <c r="BC6" s="2109"/>
      <c r="BD6" s="2109"/>
      <c r="BE6" s="2109"/>
      <c r="BF6" s="3281"/>
      <c r="BG6" s="3667"/>
      <c r="BH6" s="3668"/>
      <c r="BI6" s="3669"/>
      <c r="BJ6" s="3670"/>
      <c r="BK6" s="3071"/>
      <c r="BL6" s="3072"/>
      <c r="BM6" s="3072"/>
      <c r="BN6" s="3072"/>
      <c r="BO6" s="3072"/>
      <c r="BP6" s="3072"/>
      <c r="BQ6" s="3072"/>
      <c r="BR6" s="3674"/>
    </row>
    <row r="7" spans="1:70" s="388" customFormat="1" ht="15" customHeight="1">
      <c r="A7" s="3263"/>
      <c r="B7" s="3572"/>
      <c r="C7" s="3573"/>
      <c r="D7" s="3574"/>
      <c r="E7" s="2105"/>
      <c r="F7" s="2183"/>
      <c r="G7" s="2107"/>
      <c r="H7" s="2105"/>
      <c r="I7" s="2183"/>
      <c r="J7" s="2183"/>
      <c r="K7" s="2183"/>
      <c r="L7" s="2107"/>
      <c r="M7" s="3656"/>
      <c r="N7" s="3269"/>
      <c r="O7" s="3623"/>
      <c r="P7" s="3624"/>
      <c r="Q7" s="3625"/>
      <c r="R7" s="3274"/>
      <c r="S7" s="3275"/>
      <c r="T7" s="3276"/>
      <c r="U7" s="3146" t="s">
        <v>116</v>
      </c>
      <c r="V7" s="3147"/>
      <c r="W7" s="3147"/>
      <c r="X7" s="3147"/>
      <c r="Y7" s="3147"/>
      <c r="Z7" s="2184" t="s">
        <v>118</v>
      </c>
      <c r="AA7" s="2185"/>
      <c r="AB7" s="2096" t="s">
        <v>212</v>
      </c>
      <c r="AC7" s="2097"/>
      <c r="AD7" s="3480" t="s">
        <v>1683</v>
      </c>
      <c r="AE7" s="2819"/>
      <c r="AF7" s="2819"/>
      <c r="AG7" s="2819"/>
      <c r="AH7" s="2819"/>
      <c r="AI7" s="2819"/>
      <c r="AJ7" s="2819"/>
      <c r="AK7" s="2821"/>
      <c r="AL7" s="2818" t="s">
        <v>804</v>
      </c>
      <c r="AM7" s="2819"/>
      <c r="AN7" s="2819"/>
      <c r="AO7" s="2819"/>
      <c r="AP7" s="2819"/>
      <c r="AQ7" s="2819"/>
      <c r="AR7" s="2819"/>
      <c r="AS7" s="2819"/>
      <c r="AT7" s="2819"/>
      <c r="AU7" s="2819"/>
      <c r="AV7" s="2819"/>
      <c r="AW7" s="2819"/>
      <c r="AX7" s="2819"/>
      <c r="AY7" s="2819"/>
      <c r="AZ7" s="2819"/>
      <c r="BA7" s="2819"/>
      <c r="BB7" s="2819"/>
      <c r="BC7" s="2821"/>
      <c r="BD7" s="3077" t="s">
        <v>319</v>
      </c>
      <c r="BE7" s="3078"/>
      <c r="BF7" s="3503"/>
      <c r="BG7" s="3677" t="s">
        <v>776</v>
      </c>
      <c r="BH7" s="3678"/>
      <c r="BI7" s="3679"/>
      <c r="BJ7" s="3670"/>
      <c r="BK7" s="3465" t="s">
        <v>1896</v>
      </c>
      <c r="BL7" s="3066"/>
      <c r="BM7" s="3066"/>
      <c r="BN7" s="3066"/>
      <c r="BO7" s="3066"/>
      <c r="BP7" s="3066"/>
      <c r="BQ7" s="3066"/>
      <c r="BR7" s="3658"/>
    </row>
    <row r="8" spans="1:70" s="388" customFormat="1" ht="15" customHeight="1">
      <c r="A8" s="3263"/>
      <c r="B8" s="3572"/>
      <c r="C8" s="3573"/>
      <c r="D8" s="3574"/>
      <c r="E8" s="2105"/>
      <c r="F8" s="2183"/>
      <c r="G8" s="2107"/>
      <c r="H8" s="2105"/>
      <c r="I8" s="2183"/>
      <c r="J8" s="2183"/>
      <c r="K8" s="2183"/>
      <c r="L8" s="2107"/>
      <c r="M8" s="3656"/>
      <c r="N8" s="3269"/>
      <c r="O8" s="3274" t="s">
        <v>1558</v>
      </c>
      <c r="P8" s="3275"/>
      <c r="Q8" s="3276"/>
      <c r="R8" s="3274"/>
      <c r="S8" s="3275"/>
      <c r="T8" s="3276"/>
      <c r="U8" s="2096" t="s">
        <v>210</v>
      </c>
      <c r="V8" s="2097"/>
      <c r="W8" s="2097"/>
      <c r="X8" s="2096" t="s">
        <v>211</v>
      </c>
      <c r="Y8" s="2098"/>
      <c r="Z8" s="3675"/>
      <c r="AA8" s="3675"/>
      <c r="AB8" s="3274"/>
      <c r="AC8" s="3275"/>
      <c r="AD8" s="3605" t="s">
        <v>238</v>
      </c>
      <c r="AE8" s="1432"/>
      <c r="AF8" s="1432"/>
      <c r="AG8" s="1479"/>
      <c r="AH8" s="3204" t="s">
        <v>803</v>
      </c>
      <c r="AI8" s="1432"/>
      <c r="AJ8" s="1432"/>
      <c r="AK8" s="1479"/>
      <c r="AL8" s="3471" t="s">
        <v>119</v>
      </c>
      <c r="AM8" s="3472"/>
      <c r="AN8" s="3473"/>
      <c r="AO8" s="2102" t="s">
        <v>771</v>
      </c>
      <c r="AP8" s="2103"/>
      <c r="AQ8" s="2104"/>
      <c r="AR8" s="2915" t="s">
        <v>765</v>
      </c>
      <c r="AS8" s="2916"/>
      <c r="AT8" s="2917"/>
      <c r="AU8" s="2915" t="s">
        <v>769</v>
      </c>
      <c r="AV8" s="2916"/>
      <c r="AW8" s="2917"/>
      <c r="AX8" s="2915" t="s">
        <v>656</v>
      </c>
      <c r="AY8" s="2916"/>
      <c r="AZ8" s="2917"/>
      <c r="BA8" s="2096" t="s">
        <v>771</v>
      </c>
      <c r="BB8" s="2097"/>
      <c r="BC8" s="2097"/>
      <c r="BD8" s="3080"/>
      <c r="BE8" s="3504"/>
      <c r="BF8" s="3505"/>
      <c r="BG8" s="3680"/>
      <c r="BH8" s="3681"/>
      <c r="BI8" s="3682"/>
      <c r="BJ8" s="3670"/>
      <c r="BK8" s="3074"/>
      <c r="BL8" s="3659"/>
      <c r="BM8" s="3659"/>
      <c r="BN8" s="3659"/>
      <c r="BO8" s="3659"/>
      <c r="BP8" s="3659"/>
      <c r="BQ8" s="3659"/>
      <c r="BR8" s="3660"/>
    </row>
    <row r="9" spans="1:70" s="388" customFormat="1" ht="15" customHeight="1">
      <c r="A9" s="3263"/>
      <c r="B9" s="3572"/>
      <c r="C9" s="3573"/>
      <c r="D9" s="3574"/>
      <c r="E9" s="2105"/>
      <c r="F9" s="2183"/>
      <c r="G9" s="2107"/>
      <c r="H9" s="2105"/>
      <c r="I9" s="2183"/>
      <c r="J9" s="2183"/>
      <c r="K9" s="2183"/>
      <c r="L9" s="2107"/>
      <c r="M9" s="3656"/>
      <c r="N9" s="3269"/>
      <c r="O9" s="3274"/>
      <c r="P9" s="3275"/>
      <c r="Q9" s="3276"/>
      <c r="R9" s="3274"/>
      <c r="S9" s="3275"/>
      <c r="T9" s="3276"/>
      <c r="U9" s="3274"/>
      <c r="V9" s="3275"/>
      <c r="W9" s="3275"/>
      <c r="X9" s="3274"/>
      <c r="Y9" s="3276"/>
      <c r="Z9" s="3675"/>
      <c r="AA9" s="3675"/>
      <c r="AB9" s="3274"/>
      <c r="AC9" s="3275"/>
      <c r="AD9" s="3635" t="s">
        <v>1552</v>
      </c>
      <c r="AE9" s="3615"/>
      <c r="AF9" s="3615"/>
      <c r="AG9" s="3616"/>
      <c r="AH9" s="3614" t="s">
        <v>1553</v>
      </c>
      <c r="AI9" s="3615"/>
      <c r="AJ9" s="3615"/>
      <c r="AK9" s="3616"/>
      <c r="AL9" s="3448" t="s">
        <v>766</v>
      </c>
      <c r="AM9" s="3449"/>
      <c r="AN9" s="3450"/>
      <c r="AO9" s="2105"/>
      <c r="AP9" s="2183"/>
      <c r="AQ9" s="2107"/>
      <c r="AR9" s="3448" t="s">
        <v>799</v>
      </c>
      <c r="AS9" s="3449"/>
      <c r="AT9" s="3450"/>
      <c r="AU9" s="3499" t="s">
        <v>764</v>
      </c>
      <c r="AV9" s="3500"/>
      <c r="AW9" s="3501"/>
      <c r="AX9" s="3448" t="s">
        <v>770</v>
      </c>
      <c r="AY9" s="3449"/>
      <c r="AZ9" s="3450"/>
      <c r="BA9" s="3274"/>
      <c r="BB9" s="3275"/>
      <c r="BC9" s="3275"/>
      <c r="BD9" s="3080"/>
      <c r="BE9" s="3504"/>
      <c r="BF9" s="3505"/>
      <c r="BG9" s="3680" t="s">
        <v>777</v>
      </c>
      <c r="BH9" s="3681"/>
      <c r="BI9" s="3682"/>
      <c r="BJ9" s="3670"/>
      <c r="BK9" s="3074"/>
      <c r="BL9" s="3659"/>
      <c r="BM9" s="3659"/>
      <c r="BN9" s="3659"/>
      <c r="BO9" s="3659"/>
      <c r="BP9" s="3659"/>
      <c r="BQ9" s="3659"/>
      <c r="BR9" s="3660"/>
    </row>
    <row r="10" spans="1:70" s="388" customFormat="1" ht="15" customHeight="1" thickBot="1">
      <c r="A10" s="3264"/>
      <c r="B10" s="3445"/>
      <c r="C10" s="3446"/>
      <c r="D10" s="3447"/>
      <c r="E10" s="3236"/>
      <c r="F10" s="3237"/>
      <c r="G10" s="3238"/>
      <c r="H10" s="3653"/>
      <c r="I10" s="3654"/>
      <c r="J10" s="3237"/>
      <c r="K10" s="3237"/>
      <c r="L10" s="3238"/>
      <c r="M10" s="3657"/>
      <c r="N10" s="3270"/>
      <c r="O10" s="3277"/>
      <c r="P10" s="3278"/>
      <c r="Q10" s="3279"/>
      <c r="R10" s="3277"/>
      <c r="S10" s="3278"/>
      <c r="T10" s="3279"/>
      <c r="U10" s="3277"/>
      <c r="V10" s="3278"/>
      <c r="W10" s="3278"/>
      <c r="X10" s="3277"/>
      <c r="Y10" s="3279"/>
      <c r="Z10" s="3676"/>
      <c r="AA10" s="3676"/>
      <c r="AB10" s="3277"/>
      <c r="AC10" s="3278"/>
      <c r="AD10" s="205" t="s">
        <v>71</v>
      </c>
      <c r="AE10" s="3502" t="s">
        <v>812</v>
      </c>
      <c r="AF10" s="3502"/>
      <c r="AG10" s="206" t="s">
        <v>34</v>
      </c>
      <c r="AH10" s="207" t="s">
        <v>71</v>
      </c>
      <c r="AI10" s="3502" t="s">
        <v>812</v>
      </c>
      <c r="AJ10" s="3502"/>
      <c r="AK10" s="860" t="s">
        <v>34</v>
      </c>
      <c r="AL10" s="3486" t="s">
        <v>767</v>
      </c>
      <c r="AM10" s="3487"/>
      <c r="AN10" s="3488"/>
      <c r="AO10" s="3236" t="s">
        <v>773</v>
      </c>
      <c r="AP10" s="3237"/>
      <c r="AQ10" s="3238"/>
      <c r="AR10" s="3474" t="s">
        <v>768</v>
      </c>
      <c r="AS10" s="3475"/>
      <c r="AT10" s="3476"/>
      <c r="AU10" s="3477" t="s">
        <v>120</v>
      </c>
      <c r="AV10" s="3478"/>
      <c r="AW10" s="3479"/>
      <c r="AX10" s="3477" t="s">
        <v>121</v>
      </c>
      <c r="AY10" s="3478"/>
      <c r="AZ10" s="3479"/>
      <c r="BA10" s="3236" t="s">
        <v>772</v>
      </c>
      <c r="BB10" s="3237"/>
      <c r="BC10" s="3238"/>
      <c r="BD10" s="3507" t="s">
        <v>802</v>
      </c>
      <c r="BE10" s="3508"/>
      <c r="BF10" s="3509"/>
      <c r="BG10" s="3683"/>
      <c r="BH10" s="3684"/>
      <c r="BI10" s="3685"/>
      <c r="BJ10" s="3671"/>
      <c r="BK10" s="3661"/>
      <c r="BL10" s="3662"/>
      <c r="BM10" s="3662"/>
      <c r="BN10" s="3662"/>
      <c r="BO10" s="3662"/>
      <c r="BP10" s="3662"/>
      <c r="BQ10" s="3662"/>
      <c r="BR10" s="3663"/>
    </row>
    <row r="11" spans="1:70" ht="12" customHeight="1" thickTop="1">
      <c r="A11" s="3319">
        <v>0</v>
      </c>
      <c r="B11" s="3639" t="s">
        <v>1554</v>
      </c>
      <c r="C11" s="3640"/>
      <c r="D11" s="3641"/>
      <c r="E11" s="3274" t="s">
        <v>1161</v>
      </c>
      <c r="F11" s="3275"/>
      <c r="G11" s="3276"/>
      <c r="H11" s="189" t="s">
        <v>125</v>
      </c>
      <c r="I11" s="208"/>
      <c r="J11" s="208"/>
      <c r="K11" s="208"/>
      <c r="L11" s="209"/>
      <c r="M11" s="2105">
        <v>59</v>
      </c>
      <c r="N11" s="3562" t="s">
        <v>761</v>
      </c>
      <c r="O11" s="3459" t="s">
        <v>761</v>
      </c>
      <c r="P11" s="3460"/>
      <c r="Q11" s="3461"/>
      <c r="R11" s="3274" t="s">
        <v>795</v>
      </c>
      <c r="S11" s="3275"/>
      <c r="T11" s="3276"/>
      <c r="U11" s="3420" t="s">
        <v>1163</v>
      </c>
      <c r="V11" s="1768"/>
      <c r="W11" s="1768"/>
      <c r="X11" s="3429">
        <v>31</v>
      </c>
      <c r="Y11" s="2107" t="s">
        <v>213</v>
      </c>
      <c r="Z11" s="3416">
        <v>7</v>
      </c>
      <c r="AA11" s="2107" t="s">
        <v>213</v>
      </c>
      <c r="AB11" s="2105">
        <v>38</v>
      </c>
      <c r="AC11" s="3314" t="s">
        <v>213</v>
      </c>
      <c r="AD11" s="210" t="s">
        <v>125</v>
      </c>
      <c r="AE11" s="396"/>
      <c r="AF11" s="396"/>
      <c r="AG11" s="396"/>
      <c r="AH11" s="398"/>
      <c r="AI11" s="396"/>
      <c r="AJ11" s="396"/>
      <c r="AK11" s="397"/>
      <c r="AL11" s="3396"/>
      <c r="AM11" s="3397"/>
      <c r="AN11" s="3398"/>
      <c r="AO11" s="3363">
        <f>SUM(AL11:AN13)</f>
        <v>0</v>
      </c>
      <c r="AP11" s="3364"/>
      <c r="AQ11" s="3365"/>
      <c r="AR11" s="3324">
        <f>AH12*0.08</f>
        <v>26280</v>
      </c>
      <c r="AS11" s="3325"/>
      <c r="AT11" s="3326"/>
      <c r="AU11" s="3324">
        <v>5000</v>
      </c>
      <c r="AV11" s="3325"/>
      <c r="AW11" s="3326"/>
      <c r="AX11" s="3324"/>
      <c r="AY11" s="3325"/>
      <c r="AZ11" s="3326"/>
      <c r="BA11" s="3327">
        <f>SUM(AR11:AZ13)</f>
        <v>35480</v>
      </c>
      <c r="BB11" s="3328"/>
      <c r="BC11" s="3329"/>
      <c r="BD11" s="3327">
        <f>AH12+AO11+BA11</f>
        <v>363980</v>
      </c>
      <c r="BE11" s="3328"/>
      <c r="BF11" s="3411"/>
      <c r="BG11" s="3527" t="s">
        <v>1412</v>
      </c>
      <c r="BH11" s="3528"/>
      <c r="BI11" s="3529"/>
      <c r="BJ11" s="3307" t="s">
        <v>774</v>
      </c>
      <c r="BK11" s="1689" t="s">
        <v>1164</v>
      </c>
      <c r="BL11" s="1690"/>
      <c r="BM11" s="1690"/>
      <c r="BN11" s="1690"/>
      <c r="BO11" s="1690"/>
      <c r="BP11" s="1690"/>
      <c r="BQ11" s="1690"/>
      <c r="BR11" s="3652"/>
    </row>
    <row r="12" spans="1:70" s="388" customFormat="1" ht="14.1" customHeight="1">
      <c r="A12" s="3319"/>
      <c r="B12" s="3548"/>
      <c r="C12" s="3642"/>
      <c r="D12" s="3643"/>
      <c r="E12" s="3274"/>
      <c r="F12" s="3275"/>
      <c r="G12" s="3276"/>
      <c r="H12" s="2105" t="s">
        <v>1421</v>
      </c>
      <c r="I12" s="2183"/>
      <c r="J12" s="2183"/>
      <c r="K12" s="2183"/>
      <c r="L12" s="2107"/>
      <c r="M12" s="2105"/>
      <c r="N12" s="3241"/>
      <c r="O12" s="3646" t="s">
        <v>1162</v>
      </c>
      <c r="P12" s="3647"/>
      <c r="Q12" s="3648"/>
      <c r="R12" s="3274"/>
      <c r="S12" s="3275"/>
      <c r="T12" s="3276"/>
      <c r="U12" s="3420"/>
      <c r="V12" s="1768"/>
      <c r="W12" s="1768"/>
      <c r="X12" s="3429"/>
      <c r="Y12" s="2107"/>
      <c r="Z12" s="3416"/>
      <c r="AA12" s="2107"/>
      <c r="AB12" s="2105"/>
      <c r="AC12" s="3314"/>
      <c r="AD12" s="3391">
        <v>324000</v>
      </c>
      <c r="AE12" s="3392"/>
      <c r="AF12" s="3392"/>
      <c r="AG12" s="3393"/>
      <c r="AH12" s="3395">
        <v>328500</v>
      </c>
      <c r="AI12" s="3392"/>
      <c r="AJ12" s="3392"/>
      <c r="AK12" s="3393"/>
      <c r="AL12" s="3304"/>
      <c r="AM12" s="3305"/>
      <c r="AN12" s="3306"/>
      <c r="AO12" s="3366"/>
      <c r="AP12" s="3367"/>
      <c r="AQ12" s="3368"/>
      <c r="AR12" s="3372"/>
      <c r="AS12" s="3373"/>
      <c r="AT12" s="3374"/>
      <c r="AU12" s="3372"/>
      <c r="AV12" s="3373"/>
      <c r="AW12" s="3374"/>
      <c r="AX12" s="3372"/>
      <c r="AY12" s="3373"/>
      <c r="AZ12" s="3374"/>
      <c r="BA12" s="3330"/>
      <c r="BB12" s="3331"/>
      <c r="BC12" s="3332"/>
      <c r="BD12" s="3330"/>
      <c r="BE12" s="3331"/>
      <c r="BF12" s="3413"/>
      <c r="BG12" s="3530"/>
      <c r="BH12" s="3531"/>
      <c r="BI12" s="3532"/>
      <c r="BJ12" s="3308"/>
      <c r="BK12" s="3542" t="s">
        <v>1167</v>
      </c>
      <c r="BL12" s="3543"/>
      <c r="BM12" s="3543"/>
      <c r="BN12" s="3543"/>
      <c r="BO12" s="3543"/>
      <c r="BP12" s="3543"/>
      <c r="BQ12" s="3543"/>
      <c r="BR12" s="3544"/>
    </row>
    <row r="13" spans="1:70" s="388" customFormat="1" ht="14.1" customHeight="1">
      <c r="A13" s="3399"/>
      <c r="B13" s="3207" t="s">
        <v>1556</v>
      </c>
      <c r="C13" s="3208"/>
      <c r="D13" s="3209"/>
      <c r="E13" s="2099"/>
      <c r="F13" s="2100"/>
      <c r="G13" s="2101"/>
      <c r="H13" s="2108"/>
      <c r="I13" s="2109"/>
      <c r="J13" s="2109"/>
      <c r="K13" s="2109"/>
      <c r="L13" s="2110"/>
      <c r="M13" s="2108"/>
      <c r="N13" s="3406"/>
      <c r="O13" s="2099"/>
      <c r="P13" s="2100"/>
      <c r="Q13" s="2101"/>
      <c r="R13" s="2099"/>
      <c r="S13" s="2100"/>
      <c r="T13" s="2101"/>
      <c r="U13" s="3425">
        <v>42095</v>
      </c>
      <c r="V13" s="3426"/>
      <c r="W13" s="3426"/>
      <c r="X13" s="198">
        <v>0</v>
      </c>
      <c r="Y13" s="199" t="s">
        <v>72</v>
      </c>
      <c r="Z13" s="200">
        <v>6</v>
      </c>
      <c r="AA13" s="199" t="s">
        <v>72</v>
      </c>
      <c r="AB13" s="200">
        <v>6</v>
      </c>
      <c r="AC13" s="199" t="s">
        <v>72</v>
      </c>
      <c r="AD13" s="211" t="s">
        <v>71</v>
      </c>
      <c r="AE13" s="3489" t="s">
        <v>1168</v>
      </c>
      <c r="AF13" s="3489"/>
      <c r="AG13" s="212" t="s">
        <v>34</v>
      </c>
      <c r="AH13" s="213" t="s">
        <v>71</v>
      </c>
      <c r="AI13" s="3489" t="s">
        <v>1169</v>
      </c>
      <c r="AJ13" s="3489"/>
      <c r="AK13" s="862" t="s">
        <v>34</v>
      </c>
      <c r="AL13" s="3400"/>
      <c r="AM13" s="3401"/>
      <c r="AN13" s="3402"/>
      <c r="AO13" s="3490"/>
      <c r="AP13" s="3491"/>
      <c r="AQ13" s="3492"/>
      <c r="AR13" s="3403"/>
      <c r="AS13" s="3404"/>
      <c r="AT13" s="3405"/>
      <c r="AU13" s="3403">
        <v>4200</v>
      </c>
      <c r="AV13" s="3404"/>
      <c r="AW13" s="3405"/>
      <c r="AX13" s="3403"/>
      <c r="AY13" s="3404"/>
      <c r="AZ13" s="3405"/>
      <c r="BA13" s="3408"/>
      <c r="BB13" s="3409"/>
      <c r="BC13" s="3410"/>
      <c r="BD13" s="3408"/>
      <c r="BE13" s="3409"/>
      <c r="BF13" s="3414"/>
      <c r="BG13" s="3686">
        <v>40</v>
      </c>
      <c r="BH13" s="3489"/>
      <c r="BI13" s="3687"/>
      <c r="BJ13" s="3309"/>
      <c r="BK13" s="3545"/>
      <c r="BL13" s="3546"/>
      <c r="BM13" s="3546"/>
      <c r="BN13" s="3546"/>
      <c r="BO13" s="3546"/>
      <c r="BP13" s="3546"/>
      <c r="BQ13" s="3546"/>
      <c r="BR13" s="3547"/>
    </row>
    <row r="14" spans="1:70" s="388" customFormat="1" ht="14.1" customHeight="1">
      <c r="A14" s="3318">
        <v>1</v>
      </c>
      <c r="B14" s="3606"/>
      <c r="C14" s="3607"/>
      <c r="D14" s="3608"/>
      <c r="E14" s="3274"/>
      <c r="F14" s="3275"/>
      <c r="G14" s="3276"/>
      <c r="H14" s="3204"/>
      <c r="I14" s="3205"/>
      <c r="J14" s="3205"/>
      <c r="K14" s="3205"/>
      <c r="L14" s="3206"/>
      <c r="M14" s="2102"/>
      <c r="N14" s="3240"/>
      <c r="O14" s="3462"/>
      <c r="P14" s="3463"/>
      <c r="Q14" s="3464"/>
      <c r="R14" s="2096"/>
      <c r="S14" s="2097"/>
      <c r="T14" s="2098"/>
      <c r="U14" s="3417"/>
      <c r="V14" s="3418"/>
      <c r="W14" s="3418"/>
      <c r="X14" s="3428"/>
      <c r="Y14" s="2104" t="s">
        <v>213</v>
      </c>
      <c r="Z14" s="3415"/>
      <c r="AA14" s="2104" t="s">
        <v>213</v>
      </c>
      <c r="AB14" s="2102"/>
      <c r="AC14" s="3313" t="s">
        <v>213</v>
      </c>
      <c r="AD14" s="3388"/>
      <c r="AE14" s="3389"/>
      <c r="AF14" s="3389"/>
      <c r="AG14" s="3389"/>
      <c r="AH14" s="3394"/>
      <c r="AI14" s="3389"/>
      <c r="AJ14" s="3389"/>
      <c r="AK14" s="3390"/>
      <c r="AL14" s="3396"/>
      <c r="AM14" s="3397"/>
      <c r="AN14" s="3398"/>
      <c r="AO14" s="3363">
        <f>SUM(AL14:AN16)</f>
        <v>0</v>
      </c>
      <c r="AP14" s="3364"/>
      <c r="AQ14" s="3365"/>
      <c r="AR14" s="3324"/>
      <c r="AS14" s="3325"/>
      <c r="AT14" s="3326"/>
      <c r="AU14" s="3324"/>
      <c r="AV14" s="3325"/>
      <c r="AW14" s="3326"/>
      <c r="AX14" s="3324"/>
      <c r="AY14" s="3325"/>
      <c r="AZ14" s="3326"/>
      <c r="BA14" s="3327">
        <f>SUM(AR14:AZ16)</f>
        <v>0</v>
      </c>
      <c r="BB14" s="3328"/>
      <c r="BC14" s="3329"/>
      <c r="BD14" s="3327">
        <f>AH14+AO14+BA14</f>
        <v>0</v>
      </c>
      <c r="BE14" s="3328"/>
      <c r="BF14" s="3411"/>
      <c r="BG14" s="3354"/>
      <c r="BH14" s="3355"/>
      <c r="BI14" s="3356"/>
      <c r="BJ14" s="3307"/>
      <c r="BK14" s="3243"/>
      <c r="BL14" s="3244"/>
      <c r="BM14" s="3244"/>
      <c r="BN14" s="3244"/>
      <c r="BO14" s="3244"/>
      <c r="BP14" s="3244"/>
      <c r="BQ14" s="3244"/>
      <c r="BR14" s="3245"/>
    </row>
    <row r="15" spans="1:70" s="388" customFormat="1" ht="14.1" customHeight="1">
      <c r="A15" s="3319"/>
      <c r="B15" s="3578"/>
      <c r="C15" s="3579"/>
      <c r="D15" s="3580"/>
      <c r="E15" s="3274"/>
      <c r="F15" s="3275"/>
      <c r="G15" s="3276"/>
      <c r="H15" s="3548"/>
      <c r="I15" s="3642"/>
      <c r="J15" s="3642"/>
      <c r="K15" s="3642"/>
      <c r="L15" s="3643"/>
      <c r="M15" s="2105"/>
      <c r="N15" s="3241"/>
      <c r="O15" s="3599"/>
      <c r="P15" s="3600"/>
      <c r="Q15" s="3601"/>
      <c r="R15" s="3274"/>
      <c r="S15" s="3275"/>
      <c r="T15" s="3276"/>
      <c r="U15" s="3420"/>
      <c r="V15" s="1768"/>
      <c r="W15" s="1768"/>
      <c r="X15" s="3429"/>
      <c r="Y15" s="2107"/>
      <c r="Z15" s="3416"/>
      <c r="AA15" s="2107"/>
      <c r="AB15" s="2105"/>
      <c r="AC15" s="3314"/>
      <c r="AD15" s="3391"/>
      <c r="AE15" s="3392"/>
      <c r="AF15" s="3392"/>
      <c r="AG15" s="3392"/>
      <c r="AH15" s="3395"/>
      <c r="AI15" s="3392"/>
      <c r="AJ15" s="3392"/>
      <c r="AK15" s="3393"/>
      <c r="AL15" s="3304"/>
      <c r="AM15" s="3305"/>
      <c r="AN15" s="3306"/>
      <c r="AO15" s="3366"/>
      <c r="AP15" s="3367"/>
      <c r="AQ15" s="3368"/>
      <c r="AR15" s="3372"/>
      <c r="AS15" s="3373"/>
      <c r="AT15" s="3374"/>
      <c r="AU15" s="3372"/>
      <c r="AV15" s="3373"/>
      <c r="AW15" s="3374"/>
      <c r="AX15" s="3372"/>
      <c r="AY15" s="3373"/>
      <c r="AZ15" s="3374"/>
      <c r="BA15" s="3330"/>
      <c r="BB15" s="3331"/>
      <c r="BC15" s="3332"/>
      <c r="BD15" s="3330"/>
      <c r="BE15" s="3331"/>
      <c r="BF15" s="3413"/>
      <c r="BG15" s="3357"/>
      <c r="BH15" s="3358"/>
      <c r="BI15" s="3359"/>
      <c r="BJ15" s="3308"/>
      <c r="BK15" s="3246"/>
      <c r="BL15" s="3247"/>
      <c r="BM15" s="3247"/>
      <c r="BN15" s="3247"/>
      <c r="BO15" s="3247"/>
      <c r="BP15" s="3247"/>
      <c r="BQ15" s="3247"/>
      <c r="BR15" s="3248"/>
    </row>
    <row r="16" spans="1:70" s="388" customFormat="1" ht="14.1" customHeight="1">
      <c r="A16" s="3399"/>
      <c r="B16" s="3422"/>
      <c r="C16" s="3423"/>
      <c r="D16" s="3424"/>
      <c r="E16" s="2099"/>
      <c r="F16" s="2100"/>
      <c r="G16" s="2101"/>
      <c r="H16" s="3207"/>
      <c r="I16" s="3208"/>
      <c r="J16" s="3208"/>
      <c r="K16" s="3208"/>
      <c r="L16" s="3209"/>
      <c r="M16" s="2108"/>
      <c r="N16" s="3406"/>
      <c r="O16" s="3602"/>
      <c r="P16" s="3603"/>
      <c r="Q16" s="3604"/>
      <c r="R16" s="2099"/>
      <c r="S16" s="2100"/>
      <c r="T16" s="2101"/>
      <c r="U16" s="3425"/>
      <c r="V16" s="3426"/>
      <c r="W16" s="3426"/>
      <c r="X16" s="198"/>
      <c r="Y16" s="199" t="s">
        <v>72</v>
      </c>
      <c r="Z16" s="200"/>
      <c r="AA16" s="199" t="s">
        <v>72</v>
      </c>
      <c r="AB16" s="200"/>
      <c r="AC16" s="199" t="s">
        <v>72</v>
      </c>
      <c r="AD16" s="211" t="s">
        <v>71</v>
      </c>
      <c r="AE16" s="3489"/>
      <c r="AF16" s="3489"/>
      <c r="AG16" s="212" t="s">
        <v>34</v>
      </c>
      <c r="AH16" s="213" t="s">
        <v>71</v>
      </c>
      <c r="AI16" s="3489"/>
      <c r="AJ16" s="3489"/>
      <c r="AK16" s="862" t="s">
        <v>34</v>
      </c>
      <c r="AL16" s="3400"/>
      <c r="AM16" s="3401"/>
      <c r="AN16" s="3402"/>
      <c r="AO16" s="3490"/>
      <c r="AP16" s="3491"/>
      <c r="AQ16" s="3492"/>
      <c r="AR16" s="3403"/>
      <c r="AS16" s="3404"/>
      <c r="AT16" s="3405"/>
      <c r="AU16" s="3403"/>
      <c r="AV16" s="3404"/>
      <c r="AW16" s="3405"/>
      <c r="AX16" s="3403"/>
      <c r="AY16" s="3404"/>
      <c r="AZ16" s="3405"/>
      <c r="BA16" s="3408"/>
      <c r="BB16" s="3409"/>
      <c r="BC16" s="3410"/>
      <c r="BD16" s="3408"/>
      <c r="BE16" s="3409"/>
      <c r="BF16" s="3414"/>
      <c r="BG16" s="3686"/>
      <c r="BH16" s="3489"/>
      <c r="BI16" s="3687"/>
      <c r="BJ16" s="3309"/>
      <c r="BK16" s="3249"/>
      <c r="BL16" s="3250"/>
      <c r="BM16" s="3250"/>
      <c r="BN16" s="3250"/>
      <c r="BO16" s="3250"/>
      <c r="BP16" s="3250"/>
      <c r="BQ16" s="3250"/>
      <c r="BR16" s="3251"/>
    </row>
    <row r="17" spans="1:70" s="388" customFormat="1" ht="14.1" customHeight="1">
      <c r="A17" s="3318">
        <v>2</v>
      </c>
      <c r="B17" s="3606"/>
      <c r="C17" s="3607"/>
      <c r="D17" s="3608"/>
      <c r="E17" s="3274"/>
      <c r="F17" s="3275"/>
      <c r="G17" s="3276"/>
      <c r="H17" s="3204"/>
      <c r="I17" s="3205"/>
      <c r="J17" s="3205"/>
      <c r="K17" s="3205"/>
      <c r="L17" s="3206"/>
      <c r="M17" s="2102"/>
      <c r="N17" s="3240"/>
      <c r="O17" s="3462"/>
      <c r="P17" s="3463"/>
      <c r="Q17" s="3464"/>
      <c r="R17" s="2096"/>
      <c r="S17" s="2097"/>
      <c r="T17" s="2098"/>
      <c r="U17" s="3417"/>
      <c r="V17" s="3418"/>
      <c r="W17" s="3418"/>
      <c r="X17" s="3428"/>
      <c r="Y17" s="2104" t="s">
        <v>213</v>
      </c>
      <c r="Z17" s="3415"/>
      <c r="AA17" s="2104" t="s">
        <v>213</v>
      </c>
      <c r="AB17" s="2102"/>
      <c r="AC17" s="3313" t="s">
        <v>213</v>
      </c>
      <c r="AD17" s="3388"/>
      <c r="AE17" s="3389"/>
      <c r="AF17" s="3389"/>
      <c r="AG17" s="3389"/>
      <c r="AH17" s="3394"/>
      <c r="AI17" s="3389"/>
      <c r="AJ17" s="3389"/>
      <c r="AK17" s="3390"/>
      <c r="AL17" s="3396"/>
      <c r="AM17" s="3397"/>
      <c r="AN17" s="3398"/>
      <c r="AO17" s="3363">
        <f>SUM(AL17:AN19)</f>
        <v>0</v>
      </c>
      <c r="AP17" s="3364"/>
      <c r="AQ17" s="3365"/>
      <c r="AR17" s="3324"/>
      <c r="AS17" s="3325"/>
      <c r="AT17" s="3326"/>
      <c r="AU17" s="3324"/>
      <c r="AV17" s="3325"/>
      <c r="AW17" s="3326"/>
      <c r="AX17" s="3324"/>
      <c r="AY17" s="3325"/>
      <c r="AZ17" s="3326"/>
      <c r="BA17" s="3327">
        <f>SUM(AR17:AZ19)</f>
        <v>0</v>
      </c>
      <c r="BB17" s="3328"/>
      <c r="BC17" s="3329"/>
      <c r="BD17" s="3327">
        <f>AH17+AO17+BA17</f>
        <v>0</v>
      </c>
      <c r="BE17" s="3328"/>
      <c r="BF17" s="3411"/>
      <c r="BG17" s="3688"/>
      <c r="BH17" s="3689"/>
      <c r="BI17" s="3690"/>
      <c r="BJ17" s="3307"/>
      <c r="BK17" s="3243"/>
      <c r="BL17" s="3244"/>
      <c r="BM17" s="3244"/>
      <c r="BN17" s="3244"/>
      <c r="BO17" s="3244"/>
      <c r="BP17" s="3244"/>
      <c r="BQ17" s="3244"/>
      <c r="BR17" s="3245"/>
    </row>
    <row r="18" spans="1:70" s="388" customFormat="1" ht="14.1" customHeight="1">
      <c r="A18" s="3319"/>
      <c r="B18" s="3578"/>
      <c r="C18" s="3579"/>
      <c r="D18" s="3580"/>
      <c r="E18" s="3274"/>
      <c r="F18" s="3275"/>
      <c r="G18" s="3276"/>
      <c r="H18" s="3548"/>
      <c r="I18" s="3642"/>
      <c r="J18" s="3642"/>
      <c r="K18" s="3642"/>
      <c r="L18" s="3643"/>
      <c r="M18" s="2105"/>
      <c r="N18" s="3241"/>
      <c r="O18" s="3599"/>
      <c r="P18" s="3600"/>
      <c r="Q18" s="3601"/>
      <c r="R18" s="3274"/>
      <c r="S18" s="3275"/>
      <c r="T18" s="3276"/>
      <c r="U18" s="3420"/>
      <c r="V18" s="1768"/>
      <c r="W18" s="1768"/>
      <c r="X18" s="3429"/>
      <c r="Y18" s="2107"/>
      <c r="Z18" s="3416"/>
      <c r="AA18" s="2107"/>
      <c r="AB18" s="2105"/>
      <c r="AC18" s="3314"/>
      <c r="AD18" s="3391"/>
      <c r="AE18" s="3392"/>
      <c r="AF18" s="3392"/>
      <c r="AG18" s="3392"/>
      <c r="AH18" s="3395"/>
      <c r="AI18" s="3392"/>
      <c r="AJ18" s="3392"/>
      <c r="AK18" s="3393"/>
      <c r="AL18" s="3304"/>
      <c r="AM18" s="3305"/>
      <c r="AN18" s="3306"/>
      <c r="AO18" s="3366"/>
      <c r="AP18" s="3367"/>
      <c r="AQ18" s="3368"/>
      <c r="AR18" s="3372"/>
      <c r="AS18" s="3373"/>
      <c r="AT18" s="3374"/>
      <c r="AU18" s="3372"/>
      <c r="AV18" s="3373"/>
      <c r="AW18" s="3374"/>
      <c r="AX18" s="3372"/>
      <c r="AY18" s="3373"/>
      <c r="AZ18" s="3374"/>
      <c r="BA18" s="3330"/>
      <c r="BB18" s="3331"/>
      <c r="BC18" s="3332"/>
      <c r="BD18" s="3330"/>
      <c r="BE18" s="3412"/>
      <c r="BF18" s="3413"/>
      <c r="BG18" s="3691"/>
      <c r="BH18" s="3692"/>
      <c r="BI18" s="3693"/>
      <c r="BJ18" s="3308"/>
      <c r="BK18" s="3246"/>
      <c r="BL18" s="3247"/>
      <c r="BM18" s="3247"/>
      <c r="BN18" s="3247"/>
      <c r="BO18" s="3247"/>
      <c r="BP18" s="3247"/>
      <c r="BQ18" s="3247"/>
      <c r="BR18" s="3248"/>
    </row>
    <row r="19" spans="1:70" s="388" customFormat="1" ht="14.1" customHeight="1">
      <c r="A19" s="3399"/>
      <c r="B19" s="3422"/>
      <c r="C19" s="3423"/>
      <c r="D19" s="3424"/>
      <c r="E19" s="2099"/>
      <c r="F19" s="2100"/>
      <c r="G19" s="2101"/>
      <c r="H19" s="3207"/>
      <c r="I19" s="3208"/>
      <c r="J19" s="3208"/>
      <c r="K19" s="3208"/>
      <c r="L19" s="3209"/>
      <c r="M19" s="2108"/>
      <c r="N19" s="3406"/>
      <c r="O19" s="3602"/>
      <c r="P19" s="3603"/>
      <c r="Q19" s="3604"/>
      <c r="R19" s="2099"/>
      <c r="S19" s="2100"/>
      <c r="T19" s="2101"/>
      <c r="U19" s="3425"/>
      <c r="V19" s="3426"/>
      <c r="W19" s="3426"/>
      <c r="X19" s="198"/>
      <c r="Y19" s="199" t="s">
        <v>72</v>
      </c>
      <c r="Z19" s="200"/>
      <c r="AA19" s="199" t="s">
        <v>72</v>
      </c>
      <c r="AB19" s="200"/>
      <c r="AC19" s="199" t="s">
        <v>72</v>
      </c>
      <c r="AD19" s="211" t="s">
        <v>71</v>
      </c>
      <c r="AE19" s="3489"/>
      <c r="AF19" s="3489"/>
      <c r="AG19" s="212" t="s">
        <v>34</v>
      </c>
      <c r="AH19" s="213" t="s">
        <v>71</v>
      </c>
      <c r="AI19" s="3489"/>
      <c r="AJ19" s="3489"/>
      <c r="AK19" s="862" t="s">
        <v>34</v>
      </c>
      <c r="AL19" s="3400"/>
      <c r="AM19" s="3401"/>
      <c r="AN19" s="3402"/>
      <c r="AO19" s="3490"/>
      <c r="AP19" s="3491"/>
      <c r="AQ19" s="3492"/>
      <c r="AR19" s="3403"/>
      <c r="AS19" s="3404"/>
      <c r="AT19" s="3405"/>
      <c r="AU19" s="3403"/>
      <c r="AV19" s="3404"/>
      <c r="AW19" s="3405"/>
      <c r="AX19" s="3403"/>
      <c r="AY19" s="3404"/>
      <c r="AZ19" s="3405"/>
      <c r="BA19" s="3408"/>
      <c r="BB19" s="3409"/>
      <c r="BC19" s="3410"/>
      <c r="BD19" s="3408"/>
      <c r="BE19" s="3409"/>
      <c r="BF19" s="3414"/>
      <c r="BG19" s="3310"/>
      <c r="BH19" s="3311"/>
      <c r="BI19" s="3312"/>
      <c r="BJ19" s="3309"/>
      <c r="BK19" s="3249"/>
      <c r="BL19" s="3250"/>
      <c r="BM19" s="3250"/>
      <c r="BN19" s="3250"/>
      <c r="BO19" s="3250"/>
      <c r="BP19" s="3250"/>
      <c r="BQ19" s="3250"/>
      <c r="BR19" s="3251"/>
    </row>
    <row r="20" spans="1:70" s="388" customFormat="1" ht="14.1" customHeight="1">
      <c r="A20" s="3318">
        <v>3</v>
      </c>
      <c r="B20" s="3606"/>
      <c r="C20" s="3607"/>
      <c r="D20" s="3608"/>
      <c r="E20" s="3274"/>
      <c r="F20" s="3275"/>
      <c r="G20" s="3276"/>
      <c r="H20" s="3204"/>
      <c r="I20" s="3205"/>
      <c r="J20" s="3205"/>
      <c r="K20" s="3205"/>
      <c r="L20" s="3206"/>
      <c r="M20" s="2102"/>
      <c r="N20" s="3240"/>
      <c r="O20" s="3462"/>
      <c r="P20" s="3463"/>
      <c r="Q20" s="3464"/>
      <c r="R20" s="2096"/>
      <c r="S20" s="2097"/>
      <c r="T20" s="2098"/>
      <c r="U20" s="3417"/>
      <c r="V20" s="3418"/>
      <c r="W20" s="3418"/>
      <c r="X20" s="3428"/>
      <c r="Y20" s="2104" t="s">
        <v>213</v>
      </c>
      <c r="Z20" s="3415"/>
      <c r="AA20" s="2104" t="s">
        <v>213</v>
      </c>
      <c r="AB20" s="2102"/>
      <c r="AC20" s="3313" t="s">
        <v>213</v>
      </c>
      <c r="AD20" s="3388"/>
      <c r="AE20" s="3389"/>
      <c r="AF20" s="3389"/>
      <c r="AG20" s="3389"/>
      <c r="AH20" s="3394"/>
      <c r="AI20" s="3389"/>
      <c r="AJ20" s="3389"/>
      <c r="AK20" s="3390"/>
      <c r="AL20" s="3396"/>
      <c r="AM20" s="3397"/>
      <c r="AN20" s="3398"/>
      <c r="AO20" s="3363">
        <f>SUM(AL20:AN22)</f>
        <v>0</v>
      </c>
      <c r="AP20" s="3364"/>
      <c r="AQ20" s="3365"/>
      <c r="AR20" s="3324"/>
      <c r="AS20" s="3325"/>
      <c r="AT20" s="3326"/>
      <c r="AU20" s="3324"/>
      <c r="AV20" s="3325"/>
      <c r="AW20" s="3326"/>
      <c r="AX20" s="3324"/>
      <c r="AY20" s="3325"/>
      <c r="AZ20" s="3326"/>
      <c r="BA20" s="3327">
        <f>SUM(AR20:AZ22)</f>
        <v>0</v>
      </c>
      <c r="BB20" s="3328"/>
      <c r="BC20" s="3329"/>
      <c r="BD20" s="3327">
        <f>AH20+AO20+BA20</f>
        <v>0</v>
      </c>
      <c r="BE20" s="3328"/>
      <c r="BF20" s="3411"/>
      <c r="BG20" s="3688"/>
      <c r="BH20" s="3689"/>
      <c r="BI20" s="3690"/>
      <c r="BJ20" s="3307"/>
      <c r="BK20" s="3243"/>
      <c r="BL20" s="3244"/>
      <c r="BM20" s="3244"/>
      <c r="BN20" s="3244"/>
      <c r="BO20" s="3244"/>
      <c r="BP20" s="3244"/>
      <c r="BQ20" s="3244"/>
      <c r="BR20" s="3245"/>
    </row>
    <row r="21" spans="1:70" s="388" customFormat="1" ht="14.1" customHeight="1">
      <c r="A21" s="3319"/>
      <c r="B21" s="3578"/>
      <c r="C21" s="3579"/>
      <c r="D21" s="3580"/>
      <c r="E21" s="3274"/>
      <c r="F21" s="3275"/>
      <c r="G21" s="3276"/>
      <c r="H21" s="3548"/>
      <c r="I21" s="3642"/>
      <c r="J21" s="3642"/>
      <c r="K21" s="3642"/>
      <c r="L21" s="3643"/>
      <c r="M21" s="2105"/>
      <c r="N21" s="3241"/>
      <c r="O21" s="3599"/>
      <c r="P21" s="3600"/>
      <c r="Q21" s="3601"/>
      <c r="R21" s="3274"/>
      <c r="S21" s="3275"/>
      <c r="T21" s="3276"/>
      <c r="U21" s="3420"/>
      <c r="V21" s="1768"/>
      <c r="W21" s="1768"/>
      <c r="X21" s="3429"/>
      <c r="Y21" s="2107"/>
      <c r="Z21" s="3416"/>
      <c r="AA21" s="2107"/>
      <c r="AB21" s="2105"/>
      <c r="AC21" s="3314"/>
      <c r="AD21" s="3391"/>
      <c r="AE21" s="3392"/>
      <c r="AF21" s="3392"/>
      <c r="AG21" s="3392"/>
      <c r="AH21" s="3395"/>
      <c r="AI21" s="3392"/>
      <c r="AJ21" s="3392"/>
      <c r="AK21" s="3393"/>
      <c r="AL21" s="3304"/>
      <c r="AM21" s="3305"/>
      <c r="AN21" s="3306"/>
      <c r="AO21" s="3366"/>
      <c r="AP21" s="3367"/>
      <c r="AQ21" s="3368"/>
      <c r="AR21" s="3372"/>
      <c r="AS21" s="3373"/>
      <c r="AT21" s="3374"/>
      <c r="AU21" s="3372"/>
      <c r="AV21" s="3373"/>
      <c r="AW21" s="3374"/>
      <c r="AX21" s="3372"/>
      <c r="AY21" s="3373"/>
      <c r="AZ21" s="3374"/>
      <c r="BA21" s="3330"/>
      <c r="BB21" s="3331"/>
      <c r="BC21" s="3332"/>
      <c r="BD21" s="3330"/>
      <c r="BE21" s="3412"/>
      <c r="BF21" s="3413"/>
      <c r="BG21" s="3691"/>
      <c r="BH21" s="3692"/>
      <c r="BI21" s="3693"/>
      <c r="BJ21" s="3308"/>
      <c r="BK21" s="3246"/>
      <c r="BL21" s="3247"/>
      <c r="BM21" s="3247"/>
      <c r="BN21" s="3247"/>
      <c r="BO21" s="3247"/>
      <c r="BP21" s="3247"/>
      <c r="BQ21" s="3247"/>
      <c r="BR21" s="3248"/>
    </row>
    <row r="22" spans="1:70" s="388" customFormat="1" ht="14.1" customHeight="1">
      <c r="A22" s="3399"/>
      <c r="B22" s="3422"/>
      <c r="C22" s="3423"/>
      <c r="D22" s="3424"/>
      <c r="E22" s="2099"/>
      <c r="F22" s="2100"/>
      <c r="G22" s="2101"/>
      <c r="H22" s="3207"/>
      <c r="I22" s="3208"/>
      <c r="J22" s="3208"/>
      <c r="K22" s="3208"/>
      <c r="L22" s="3209"/>
      <c r="M22" s="2108"/>
      <c r="N22" s="3406"/>
      <c r="O22" s="3602"/>
      <c r="P22" s="3603"/>
      <c r="Q22" s="3604"/>
      <c r="R22" s="2099"/>
      <c r="S22" s="2100"/>
      <c r="T22" s="2101"/>
      <c r="U22" s="3425"/>
      <c r="V22" s="3426"/>
      <c r="W22" s="3426"/>
      <c r="X22" s="198"/>
      <c r="Y22" s="199" t="s">
        <v>72</v>
      </c>
      <c r="Z22" s="200"/>
      <c r="AA22" s="199" t="s">
        <v>72</v>
      </c>
      <c r="AB22" s="200"/>
      <c r="AC22" s="199" t="s">
        <v>72</v>
      </c>
      <c r="AD22" s="211" t="s">
        <v>71</v>
      </c>
      <c r="AE22" s="3489"/>
      <c r="AF22" s="3489"/>
      <c r="AG22" s="212" t="s">
        <v>34</v>
      </c>
      <c r="AH22" s="213" t="s">
        <v>71</v>
      </c>
      <c r="AI22" s="3489"/>
      <c r="AJ22" s="3489"/>
      <c r="AK22" s="862" t="s">
        <v>34</v>
      </c>
      <c r="AL22" s="3400"/>
      <c r="AM22" s="3401"/>
      <c r="AN22" s="3402"/>
      <c r="AO22" s="3490"/>
      <c r="AP22" s="3491"/>
      <c r="AQ22" s="3492"/>
      <c r="AR22" s="3403"/>
      <c r="AS22" s="3404"/>
      <c r="AT22" s="3405"/>
      <c r="AU22" s="3403"/>
      <c r="AV22" s="3404"/>
      <c r="AW22" s="3405"/>
      <c r="AX22" s="3403"/>
      <c r="AY22" s="3404"/>
      <c r="AZ22" s="3405"/>
      <c r="BA22" s="3408"/>
      <c r="BB22" s="3409"/>
      <c r="BC22" s="3410"/>
      <c r="BD22" s="3408"/>
      <c r="BE22" s="3409"/>
      <c r="BF22" s="3414"/>
      <c r="BG22" s="3310"/>
      <c r="BH22" s="3311"/>
      <c r="BI22" s="3312"/>
      <c r="BJ22" s="3309"/>
      <c r="BK22" s="3249"/>
      <c r="BL22" s="3250"/>
      <c r="BM22" s="3250"/>
      <c r="BN22" s="3250"/>
      <c r="BO22" s="3250"/>
      <c r="BP22" s="3250"/>
      <c r="BQ22" s="3250"/>
      <c r="BR22" s="3251"/>
    </row>
    <row r="23" spans="1:70" s="388" customFormat="1" ht="14.1" customHeight="1">
      <c r="A23" s="3318">
        <v>4</v>
      </c>
      <c r="B23" s="3606"/>
      <c r="C23" s="3607"/>
      <c r="D23" s="3608"/>
      <c r="E23" s="3274"/>
      <c r="F23" s="3275"/>
      <c r="G23" s="3276"/>
      <c r="H23" s="3204"/>
      <c r="I23" s="3205"/>
      <c r="J23" s="3205"/>
      <c r="K23" s="3205"/>
      <c r="L23" s="3206"/>
      <c r="M23" s="2102"/>
      <c r="N23" s="3240"/>
      <c r="O23" s="3462"/>
      <c r="P23" s="3463"/>
      <c r="Q23" s="3464"/>
      <c r="R23" s="2096"/>
      <c r="S23" s="2097"/>
      <c r="T23" s="2098"/>
      <c r="U23" s="3417"/>
      <c r="V23" s="3418"/>
      <c r="W23" s="3418"/>
      <c r="X23" s="3428"/>
      <c r="Y23" s="2104" t="s">
        <v>213</v>
      </c>
      <c r="Z23" s="3415"/>
      <c r="AA23" s="2104" t="s">
        <v>213</v>
      </c>
      <c r="AB23" s="2102"/>
      <c r="AC23" s="3313" t="s">
        <v>213</v>
      </c>
      <c r="AD23" s="3388"/>
      <c r="AE23" s="3389"/>
      <c r="AF23" s="3389"/>
      <c r="AG23" s="3389"/>
      <c r="AH23" s="3394"/>
      <c r="AI23" s="3389"/>
      <c r="AJ23" s="3389"/>
      <c r="AK23" s="3390"/>
      <c r="AL23" s="3396"/>
      <c r="AM23" s="3397"/>
      <c r="AN23" s="3398"/>
      <c r="AO23" s="3363">
        <f>SUM(AL23:AN25)</f>
        <v>0</v>
      </c>
      <c r="AP23" s="3364"/>
      <c r="AQ23" s="3365"/>
      <c r="AR23" s="3324"/>
      <c r="AS23" s="3325"/>
      <c r="AT23" s="3326"/>
      <c r="AU23" s="3324"/>
      <c r="AV23" s="3325"/>
      <c r="AW23" s="3326"/>
      <c r="AX23" s="3324"/>
      <c r="AY23" s="3325"/>
      <c r="AZ23" s="3326"/>
      <c r="BA23" s="3327">
        <f>SUM(AR23:AZ25)</f>
        <v>0</v>
      </c>
      <c r="BB23" s="3328"/>
      <c r="BC23" s="3329"/>
      <c r="BD23" s="3327">
        <f>AH23+AO23+BA23</f>
        <v>0</v>
      </c>
      <c r="BE23" s="3328"/>
      <c r="BF23" s="3411"/>
      <c r="BG23" s="3688"/>
      <c r="BH23" s="3689"/>
      <c r="BI23" s="3690"/>
      <c r="BJ23" s="3307"/>
      <c r="BK23" s="3243"/>
      <c r="BL23" s="3244"/>
      <c r="BM23" s="3244"/>
      <c r="BN23" s="3244"/>
      <c r="BO23" s="3244"/>
      <c r="BP23" s="3244"/>
      <c r="BQ23" s="3244"/>
      <c r="BR23" s="3245"/>
    </row>
    <row r="24" spans="1:70" s="388" customFormat="1" ht="14.1" customHeight="1">
      <c r="A24" s="3319"/>
      <c r="B24" s="3578"/>
      <c r="C24" s="3579"/>
      <c r="D24" s="3580"/>
      <c r="E24" s="3274"/>
      <c r="F24" s="3275"/>
      <c r="G24" s="3276"/>
      <c r="H24" s="3548"/>
      <c r="I24" s="3642"/>
      <c r="J24" s="3642"/>
      <c r="K24" s="3642"/>
      <c r="L24" s="3643"/>
      <c r="M24" s="2105"/>
      <c r="N24" s="3241"/>
      <c r="O24" s="3599"/>
      <c r="P24" s="3600"/>
      <c r="Q24" s="3601"/>
      <c r="R24" s="3274"/>
      <c r="S24" s="3275"/>
      <c r="T24" s="3276"/>
      <c r="U24" s="3420"/>
      <c r="V24" s="1768"/>
      <c r="W24" s="1768"/>
      <c r="X24" s="3429"/>
      <c r="Y24" s="2107"/>
      <c r="Z24" s="3416"/>
      <c r="AA24" s="2107"/>
      <c r="AB24" s="2105"/>
      <c r="AC24" s="3314"/>
      <c r="AD24" s="3391"/>
      <c r="AE24" s="3392"/>
      <c r="AF24" s="3392"/>
      <c r="AG24" s="3392"/>
      <c r="AH24" s="3395"/>
      <c r="AI24" s="3392"/>
      <c r="AJ24" s="3392"/>
      <c r="AK24" s="3393"/>
      <c r="AL24" s="3304"/>
      <c r="AM24" s="3305"/>
      <c r="AN24" s="3306"/>
      <c r="AO24" s="3366"/>
      <c r="AP24" s="3367"/>
      <c r="AQ24" s="3368"/>
      <c r="AR24" s="3372"/>
      <c r="AS24" s="3373"/>
      <c r="AT24" s="3374"/>
      <c r="AU24" s="3372"/>
      <c r="AV24" s="3373"/>
      <c r="AW24" s="3374"/>
      <c r="AX24" s="3372"/>
      <c r="AY24" s="3373"/>
      <c r="AZ24" s="3374"/>
      <c r="BA24" s="3330"/>
      <c r="BB24" s="3331"/>
      <c r="BC24" s="3332"/>
      <c r="BD24" s="3330"/>
      <c r="BE24" s="3412"/>
      <c r="BF24" s="3413"/>
      <c r="BG24" s="3691"/>
      <c r="BH24" s="3692"/>
      <c r="BI24" s="3693"/>
      <c r="BJ24" s="3308"/>
      <c r="BK24" s="3246"/>
      <c r="BL24" s="3247"/>
      <c r="BM24" s="3247"/>
      <c r="BN24" s="3247"/>
      <c r="BO24" s="3247"/>
      <c r="BP24" s="3247"/>
      <c r="BQ24" s="3247"/>
      <c r="BR24" s="3248"/>
    </row>
    <row r="25" spans="1:70" s="388" customFormat="1" ht="14.1" customHeight="1">
      <c r="A25" s="3399"/>
      <c r="B25" s="3422"/>
      <c r="C25" s="3423"/>
      <c r="D25" s="3424"/>
      <c r="E25" s="2099"/>
      <c r="F25" s="2100"/>
      <c r="G25" s="2101"/>
      <c r="H25" s="3207"/>
      <c r="I25" s="3208"/>
      <c r="J25" s="3208"/>
      <c r="K25" s="3208"/>
      <c r="L25" s="3209"/>
      <c r="M25" s="2108"/>
      <c r="N25" s="3406"/>
      <c r="O25" s="3602"/>
      <c r="P25" s="3603"/>
      <c r="Q25" s="3604"/>
      <c r="R25" s="2099"/>
      <c r="S25" s="2100"/>
      <c r="T25" s="2101"/>
      <c r="U25" s="3425"/>
      <c r="V25" s="3426"/>
      <c r="W25" s="3426"/>
      <c r="X25" s="198"/>
      <c r="Y25" s="199" t="s">
        <v>72</v>
      </c>
      <c r="Z25" s="200"/>
      <c r="AA25" s="199" t="s">
        <v>72</v>
      </c>
      <c r="AB25" s="200"/>
      <c r="AC25" s="199" t="s">
        <v>72</v>
      </c>
      <c r="AD25" s="211" t="s">
        <v>71</v>
      </c>
      <c r="AE25" s="3489"/>
      <c r="AF25" s="3489"/>
      <c r="AG25" s="212" t="s">
        <v>34</v>
      </c>
      <c r="AH25" s="213" t="s">
        <v>71</v>
      </c>
      <c r="AI25" s="3489"/>
      <c r="AJ25" s="3489"/>
      <c r="AK25" s="862" t="s">
        <v>34</v>
      </c>
      <c r="AL25" s="3400"/>
      <c r="AM25" s="3401"/>
      <c r="AN25" s="3402"/>
      <c r="AO25" s="3490"/>
      <c r="AP25" s="3491"/>
      <c r="AQ25" s="3492"/>
      <c r="AR25" s="3403"/>
      <c r="AS25" s="3404"/>
      <c r="AT25" s="3405"/>
      <c r="AU25" s="3403"/>
      <c r="AV25" s="3404"/>
      <c r="AW25" s="3405"/>
      <c r="AX25" s="3403"/>
      <c r="AY25" s="3404"/>
      <c r="AZ25" s="3405"/>
      <c r="BA25" s="3408"/>
      <c r="BB25" s="3409"/>
      <c r="BC25" s="3410"/>
      <c r="BD25" s="3408"/>
      <c r="BE25" s="3409"/>
      <c r="BF25" s="3414"/>
      <c r="BG25" s="3310"/>
      <c r="BH25" s="3311"/>
      <c r="BI25" s="3312"/>
      <c r="BJ25" s="3309"/>
      <c r="BK25" s="3249"/>
      <c r="BL25" s="3250"/>
      <c r="BM25" s="3250"/>
      <c r="BN25" s="3250"/>
      <c r="BO25" s="3250"/>
      <c r="BP25" s="3250"/>
      <c r="BQ25" s="3250"/>
      <c r="BR25" s="3251"/>
    </row>
    <row r="26" spans="1:70" s="388" customFormat="1" ht="14.1" customHeight="1">
      <c r="A26" s="3318">
        <v>5</v>
      </c>
      <c r="B26" s="3606"/>
      <c r="C26" s="3607"/>
      <c r="D26" s="3608"/>
      <c r="E26" s="3274"/>
      <c r="F26" s="3275"/>
      <c r="G26" s="3276"/>
      <c r="H26" s="3204"/>
      <c r="I26" s="3205"/>
      <c r="J26" s="3205"/>
      <c r="K26" s="3205"/>
      <c r="L26" s="3206"/>
      <c r="M26" s="2102"/>
      <c r="N26" s="3240"/>
      <c r="O26" s="3462"/>
      <c r="P26" s="3463"/>
      <c r="Q26" s="3464"/>
      <c r="R26" s="2096"/>
      <c r="S26" s="2097"/>
      <c r="T26" s="2098"/>
      <c r="U26" s="3417"/>
      <c r="V26" s="3418"/>
      <c r="W26" s="3418"/>
      <c r="X26" s="3428"/>
      <c r="Y26" s="2104" t="s">
        <v>213</v>
      </c>
      <c r="Z26" s="3415"/>
      <c r="AA26" s="2104" t="s">
        <v>213</v>
      </c>
      <c r="AB26" s="2102"/>
      <c r="AC26" s="3313" t="s">
        <v>213</v>
      </c>
      <c r="AD26" s="3388"/>
      <c r="AE26" s="3389"/>
      <c r="AF26" s="3389"/>
      <c r="AG26" s="3389"/>
      <c r="AH26" s="3394"/>
      <c r="AI26" s="3389"/>
      <c r="AJ26" s="3389"/>
      <c r="AK26" s="3390"/>
      <c r="AL26" s="3396"/>
      <c r="AM26" s="3397"/>
      <c r="AN26" s="3398"/>
      <c r="AO26" s="3363">
        <f>SUM(AL26:AN28)</f>
        <v>0</v>
      </c>
      <c r="AP26" s="3364"/>
      <c r="AQ26" s="3365"/>
      <c r="AR26" s="3324"/>
      <c r="AS26" s="3325"/>
      <c r="AT26" s="3326"/>
      <c r="AU26" s="3324"/>
      <c r="AV26" s="3325"/>
      <c r="AW26" s="3326"/>
      <c r="AX26" s="3324"/>
      <c r="AY26" s="3325"/>
      <c r="AZ26" s="3326"/>
      <c r="BA26" s="3327">
        <f>SUM(AR26:AZ28)</f>
        <v>0</v>
      </c>
      <c r="BB26" s="3328"/>
      <c r="BC26" s="3329"/>
      <c r="BD26" s="3327">
        <f>AH26+AO26+BA26</f>
        <v>0</v>
      </c>
      <c r="BE26" s="3328"/>
      <c r="BF26" s="3411"/>
      <c r="BG26" s="3688"/>
      <c r="BH26" s="3689"/>
      <c r="BI26" s="3690"/>
      <c r="BJ26" s="3307"/>
      <c r="BK26" s="3243"/>
      <c r="BL26" s="3244"/>
      <c r="BM26" s="3244"/>
      <c r="BN26" s="3244"/>
      <c r="BO26" s="3244"/>
      <c r="BP26" s="3244"/>
      <c r="BQ26" s="3244"/>
      <c r="BR26" s="3245"/>
    </row>
    <row r="27" spans="1:70" s="388" customFormat="1" ht="14.1" customHeight="1">
      <c r="A27" s="3319"/>
      <c r="B27" s="3578"/>
      <c r="C27" s="3579"/>
      <c r="D27" s="3580"/>
      <c r="E27" s="3274"/>
      <c r="F27" s="3275"/>
      <c r="G27" s="3276"/>
      <c r="H27" s="3548"/>
      <c r="I27" s="3642"/>
      <c r="J27" s="3642"/>
      <c r="K27" s="3642"/>
      <c r="L27" s="3643"/>
      <c r="M27" s="2105"/>
      <c r="N27" s="3241"/>
      <c r="O27" s="3599"/>
      <c r="P27" s="3600"/>
      <c r="Q27" s="3601"/>
      <c r="R27" s="3274"/>
      <c r="S27" s="3275"/>
      <c r="T27" s="3276"/>
      <c r="U27" s="3420"/>
      <c r="V27" s="1768"/>
      <c r="W27" s="1768"/>
      <c r="X27" s="3429"/>
      <c r="Y27" s="2107"/>
      <c r="Z27" s="3416"/>
      <c r="AA27" s="2107"/>
      <c r="AB27" s="2105"/>
      <c r="AC27" s="3314"/>
      <c r="AD27" s="3391"/>
      <c r="AE27" s="3392"/>
      <c r="AF27" s="3392"/>
      <c r="AG27" s="3392"/>
      <c r="AH27" s="3395"/>
      <c r="AI27" s="3392"/>
      <c r="AJ27" s="3392"/>
      <c r="AK27" s="3393"/>
      <c r="AL27" s="3304"/>
      <c r="AM27" s="3305"/>
      <c r="AN27" s="3306"/>
      <c r="AO27" s="3366"/>
      <c r="AP27" s="3367"/>
      <c r="AQ27" s="3368"/>
      <c r="AR27" s="3372"/>
      <c r="AS27" s="3373"/>
      <c r="AT27" s="3374"/>
      <c r="AU27" s="3372"/>
      <c r="AV27" s="3373"/>
      <c r="AW27" s="3374"/>
      <c r="AX27" s="3372"/>
      <c r="AY27" s="3373"/>
      <c r="AZ27" s="3374"/>
      <c r="BA27" s="3330"/>
      <c r="BB27" s="3331"/>
      <c r="BC27" s="3332"/>
      <c r="BD27" s="3330"/>
      <c r="BE27" s="3412"/>
      <c r="BF27" s="3413"/>
      <c r="BG27" s="3691"/>
      <c r="BH27" s="3692"/>
      <c r="BI27" s="3693"/>
      <c r="BJ27" s="3308"/>
      <c r="BK27" s="3246"/>
      <c r="BL27" s="3247"/>
      <c r="BM27" s="3247"/>
      <c r="BN27" s="3247"/>
      <c r="BO27" s="3247"/>
      <c r="BP27" s="3247"/>
      <c r="BQ27" s="3247"/>
      <c r="BR27" s="3248"/>
    </row>
    <row r="28" spans="1:70" s="388" customFormat="1" ht="14.1" customHeight="1">
      <c r="A28" s="3399"/>
      <c r="B28" s="3422"/>
      <c r="C28" s="3423"/>
      <c r="D28" s="3424"/>
      <c r="E28" s="2099"/>
      <c r="F28" s="2100"/>
      <c r="G28" s="2101"/>
      <c r="H28" s="3207"/>
      <c r="I28" s="3208"/>
      <c r="J28" s="3208"/>
      <c r="K28" s="3208"/>
      <c r="L28" s="3209"/>
      <c r="M28" s="2108"/>
      <c r="N28" s="3406"/>
      <c r="O28" s="3602"/>
      <c r="P28" s="3603"/>
      <c r="Q28" s="3604"/>
      <c r="R28" s="2099"/>
      <c r="S28" s="2100"/>
      <c r="T28" s="2101"/>
      <c r="U28" s="3425"/>
      <c r="V28" s="3426"/>
      <c r="W28" s="3426"/>
      <c r="X28" s="198"/>
      <c r="Y28" s="199" t="s">
        <v>72</v>
      </c>
      <c r="Z28" s="200"/>
      <c r="AA28" s="199" t="s">
        <v>72</v>
      </c>
      <c r="AB28" s="200"/>
      <c r="AC28" s="199" t="s">
        <v>72</v>
      </c>
      <c r="AD28" s="211" t="s">
        <v>71</v>
      </c>
      <c r="AE28" s="3489"/>
      <c r="AF28" s="3489"/>
      <c r="AG28" s="212" t="s">
        <v>34</v>
      </c>
      <c r="AH28" s="213" t="s">
        <v>71</v>
      </c>
      <c r="AI28" s="3489"/>
      <c r="AJ28" s="3489"/>
      <c r="AK28" s="862" t="s">
        <v>34</v>
      </c>
      <c r="AL28" s="3400"/>
      <c r="AM28" s="3401"/>
      <c r="AN28" s="3402"/>
      <c r="AO28" s="3490"/>
      <c r="AP28" s="3491"/>
      <c r="AQ28" s="3492"/>
      <c r="AR28" s="3403"/>
      <c r="AS28" s="3404"/>
      <c r="AT28" s="3405"/>
      <c r="AU28" s="3403"/>
      <c r="AV28" s="3404"/>
      <c r="AW28" s="3405"/>
      <c r="AX28" s="3403"/>
      <c r="AY28" s="3404"/>
      <c r="AZ28" s="3405"/>
      <c r="BA28" s="3408"/>
      <c r="BB28" s="3409"/>
      <c r="BC28" s="3410"/>
      <c r="BD28" s="3408"/>
      <c r="BE28" s="3409"/>
      <c r="BF28" s="3414"/>
      <c r="BG28" s="3310"/>
      <c r="BH28" s="3311"/>
      <c r="BI28" s="3312"/>
      <c r="BJ28" s="3309"/>
      <c r="BK28" s="3249"/>
      <c r="BL28" s="3250"/>
      <c r="BM28" s="3250"/>
      <c r="BN28" s="3250"/>
      <c r="BO28" s="3250"/>
      <c r="BP28" s="3250"/>
      <c r="BQ28" s="3250"/>
      <c r="BR28" s="3251"/>
    </row>
    <row r="29" spans="1:70" s="388" customFormat="1" ht="14.1" customHeight="1">
      <c r="A29" s="3318">
        <v>6</v>
      </c>
      <c r="B29" s="3606"/>
      <c r="C29" s="3607"/>
      <c r="D29" s="3608"/>
      <c r="E29" s="3274"/>
      <c r="F29" s="3275"/>
      <c r="G29" s="3276"/>
      <c r="H29" s="3204"/>
      <c r="I29" s="3205"/>
      <c r="J29" s="3205"/>
      <c r="K29" s="3205"/>
      <c r="L29" s="3206"/>
      <c r="M29" s="2102"/>
      <c r="N29" s="3240"/>
      <c r="O29" s="3462"/>
      <c r="P29" s="3463"/>
      <c r="Q29" s="3464"/>
      <c r="R29" s="2096"/>
      <c r="S29" s="2097"/>
      <c r="T29" s="2098"/>
      <c r="U29" s="3417"/>
      <c r="V29" s="3418"/>
      <c r="W29" s="3418"/>
      <c r="X29" s="3428"/>
      <c r="Y29" s="2104" t="s">
        <v>213</v>
      </c>
      <c r="Z29" s="3415"/>
      <c r="AA29" s="2104" t="s">
        <v>213</v>
      </c>
      <c r="AB29" s="2102"/>
      <c r="AC29" s="3313" t="s">
        <v>213</v>
      </c>
      <c r="AD29" s="3388"/>
      <c r="AE29" s="3389"/>
      <c r="AF29" s="3389"/>
      <c r="AG29" s="3389"/>
      <c r="AH29" s="3394"/>
      <c r="AI29" s="3389"/>
      <c r="AJ29" s="3389"/>
      <c r="AK29" s="3390"/>
      <c r="AL29" s="3396"/>
      <c r="AM29" s="3397"/>
      <c r="AN29" s="3398"/>
      <c r="AO29" s="3363">
        <f>SUM(AL29:AN31)</f>
        <v>0</v>
      </c>
      <c r="AP29" s="3364"/>
      <c r="AQ29" s="3365"/>
      <c r="AR29" s="3324"/>
      <c r="AS29" s="3325"/>
      <c r="AT29" s="3326"/>
      <c r="AU29" s="3324"/>
      <c r="AV29" s="3325"/>
      <c r="AW29" s="3326"/>
      <c r="AX29" s="3324"/>
      <c r="AY29" s="3325"/>
      <c r="AZ29" s="3326"/>
      <c r="BA29" s="3327">
        <f>SUM(AR29:AZ31)</f>
        <v>0</v>
      </c>
      <c r="BB29" s="3328"/>
      <c r="BC29" s="3329"/>
      <c r="BD29" s="3327">
        <f>AH29+AO29+BA29</f>
        <v>0</v>
      </c>
      <c r="BE29" s="3328"/>
      <c r="BF29" s="3411"/>
      <c r="BG29" s="3688"/>
      <c r="BH29" s="3689"/>
      <c r="BI29" s="3690"/>
      <c r="BJ29" s="3307"/>
      <c r="BK29" s="3243"/>
      <c r="BL29" s="3244"/>
      <c r="BM29" s="3244"/>
      <c r="BN29" s="3244"/>
      <c r="BO29" s="3244"/>
      <c r="BP29" s="3244"/>
      <c r="BQ29" s="3244"/>
      <c r="BR29" s="3245"/>
    </row>
    <row r="30" spans="1:70" s="388" customFormat="1" ht="14.1" customHeight="1">
      <c r="A30" s="3319"/>
      <c r="B30" s="3578"/>
      <c r="C30" s="3579"/>
      <c r="D30" s="3580"/>
      <c r="E30" s="3274"/>
      <c r="F30" s="3275"/>
      <c r="G30" s="3276"/>
      <c r="H30" s="3548"/>
      <c r="I30" s="3642"/>
      <c r="J30" s="3642"/>
      <c r="K30" s="3642"/>
      <c r="L30" s="3643"/>
      <c r="M30" s="2105"/>
      <c r="N30" s="3241"/>
      <c r="O30" s="3599"/>
      <c r="P30" s="3600"/>
      <c r="Q30" s="3601"/>
      <c r="R30" s="3274"/>
      <c r="S30" s="3275"/>
      <c r="T30" s="3276"/>
      <c r="U30" s="3420"/>
      <c r="V30" s="1768"/>
      <c r="W30" s="1768"/>
      <c r="X30" s="3429"/>
      <c r="Y30" s="2107"/>
      <c r="Z30" s="3416"/>
      <c r="AA30" s="2107"/>
      <c r="AB30" s="2105"/>
      <c r="AC30" s="3314"/>
      <c r="AD30" s="3391"/>
      <c r="AE30" s="3392"/>
      <c r="AF30" s="3392"/>
      <c r="AG30" s="3392"/>
      <c r="AH30" s="3395"/>
      <c r="AI30" s="3392"/>
      <c r="AJ30" s="3392"/>
      <c r="AK30" s="3393"/>
      <c r="AL30" s="3304"/>
      <c r="AM30" s="3305"/>
      <c r="AN30" s="3306"/>
      <c r="AO30" s="3366"/>
      <c r="AP30" s="3367"/>
      <c r="AQ30" s="3368"/>
      <c r="AR30" s="3372"/>
      <c r="AS30" s="3373"/>
      <c r="AT30" s="3374"/>
      <c r="AU30" s="3372"/>
      <c r="AV30" s="3373"/>
      <c r="AW30" s="3374"/>
      <c r="AX30" s="3372"/>
      <c r="AY30" s="3373"/>
      <c r="AZ30" s="3374"/>
      <c r="BA30" s="3330"/>
      <c r="BB30" s="3331"/>
      <c r="BC30" s="3332"/>
      <c r="BD30" s="3330"/>
      <c r="BE30" s="3412"/>
      <c r="BF30" s="3413"/>
      <c r="BG30" s="3691"/>
      <c r="BH30" s="3692"/>
      <c r="BI30" s="3693"/>
      <c r="BJ30" s="3308"/>
      <c r="BK30" s="3246"/>
      <c r="BL30" s="3247"/>
      <c r="BM30" s="3247"/>
      <c r="BN30" s="3247"/>
      <c r="BO30" s="3247"/>
      <c r="BP30" s="3247"/>
      <c r="BQ30" s="3247"/>
      <c r="BR30" s="3248"/>
    </row>
    <row r="31" spans="1:70" s="388" customFormat="1" ht="14.1" customHeight="1">
      <c r="A31" s="3399"/>
      <c r="B31" s="3422"/>
      <c r="C31" s="3423"/>
      <c r="D31" s="3424"/>
      <c r="E31" s="2099"/>
      <c r="F31" s="2100"/>
      <c r="G31" s="2101"/>
      <c r="H31" s="3207"/>
      <c r="I31" s="3208"/>
      <c r="J31" s="3208"/>
      <c r="K31" s="3208"/>
      <c r="L31" s="3209"/>
      <c r="M31" s="2108"/>
      <c r="N31" s="3406"/>
      <c r="O31" s="3602"/>
      <c r="P31" s="3603"/>
      <c r="Q31" s="3604"/>
      <c r="R31" s="2099"/>
      <c r="S31" s="2100"/>
      <c r="T31" s="2101"/>
      <c r="U31" s="3425"/>
      <c r="V31" s="3426"/>
      <c r="W31" s="3426"/>
      <c r="X31" s="198"/>
      <c r="Y31" s="199" t="s">
        <v>72</v>
      </c>
      <c r="Z31" s="200"/>
      <c r="AA31" s="199" t="s">
        <v>72</v>
      </c>
      <c r="AB31" s="200"/>
      <c r="AC31" s="199" t="s">
        <v>72</v>
      </c>
      <c r="AD31" s="211" t="s">
        <v>71</v>
      </c>
      <c r="AE31" s="3489"/>
      <c r="AF31" s="3489"/>
      <c r="AG31" s="212" t="s">
        <v>34</v>
      </c>
      <c r="AH31" s="213" t="s">
        <v>71</v>
      </c>
      <c r="AI31" s="3489"/>
      <c r="AJ31" s="3489"/>
      <c r="AK31" s="862" t="s">
        <v>34</v>
      </c>
      <c r="AL31" s="3400"/>
      <c r="AM31" s="3401"/>
      <c r="AN31" s="3402"/>
      <c r="AO31" s="3490"/>
      <c r="AP31" s="3491"/>
      <c r="AQ31" s="3492"/>
      <c r="AR31" s="3403"/>
      <c r="AS31" s="3404"/>
      <c r="AT31" s="3405"/>
      <c r="AU31" s="3403"/>
      <c r="AV31" s="3404"/>
      <c r="AW31" s="3405"/>
      <c r="AX31" s="3403"/>
      <c r="AY31" s="3404"/>
      <c r="AZ31" s="3405"/>
      <c r="BA31" s="3408"/>
      <c r="BB31" s="3409"/>
      <c r="BC31" s="3410"/>
      <c r="BD31" s="3408"/>
      <c r="BE31" s="3409"/>
      <c r="BF31" s="3414"/>
      <c r="BG31" s="3310"/>
      <c r="BH31" s="3311"/>
      <c r="BI31" s="3312"/>
      <c r="BJ31" s="3309"/>
      <c r="BK31" s="3249"/>
      <c r="BL31" s="3250"/>
      <c r="BM31" s="3250"/>
      <c r="BN31" s="3250"/>
      <c r="BO31" s="3250"/>
      <c r="BP31" s="3250"/>
      <c r="BQ31" s="3250"/>
      <c r="BR31" s="3251"/>
    </row>
    <row r="32" spans="1:70" s="388" customFormat="1" ht="14.1" customHeight="1">
      <c r="A32" s="3318">
        <v>7</v>
      </c>
      <c r="B32" s="3606"/>
      <c r="C32" s="3607"/>
      <c r="D32" s="3608"/>
      <c r="E32" s="2096"/>
      <c r="F32" s="2097"/>
      <c r="G32" s="2098"/>
      <c r="H32" s="3204"/>
      <c r="I32" s="3205"/>
      <c r="J32" s="3205"/>
      <c r="K32" s="3205"/>
      <c r="L32" s="3206"/>
      <c r="M32" s="2102"/>
      <c r="N32" s="3240"/>
      <c r="O32" s="3462"/>
      <c r="P32" s="3463"/>
      <c r="Q32" s="3464"/>
      <c r="R32" s="2096"/>
      <c r="S32" s="2097"/>
      <c r="T32" s="2098"/>
      <c r="U32" s="3417"/>
      <c r="V32" s="3418"/>
      <c r="W32" s="3418"/>
      <c r="X32" s="3428"/>
      <c r="Y32" s="2104" t="s">
        <v>213</v>
      </c>
      <c r="Z32" s="3415"/>
      <c r="AA32" s="2104" t="s">
        <v>213</v>
      </c>
      <c r="AB32" s="2102"/>
      <c r="AC32" s="3313" t="s">
        <v>213</v>
      </c>
      <c r="AD32" s="3388"/>
      <c r="AE32" s="3389"/>
      <c r="AF32" s="3389"/>
      <c r="AG32" s="3389"/>
      <c r="AH32" s="3394"/>
      <c r="AI32" s="3389"/>
      <c r="AJ32" s="3389"/>
      <c r="AK32" s="3390"/>
      <c r="AL32" s="3396"/>
      <c r="AM32" s="3397"/>
      <c r="AN32" s="3398"/>
      <c r="AO32" s="3363">
        <f>SUM(AL32:AN34)</f>
        <v>0</v>
      </c>
      <c r="AP32" s="3364"/>
      <c r="AQ32" s="3365"/>
      <c r="AR32" s="3324"/>
      <c r="AS32" s="3325"/>
      <c r="AT32" s="3326"/>
      <c r="AU32" s="3324"/>
      <c r="AV32" s="3325"/>
      <c r="AW32" s="3326"/>
      <c r="AX32" s="3324"/>
      <c r="AY32" s="3325"/>
      <c r="AZ32" s="3326"/>
      <c r="BA32" s="3327">
        <f>SUM(AR32:AZ34)</f>
        <v>0</v>
      </c>
      <c r="BB32" s="3328"/>
      <c r="BC32" s="3329"/>
      <c r="BD32" s="3327">
        <f>AH32+AO32+BA32</f>
        <v>0</v>
      </c>
      <c r="BE32" s="3328"/>
      <c r="BF32" s="3411"/>
      <c r="BG32" s="3688"/>
      <c r="BH32" s="3689"/>
      <c r="BI32" s="3690"/>
      <c r="BJ32" s="3307"/>
      <c r="BK32" s="3243"/>
      <c r="BL32" s="3244"/>
      <c r="BM32" s="3244"/>
      <c r="BN32" s="3244"/>
      <c r="BO32" s="3244"/>
      <c r="BP32" s="3244"/>
      <c r="BQ32" s="3244"/>
      <c r="BR32" s="3245"/>
    </row>
    <row r="33" spans="1:70" s="388" customFormat="1" ht="14.1" customHeight="1">
      <c r="A33" s="3319"/>
      <c r="B33" s="3578"/>
      <c r="C33" s="3579"/>
      <c r="D33" s="3580"/>
      <c r="E33" s="3274"/>
      <c r="F33" s="3275"/>
      <c r="G33" s="3276"/>
      <c r="H33" s="3548"/>
      <c r="I33" s="3642"/>
      <c r="J33" s="3642"/>
      <c r="K33" s="3642"/>
      <c r="L33" s="3643"/>
      <c r="M33" s="2105"/>
      <c r="N33" s="3241"/>
      <c r="O33" s="3599"/>
      <c r="P33" s="3600"/>
      <c r="Q33" s="3601"/>
      <c r="R33" s="3274"/>
      <c r="S33" s="3275"/>
      <c r="T33" s="3276"/>
      <c r="U33" s="3420"/>
      <c r="V33" s="1768"/>
      <c r="W33" s="1768"/>
      <c r="X33" s="3429"/>
      <c r="Y33" s="2107"/>
      <c r="Z33" s="3416"/>
      <c r="AA33" s="2107"/>
      <c r="AB33" s="2105"/>
      <c r="AC33" s="3314"/>
      <c r="AD33" s="3391"/>
      <c r="AE33" s="3392"/>
      <c r="AF33" s="3392"/>
      <c r="AG33" s="3392"/>
      <c r="AH33" s="3395"/>
      <c r="AI33" s="3392"/>
      <c r="AJ33" s="3392"/>
      <c r="AK33" s="3393"/>
      <c r="AL33" s="3304"/>
      <c r="AM33" s="3305"/>
      <c r="AN33" s="3306"/>
      <c r="AO33" s="3366"/>
      <c r="AP33" s="3367"/>
      <c r="AQ33" s="3368"/>
      <c r="AR33" s="3372"/>
      <c r="AS33" s="3373"/>
      <c r="AT33" s="3374"/>
      <c r="AU33" s="3372"/>
      <c r="AV33" s="3373"/>
      <c r="AW33" s="3374"/>
      <c r="AX33" s="3372"/>
      <c r="AY33" s="3373"/>
      <c r="AZ33" s="3374"/>
      <c r="BA33" s="3330"/>
      <c r="BB33" s="3331"/>
      <c r="BC33" s="3332"/>
      <c r="BD33" s="3330"/>
      <c r="BE33" s="3412"/>
      <c r="BF33" s="3413"/>
      <c r="BG33" s="3691"/>
      <c r="BH33" s="3692"/>
      <c r="BI33" s="3693"/>
      <c r="BJ33" s="3308"/>
      <c r="BK33" s="3246"/>
      <c r="BL33" s="3247"/>
      <c r="BM33" s="3247"/>
      <c r="BN33" s="3247"/>
      <c r="BO33" s="3247"/>
      <c r="BP33" s="3247"/>
      <c r="BQ33" s="3247"/>
      <c r="BR33" s="3248"/>
    </row>
    <row r="34" spans="1:70" s="388" customFormat="1" ht="14.1" customHeight="1" thickBot="1">
      <c r="A34" s="3320"/>
      <c r="B34" s="3620"/>
      <c r="C34" s="3621"/>
      <c r="D34" s="3622"/>
      <c r="E34" s="3315"/>
      <c r="F34" s="3316"/>
      <c r="G34" s="3317"/>
      <c r="H34" s="3218"/>
      <c r="I34" s="3219"/>
      <c r="J34" s="3219"/>
      <c r="K34" s="3219"/>
      <c r="L34" s="3220"/>
      <c r="M34" s="3715"/>
      <c r="N34" s="3242"/>
      <c r="O34" s="3617"/>
      <c r="P34" s="3618"/>
      <c r="Q34" s="3619"/>
      <c r="R34" s="3315"/>
      <c r="S34" s="3316"/>
      <c r="T34" s="3317"/>
      <c r="U34" s="3351"/>
      <c r="V34" s="3352"/>
      <c r="W34" s="3352"/>
      <c r="X34" s="863"/>
      <c r="Y34" s="864" t="s">
        <v>72</v>
      </c>
      <c r="Z34" s="865"/>
      <c r="AA34" s="864" t="s">
        <v>72</v>
      </c>
      <c r="AB34" s="865"/>
      <c r="AC34" s="866" t="s">
        <v>72</v>
      </c>
      <c r="AD34" s="867" t="s">
        <v>71</v>
      </c>
      <c r="AE34" s="3387"/>
      <c r="AF34" s="3387"/>
      <c r="AG34" s="868" t="s">
        <v>34</v>
      </c>
      <c r="AH34" s="869" t="s">
        <v>71</v>
      </c>
      <c r="AI34" s="3387"/>
      <c r="AJ34" s="3387"/>
      <c r="AK34" s="870" t="s">
        <v>34</v>
      </c>
      <c r="AL34" s="3348"/>
      <c r="AM34" s="3349"/>
      <c r="AN34" s="3350"/>
      <c r="AO34" s="3369"/>
      <c r="AP34" s="3370"/>
      <c r="AQ34" s="3371"/>
      <c r="AR34" s="3301"/>
      <c r="AS34" s="3302"/>
      <c r="AT34" s="3303"/>
      <c r="AU34" s="3301"/>
      <c r="AV34" s="3302"/>
      <c r="AW34" s="3303"/>
      <c r="AX34" s="3301"/>
      <c r="AY34" s="3302"/>
      <c r="AZ34" s="3303"/>
      <c r="BA34" s="3333"/>
      <c r="BB34" s="3334"/>
      <c r="BC34" s="3335"/>
      <c r="BD34" s="3333"/>
      <c r="BE34" s="3334"/>
      <c r="BF34" s="3506"/>
      <c r="BG34" s="3360"/>
      <c r="BH34" s="3361"/>
      <c r="BI34" s="3362"/>
      <c r="BJ34" s="3609"/>
      <c r="BK34" s="3252"/>
      <c r="BL34" s="3253"/>
      <c r="BM34" s="3253"/>
      <c r="BN34" s="3253"/>
      <c r="BO34" s="3253"/>
      <c r="BP34" s="3253"/>
      <c r="BQ34" s="3253"/>
      <c r="BR34" s="3254"/>
    </row>
    <row r="35" spans="1:70" ht="6.9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6"/>
      <c r="AI35" s="76"/>
      <c r="AJ35" s="658"/>
      <c r="AK35" s="7"/>
      <c r="AL35" s="7"/>
      <c r="AM35" s="7"/>
      <c r="AN35" s="7"/>
      <c r="AO35" s="7"/>
      <c r="AP35" s="7"/>
      <c r="AQ35" s="7"/>
      <c r="AR35" s="7"/>
      <c r="AS35" s="7"/>
      <c r="AT35" s="7"/>
      <c r="AU35" s="7"/>
      <c r="AV35" s="7"/>
      <c r="AW35" s="7"/>
      <c r="AX35" s="7"/>
      <c r="AY35" s="7"/>
      <c r="AZ35" s="7"/>
      <c r="BA35" s="7"/>
      <c r="BB35" s="76"/>
      <c r="BC35" s="76"/>
      <c r="BD35" s="76"/>
      <c r="BE35" s="658"/>
      <c r="BF35" s="7"/>
      <c r="BG35" s="76"/>
      <c r="BH35" s="76"/>
      <c r="BI35" s="7"/>
      <c r="BJ35" s="76"/>
      <c r="BK35" s="7"/>
      <c r="BL35" s="7"/>
      <c r="BM35" s="7"/>
      <c r="BN35" s="7"/>
      <c r="BO35" s="7"/>
      <c r="BP35" s="7"/>
      <c r="BQ35" s="76"/>
      <c r="BR35" s="76"/>
    </row>
    <row r="36" spans="1:70" ht="14.1" customHeight="1" thickBot="1">
      <c r="A36" s="7" t="s">
        <v>790</v>
      </c>
      <c r="B36" s="7"/>
      <c r="C36" s="7"/>
      <c r="D36" s="7"/>
      <c r="E36" s="7"/>
      <c r="F36" s="7"/>
      <c r="G36" s="7"/>
      <c r="H36" s="7"/>
      <c r="I36" s="7"/>
      <c r="J36" s="7"/>
      <c r="K36" s="7"/>
      <c r="L36" s="7"/>
      <c r="M36" s="7"/>
      <c r="N36" s="7"/>
      <c r="O36" s="7"/>
      <c r="P36" s="7"/>
      <c r="Q36" s="7"/>
      <c r="R36" s="7"/>
      <c r="S36" s="37"/>
      <c r="T36" s="7"/>
      <c r="U36" s="7"/>
      <c r="V36" s="7"/>
      <c r="W36" s="7"/>
      <c r="X36" s="7"/>
      <c r="Y36" s="7"/>
      <c r="Z36" s="7"/>
      <c r="AA36" s="7"/>
      <c r="AB36" s="7"/>
      <c r="AC36" s="7"/>
      <c r="AD36" s="7"/>
      <c r="AE36" s="7"/>
      <c r="AF36" s="7"/>
      <c r="AG36" s="7"/>
      <c r="AH36" s="7"/>
      <c r="AI36" s="7"/>
      <c r="AJ36" s="658"/>
      <c r="AK36" s="7"/>
      <c r="AL36" s="7"/>
      <c r="AM36" s="7"/>
      <c r="AN36" s="7"/>
      <c r="AO36" s="7"/>
      <c r="AP36" s="7"/>
      <c r="AQ36" s="7"/>
      <c r="AR36" s="7"/>
      <c r="AS36" s="7"/>
      <c r="AT36" s="7"/>
      <c r="AU36" s="7"/>
      <c r="AV36" s="7"/>
      <c r="AW36" s="7"/>
      <c r="AX36" s="7"/>
      <c r="AY36" s="7"/>
      <c r="AZ36" s="7"/>
      <c r="BA36" s="7"/>
      <c r="BB36" s="7"/>
      <c r="BC36" s="7"/>
      <c r="BD36" s="7"/>
      <c r="BE36" s="658"/>
      <c r="BF36" s="7"/>
      <c r="BG36" s="7"/>
      <c r="BH36" s="7"/>
      <c r="BI36" s="7"/>
      <c r="BJ36" s="7"/>
      <c r="BK36" s="7"/>
      <c r="BL36" s="7"/>
      <c r="BM36" s="7"/>
      <c r="BN36" s="7"/>
      <c r="BO36" s="7"/>
      <c r="BP36" s="7"/>
      <c r="BQ36" s="7"/>
      <c r="BR36" s="7"/>
    </row>
    <row r="37" spans="1:70" s="388" customFormat="1" ht="14.1" customHeight="1">
      <c r="A37" s="871"/>
      <c r="B37" s="2102"/>
      <c r="C37" s="2103"/>
      <c r="D37" s="2104"/>
      <c r="E37" s="871"/>
      <c r="F37" s="63"/>
      <c r="G37" s="872"/>
      <c r="H37" s="63"/>
      <c r="I37" s="63"/>
      <c r="J37" s="63"/>
      <c r="K37" s="63"/>
      <c r="L37" s="63"/>
      <c r="M37" s="63"/>
      <c r="N37" s="873"/>
      <c r="O37" s="63"/>
      <c r="P37" s="63"/>
      <c r="Q37" s="63"/>
      <c r="R37" s="871"/>
      <c r="S37" s="63"/>
      <c r="T37" s="872"/>
      <c r="U37" s="63"/>
      <c r="V37" s="63"/>
      <c r="W37" s="63"/>
      <c r="X37" s="874"/>
      <c r="Y37" s="819" t="s">
        <v>213</v>
      </c>
      <c r="Z37" s="875"/>
      <c r="AA37" s="819" t="s">
        <v>213</v>
      </c>
      <c r="AB37" s="875"/>
      <c r="AC37" s="819" t="s">
        <v>213</v>
      </c>
      <c r="AD37" s="3336"/>
      <c r="AE37" s="3694"/>
      <c r="AF37" s="3694"/>
      <c r="AG37" s="3695"/>
      <c r="AH37" s="3336"/>
      <c r="AI37" s="3694"/>
      <c r="AJ37" s="3694"/>
      <c r="AK37" s="3695"/>
      <c r="AL37" s="63"/>
      <c r="AM37" s="63"/>
      <c r="AN37" s="63"/>
      <c r="AO37" s="871"/>
      <c r="AP37" s="63"/>
      <c r="AQ37" s="872"/>
      <c r="AR37" s="63"/>
      <c r="AS37" s="63"/>
      <c r="AT37" s="63"/>
      <c r="AU37" s="871"/>
      <c r="AV37" s="63"/>
      <c r="AW37" s="872"/>
      <c r="AX37" s="63"/>
      <c r="AY37" s="63"/>
      <c r="AZ37" s="63"/>
      <c r="BA37" s="871"/>
      <c r="BB37" s="886"/>
      <c r="BC37" s="887"/>
      <c r="BD37" s="886"/>
      <c r="BE37" s="63"/>
      <c r="BF37" s="63"/>
      <c r="BG37" s="3342"/>
      <c r="BH37" s="3343"/>
      <c r="BI37" s="2097"/>
      <c r="BJ37" s="876"/>
      <c r="BK37" s="877"/>
      <c r="BL37" s="687"/>
      <c r="BM37" s="687"/>
      <c r="BN37" s="687"/>
      <c r="BO37" s="687"/>
      <c r="BP37" s="687"/>
      <c r="BQ37" s="687"/>
      <c r="BR37" s="878"/>
    </row>
    <row r="38" spans="1:70" s="388" customFormat="1" ht="14.1" customHeight="1" thickBot="1">
      <c r="A38" s="775"/>
      <c r="B38" s="2108"/>
      <c r="C38" s="2109"/>
      <c r="D38" s="2110"/>
      <c r="E38" s="775"/>
      <c r="F38" s="201"/>
      <c r="G38" s="199"/>
      <c r="H38" s="201"/>
      <c r="I38" s="201"/>
      <c r="J38" s="201"/>
      <c r="K38" s="201"/>
      <c r="L38" s="201"/>
      <c r="M38" s="201"/>
      <c r="N38" s="879"/>
      <c r="O38" s="201"/>
      <c r="P38" s="201"/>
      <c r="Q38" s="201"/>
      <c r="R38" s="775"/>
      <c r="S38" s="201"/>
      <c r="T38" s="199"/>
      <c r="U38" s="201"/>
      <c r="V38" s="201"/>
      <c r="W38" s="201"/>
      <c r="X38" s="880"/>
      <c r="Y38" s="817" t="s">
        <v>72</v>
      </c>
      <c r="Z38" s="881"/>
      <c r="AA38" s="817" t="s">
        <v>72</v>
      </c>
      <c r="AB38" s="881"/>
      <c r="AC38" s="817" t="s">
        <v>72</v>
      </c>
      <c r="AD38" s="3696"/>
      <c r="AE38" s="3697"/>
      <c r="AF38" s="3697"/>
      <c r="AG38" s="3698"/>
      <c r="AH38" s="3696"/>
      <c r="AI38" s="3697"/>
      <c r="AJ38" s="3697"/>
      <c r="AK38" s="3698"/>
      <c r="AL38" s="201"/>
      <c r="AM38" s="201"/>
      <c r="AN38" s="201"/>
      <c r="AO38" s="775"/>
      <c r="AP38" s="201"/>
      <c r="AQ38" s="199"/>
      <c r="AR38" s="201"/>
      <c r="AS38" s="201"/>
      <c r="AT38" s="201"/>
      <c r="AU38" s="775"/>
      <c r="AV38" s="201"/>
      <c r="AW38" s="199"/>
      <c r="AX38" s="201"/>
      <c r="AY38" s="201"/>
      <c r="AZ38" s="201"/>
      <c r="BA38" s="775"/>
      <c r="BB38" s="201"/>
      <c r="BC38" s="199"/>
      <c r="BD38" s="201"/>
      <c r="BE38" s="201"/>
      <c r="BF38" s="201"/>
      <c r="BG38" s="3699"/>
      <c r="BH38" s="2100"/>
      <c r="BI38" s="2100"/>
      <c r="BJ38" s="882"/>
      <c r="BK38" s="198"/>
      <c r="BL38" s="200"/>
      <c r="BM38" s="200"/>
      <c r="BN38" s="200"/>
      <c r="BO38" s="200"/>
      <c r="BP38" s="200"/>
      <c r="BQ38" s="200"/>
      <c r="BR38" s="883"/>
    </row>
    <row r="39" spans="1:70" s="388" customFormat="1" ht="12" customHeight="1">
      <c r="A39" s="388" t="s">
        <v>199</v>
      </c>
      <c r="E39" s="686"/>
      <c r="F39" s="889" t="s">
        <v>200</v>
      </c>
      <c r="G39" s="686" t="s">
        <v>1559</v>
      </c>
      <c r="H39" s="686"/>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686"/>
      <c r="AR39" s="686"/>
      <c r="AS39" s="686"/>
      <c r="AT39" s="686"/>
      <c r="AU39" s="686"/>
      <c r="AV39" s="686"/>
      <c r="AW39" s="686"/>
      <c r="AX39" s="686"/>
      <c r="AY39" s="686"/>
      <c r="AZ39" s="686"/>
      <c r="BA39" s="686"/>
      <c r="BB39" s="686"/>
      <c r="BC39" s="686"/>
      <c r="BD39" s="686"/>
      <c r="BE39" s="686"/>
    </row>
    <row r="40" spans="1:70" s="388" customFormat="1" ht="12" customHeight="1">
      <c r="F40" s="889" t="s">
        <v>214</v>
      </c>
      <c r="G40" s="2281" t="s">
        <v>789</v>
      </c>
      <c r="H40" s="2281"/>
      <c r="I40" s="2281"/>
      <c r="J40" s="2281"/>
      <c r="K40" s="2281"/>
      <c r="L40" s="2281"/>
      <c r="M40" s="2281"/>
      <c r="N40" s="2281"/>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c r="AS40" s="2281"/>
      <c r="AT40" s="2281"/>
      <c r="AU40" s="2281"/>
      <c r="AV40" s="2281"/>
      <c r="AW40" s="2281"/>
      <c r="AX40" s="2281"/>
      <c r="AY40" s="2281"/>
      <c r="AZ40" s="2281"/>
      <c r="BA40" s="2281"/>
      <c r="BB40" s="2281"/>
      <c r="BC40" s="2281"/>
      <c r="BD40" s="2281"/>
      <c r="BE40" s="2281"/>
      <c r="BF40" s="2281"/>
      <c r="BG40" s="2281"/>
      <c r="BH40" s="2281"/>
      <c r="BI40" s="2281"/>
      <c r="BJ40" s="2281"/>
      <c r="BK40" s="2281"/>
      <c r="BL40" s="2281"/>
      <c r="BM40" s="2281"/>
      <c r="BN40" s="2281"/>
      <c r="BO40" s="2281"/>
      <c r="BP40" s="2281"/>
      <c r="BQ40" s="2281"/>
      <c r="BR40" s="2281"/>
    </row>
    <row r="41" spans="1:70" s="388" customFormat="1" ht="12" customHeight="1">
      <c r="F41" s="889" t="s">
        <v>215</v>
      </c>
      <c r="G41" s="2281" t="s">
        <v>1754</v>
      </c>
      <c r="H41" s="2281"/>
      <c r="I41" s="2281"/>
      <c r="J41" s="2281"/>
      <c r="K41" s="2281"/>
      <c r="L41" s="2281"/>
      <c r="M41" s="2281"/>
      <c r="N41" s="2281"/>
      <c r="O41" s="2281"/>
      <c r="P41" s="2281"/>
      <c r="Q41" s="2281"/>
      <c r="R41" s="2281"/>
      <c r="S41" s="2281"/>
      <c r="T41" s="2281"/>
      <c r="U41" s="2281"/>
      <c r="V41" s="2281"/>
      <c r="W41" s="2281"/>
      <c r="X41" s="2281"/>
      <c r="Y41" s="2281"/>
      <c r="Z41" s="2281"/>
      <c r="AA41" s="2281"/>
      <c r="AB41" s="2281"/>
      <c r="AC41" s="2281"/>
      <c r="AD41" s="2281"/>
      <c r="AE41" s="2281"/>
      <c r="AF41" s="2281"/>
      <c r="AG41" s="2281"/>
      <c r="AH41" s="2281"/>
      <c r="AI41" s="2281"/>
      <c r="AJ41" s="2281"/>
      <c r="AK41" s="2281"/>
      <c r="AL41" s="2281"/>
      <c r="AM41" s="2281"/>
      <c r="AN41" s="2281"/>
      <c r="AO41" s="2281"/>
      <c r="AP41" s="2281"/>
      <c r="AQ41" s="2281"/>
      <c r="AR41" s="2281"/>
      <c r="AS41" s="2281"/>
      <c r="AT41" s="2281"/>
      <c r="AU41" s="2281"/>
      <c r="AV41" s="2281"/>
      <c r="AW41" s="2281"/>
      <c r="AX41" s="2281"/>
      <c r="AY41" s="2281"/>
      <c r="AZ41" s="2281"/>
      <c r="BA41" s="2281"/>
      <c r="BB41" s="2281"/>
      <c r="BC41" s="2281"/>
      <c r="BD41" s="2281"/>
      <c r="BE41" s="2281"/>
      <c r="BF41" s="2281"/>
      <c r="BG41" s="2281"/>
      <c r="BH41" s="2281"/>
      <c r="BI41" s="2281"/>
      <c r="BJ41" s="2281"/>
      <c r="BK41" s="2281"/>
      <c r="BL41" s="2281"/>
      <c r="BM41" s="2281"/>
      <c r="BN41" s="2281"/>
      <c r="BO41" s="2281"/>
      <c r="BP41" s="2281"/>
      <c r="BQ41" s="2281"/>
      <c r="BR41" s="159"/>
    </row>
    <row r="42" spans="1:70" s="388" customFormat="1" ht="12" customHeight="1">
      <c r="F42" s="885" t="s">
        <v>1562</v>
      </c>
      <c r="G42" s="3239" t="s">
        <v>1560</v>
      </c>
      <c r="H42" s="3239"/>
      <c r="I42" s="3239"/>
      <c r="J42" s="3239"/>
      <c r="K42" s="3239"/>
      <c r="L42" s="3239"/>
      <c r="M42" s="3239"/>
      <c r="N42" s="3239"/>
      <c r="O42" s="3239"/>
      <c r="P42" s="3239"/>
      <c r="Q42" s="3239"/>
      <c r="R42" s="3239"/>
      <c r="S42" s="3239"/>
      <c r="T42" s="3239"/>
      <c r="U42" s="3239"/>
      <c r="V42" s="3239"/>
      <c r="W42" s="3239"/>
      <c r="X42" s="3239"/>
      <c r="Y42" s="3239"/>
      <c r="Z42" s="3239"/>
      <c r="AA42" s="3239"/>
      <c r="AB42" s="3239"/>
      <c r="AC42" s="3239"/>
      <c r="AD42" s="3239"/>
      <c r="AE42" s="3239"/>
      <c r="AF42" s="3239"/>
      <c r="AG42" s="3239"/>
      <c r="AH42" s="3239"/>
      <c r="AI42" s="3239"/>
      <c r="AJ42" s="3239"/>
      <c r="AK42" s="3239"/>
      <c r="AL42" s="3239"/>
      <c r="AM42" s="3239"/>
      <c r="AN42" s="3239"/>
      <c r="AO42" s="3239"/>
      <c r="AP42" s="3239"/>
      <c r="AQ42" s="3239"/>
      <c r="AR42" s="3239"/>
      <c r="AS42" s="3239"/>
      <c r="AT42" s="3239"/>
      <c r="AU42" s="3239"/>
      <c r="AV42" s="3239"/>
      <c r="AW42" s="3239"/>
      <c r="AX42" s="3239"/>
      <c r="AY42" s="3239"/>
      <c r="AZ42" s="3239"/>
      <c r="BA42" s="3239"/>
      <c r="BB42" s="3239"/>
      <c r="BC42" s="3239"/>
      <c r="BD42" s="3239"/>
      <c r="BE42" s="3239"/>
      <c r="BF42" s="3239"/>
      <c r="BG42" s="3239"/>
      <c r="BH42" s="3239"/>
      <c r="BI42" s="3239"/>
      <c r="BJ42" s="3239"/>
      <c r="BK42" s="3239"/>
      <c r="BL42" s="3239"/>
      <c r="BM42" s="3239"/>
      <c r="BN42" s="3239"/>
      <c r="BO42" s="3239"/>
      <c r="BP42" s="3239"/>
      <c r="BQ42" s="3239"/>
      <c r="BR42" s="410"/>
    </row>
    <row r="43" spans="1:70" s="388" customFormat="1" ht="12" customHeight="1">
      <c r="F43" s="885" t="s">
        <v>1564</v>
      </c>
      <c r="G43" s="3239" t="s">
        <v>1897</v>
      </c>
      <c r="H43" s="3239"/>
      <c r="I43" s="3239"/>
      <c r="J43" s="3239"/>
      <c r="K43" s="3239"/>
      <c r="L43" s="3239"/>
      <c r="M43" s="3239"/>
      <c r="N43" s="3239"/>
      <c r="O43" s="3239"/>
      <c r="P43" s="3239"/>
      <c r="Q43" s="3239"/>
      <c r="R43" s="3239"/>
      <c r="S43" s="3239"/>
      <c r="T43" s="3239"/>
      <c r="U43" s="3239"/>
      <c r="V43" s="3239"/>
      <c r="W43" s="3239"/>
      <c r="X43" s="3239"/>
      <c r="Y43" s="3239"/>
      <c r="Z43" s="3239"/>
      <c r="AA43" s="3239"/>
      <c r="AB43" s="3239"/>
      <c r="AC43" s="3239"/>
      <c r="AD43" s="3239"/>
      <c r="AE43" s="3239"/>
      <c r="AF43" s="3239"/>
      <c r="AG43" s="3239"/>
      <c r="AH43" s="3239"/>
      <c r="AI43" s="3239"/>
      <c r="AJ43" s="3239"/>
      <c r="AK43" s="3239"/>
      <c r="AL43" s="3239"/>
      <c r="AM43" s="3239"/>
      <c r="AN43" s="3239"/>
      <c r="AO43" s="3239"/>
      <c r="AP43" s="3239"/>
      <c r="AQ43" s="3239"/>
      <c r="AR43" s="3239"/>
      <c r="AS43" s="3239"/>
      <c r="AT43" s="3239"/>
      <c r="AU43" s="3239"/>
      <c r="AV43" s="3239"/>
      <c r="AW43" s="3239"/>
      <c r="AX43" s="3239"/>
      <c r="AY43" s="3239"/>
      <c r="AZ43" s="3239"/>
      <c r="BA43" s="3239"/>
      <c r="BB43" s="3239"/>
      <c r="BC43" s="3239"/>
      <c r="BD43" s="3239"/>
      <c r="BE43" s="3239"/>
      <c r="BF43" s="3239"/>
      <c r="BG43" s="3239"/>
      <c r="BH43" s="3239"/>
      <c r="BI43" s="3239"/>
      <c r="BJ43" s="410"/>
      <c r="BK43" s="410"/>
      <c r="BL43" s="410"/>
      <c r="BM43" s="410"/>
      <c r="BN43" s="410"/>
      <c r="BO43" s="410"/>
      <c r="BP43" s="410"/>
      <c r="BQ43" s="410"/>
      <c r="BR43" s="410"/>
    </row>
    <row r="44" spans="1:70" ht="14.1" customHeight="1">
      <c r="A44" s="1522" t="s">
        <v>1810</v>
      </c>
      <c r="B44" s="1522"/>
      <c r="C44" s="1522"/>
      <c r="D44" s="1522"/>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1767"/>
      <c r="AB44" s="1767"/>
      <c r="AC44" s="1767"/>
      <c r="AD44" s="1767"/>
      <c r="AE44" s="1767"/>
      <c r="AF44" s="1767"/>
      <c r="AG44" s="1767"/>
      <c r="AH44" s="1767"/>
      <c r="AI44" s="1767"/>
      <c r="AJ44" s="1767"/>
      <c r="AK44" s="1767"/>
      <c r="AL44" s="1767"/>
      <c r="AM44" s="1767"/>
      <c r="AN44" s="1767"/>
      <c r="AO44" s="1767"/>
      <c r="AP44" s="1767"/>
      <c r="AQ44" s="1767"/>
      <c r="AR44" s="1767"/>
      <c r="AS44" s="1767"/>
      <c r="AT44" s="1767"/>
      <c r="AU44" s="1767"/>
      <c r="AV44" s="1767"/>
      <c r="AW44" s="1767"/>
      <c r="AX44" s="1767"/>
      <c r="AY44" s="1767"/>
      <c r="AZ44" s="1767"/>
      <c r="BA44" s="1767"/>
      <c r="BB44" s="1767"/>
      <c r="BC44" s="1767"/>
      <c r="BD44" s="1767"/>
      <c r="BE44" s="1767"/>
      <c r="BF44" s="1767"/>
      <c r="BG44" s="1767"/>
      <c r="BH44" s="1767"/>
      <c r="BI44" s="1767"/>
      <c r="BJ44" s="1767"/>
      <c r="BK44" s="1767"/>
      <c r="BL44" s="1767"/>
      <c r="BM44" s="1767"/>
      <c r="BN44" s="1767"/>
      <c r="BO44" s="1767"/>
      <c r="BP44" s="1767"/>
      <c r="BQ44" s="1767"/>
      <c r="BR44" s="1767"/>
    </row>
    <row r="45" spans="1:70" ht="5.0999999999999996" customHeight="1"/>
    <row r="46" spans="1:70" ht="14.1" customHeight="1">
      <c r="A46" s="164" t="s">
        <v>1755</v>
      </c>
      <c r="B46" s="164"/>
      <c r="C46" s="164"/>
      <c r="D46" s="164"/>
      <c r="E46" s="164"/>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BA46" s="3651" t="s">
        <v>1531</v>
      </c>
      <c r="BB46" s="3651"/>
      <c r="BC46" s="3651"/>
      <c r="BD46" s="3651"/>
      <c r="BE46" s="3651"/>
      <c r="BF46" s="3651"/>
      <c r="BG46" s="3651"/>
      <c r="BH46" s="3649"/>
      <c r="BI46" s="3649"/>
      <c r="BJ46" s="3650" t="s">
        <v>1544</v>
      </c>
      <c r="BK46" s="3650"/>
      <c r="BL46" s="3650"/>
      <c r="BM46" s="3650"/>
      <c r="BN46" s="3650"/>
      <c r="BO46" s="3650"/>
    </row>
    <row r="47" spans="1:70" ht="6.95" customHeight="1" thickBot="1">
      <c r="A47" s="164"/>
      <c r="B47" s="164"/>
      <c r="C47" s="164"/>
      <c r="D47" s="164"/>
      <c r="E47" s="164"/>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row>
    <row r="48" spans="1:70" s="388" customFormat="1" ht="12.95" customHeight="1">
      <c r="A48" s="3262" t="s">
        <v>113</v>
      </c>
      <c r="B48" s="3569" t="s">
        <v>1555</v>
      </c>
      <c r="C48" s="3570"/>
      <c r="D48" s="3571"/>
      <c r="E48" s="3227" t="s">
        <v>114</v>
      </c>
      <c r="F48" s="3228"/>
      <c r="G48" s="3229"/>
      <c r="H48" s="3227" t="s">
        <v>109</v>
      </c>
      <c r="I48" s="3228"/>
      <c r="J48" s="3228"/>
      <c r="K48" s="3228"/>
      <c r="L48" s="3229"/>
      <c r="M48" s="3655" t="s">
        <v>110</v>
      </c>
      <c r="N48" s="3268" t="s">
        <v>1681</v>
      </c>
      <c r="O48" s="3271" t="s">
        <v>1682</v>
      </c>
      <c r="P48" s="3272"/>
      <c r="Q48" s="3273"/>
      <c r="R48" s="3271" t="s">
        <v>209</v>
      </c>
      <c r="S48" s="3272"/>
      <c r="T48" s="3273"/>
      <c r="U48" s="3227" t="s">
        <v>115</v>
      </c>
      <c r="V48" s="3228"/>
      <c r="W48" s="3228"/>
      <c r="X48" s="3228"/>
      <c r="Y48" s="3228"/>
      <c r="Z48" s="3228"/>
      <c r="AA48" s="3228"/>
      <c r="AB48" s="3228"/>
      <c r="AC48" s="3228"/>
      <c r="AD48" s="3282" t="s">
        <v>1551</v>
      </c>
      <c r="AE48" s="3228"/>
      <c r="AF48" s="3228"/>
      <c r="AG48" s="3228"/>
      <c r="AH48" s="3228"/>
      <c r="AI48" s="3228"/>
      <c r="AJ48" s="3228"/>
      <c r="AK48" s="3228"/>
      <c r="AL48" s="3228"/>
      <c r="AM48" s="3228"/>
      <c r="AN48" s="3228"/>
      <c r="AO48" s="3228"/>
      <c r="AP48" s="3228"/>
      <c r="AQ48" s="3228"/>
      <c r="AR48" s="3228"/>
      <c r="AS48" s="3228"/>
      <c r="AT48" s="3228"/>
      <c r="AU48" s="3228"/>
      <c r="AV48" s="3228"/>
      <c r="AW48" s="3228"/>
      <c r="AX48" s="3228"/>
      <c r="AY48" s="3228"/>
      <c r="AZ48" s="3228"/>
      <c r="BA48" s="3228"/>
      <c r="BB48" s="3228"/>
      <c r="BC48" s="3228"/>
      <c r="BD48" s="3228"/>
      <c r="BE48" s="3228"/>
      <c r="BF48" s="3280"/>
      <c r="BG48" s="3664" t="s">
        <v>775</v>
      </c>
      <c r="BH48" s="3665"/>
      <c r="BI48" s="3666"/>
      <c r="BJ48" s="3288" t="s">
        <v>122</v>
      </c>
      <c r="BK48" s="3271" t="s">
        <v>105</v>
      </c>
      <c r="BL48" s="3672"/>
      <c r="BM48" s="3672"/>
      <c r="BN48" s="3672"/>
      <c r="BO48" s="3672"/>
      <c r="BP48" s="3672"/>
      <c r="BQ48" s="3672"/>
      <c r="BR48" s="3673"/>
    </row>
    <row r="49" spans="1:70" s="388" customFormat="1" ht="12.95" customHeight="1">
      <c r="A49" s="3263"/>
      <c r="B49" s="3572"/>
      <c r="C49" s="3573"/>
      <c r="D49" s="3574"/>
      <c r="E49" s="2105"/>
      <c r="F49" s="2183"/>
      <c r="G49" s="2107"/>
      <c r="H49" s="2105"/>
      <c r="I49" s="2183"/>
      <c r="J49" s="2183"/>
      <c r="K49" s="2183"/>
      <c r="L49" s="2107"/>
      <c r="M49" s="3656"/>
      <c r="N49" s="3269"/>
      <c r="O49" s="3274"/>
      <c r="P49" s="3275"/>
      <c r="Q49" s="3276"/>
      <c r="R49" s="3274"/>
      <c r="S49" s="3275"/>
      <c r="T49" s="3276"/>
      <c r="U49" s="2108"/>
      <c r="V49" s="2109"/>
      <c r="W49" s="2109"/>
      <c r="X49" s="2109"/>
      <c r="Y49" s="2109"/>
      <c r="Z49" s="2109"/>
      <c r="AA49" s="2109"/>
      <c r="AB49" s="2109"/>
      <c r="AC49" s="2109"/>
      <c r="AD49" s="3283"/>
      <c r="AE49" s="2109"/>
      <c r="AF49" s="2109"/>
      <c r="AG49" s="2109"/>
      <c r="AH49" s="2109"/>
      <c r="AI49" s="2109"/>
      <c r="AJ49" s="2109"/>
      <c r="AK49" s="2109"/>
      <c r="AL49" s="2109"/>
      <c r="AM49" s="2109"/>
      <c r="AN49" s="2109"/>
      <c r="AO49" s="2109"/>
      <c r="AP49" s="2109"/>
      <c r="AQ49" s="2109"/>
      <c r="AR49" s="2109"/>
      <c r="AS49" s="2109"/>
      <c r="AT49" s="2109"/>
      <c r="AU49" s="2109"/>
      <c r="AV49" s="2109"/>
      <c r="AW49" s="2109"/>
      <c r="AX49" s="2109"/>
      <c r="AY49" s="2109"/>
      <c r="AZ49" s="2109"/>
      <c r="BA49" s="2109"/>
      <c r="BB49" s="2109"/>
      <c r="BC49" s="2109"/>
      <c r="BD49" s="2109"/>
      <c r="BE49" s="2109"/>
      <c r="BF49" s="3281"/>
      <c r="BG49" s="3667"/>
      <c r="BH49" s="3668"/>
      <c r="BI49" s="3669"/>
      <c r="BJ49" s="3670"/>
      <c r="BK49" s="3071"/>
      <c r="BL49" s="3072"/>
      <c r="BM49" s="3072"/>
      <c r="BN49" s="3072"/>
      <c r="BO49" s="3072"/>
      <c r="BP49" s="3072"/>
      <c r="BQ49" s="3072"/>
      <c r="BR49" s="3674"/>
    </row>
    <row r="50" spans="1:70" s="388" customFormat="1" ht="15" customHeight="1">
      <c r="A50" s="3263"/>
      <c r="B50" s="3572"/>
      <c r="C50" s="3573"/>
      <c r="D50" s="3574"/>
      <c r="E50" s="2105"/>
      <c r="F50" s="2183"/>
      <c r="G50" s="2107"/>
      <c r="H50" s="2105"/>
      <c r="I50" s="2183"/>
      <c r="J50" s="2183"/>
      <c r="K50" s="2183"/>
      <c r="L50" s="2107"/>
      <c r="M50" s="3656"/>
      <c r="N50" s="3269"/>
      <c r="O50" s="3623"/>
      <c r="P50" s="3624"/>
      <c r="Q50" s="3625"/>
      <c r="R50" s="3274"/>
      <c r="S50" s="3275"/>
      <c r="T50" s="3276"/>
      <c r="U50" s="3146" t="s">
        <v>116</v>
      </c>
      <c r="V50" s="3147"/>
      <c r="W50" s="3147"/>
      <c r="X50" s="3147"/>
      <c r="Y50" s="3147"/>
      <c r="Z50" s="2184" t="s">
        <v>118</v>
      </c>
      <c r="AA50" s="2185"/>
      <c r="AB50" s="2096" t="s">
        <v>212</v>
      </c>
      <c r="AC50" s="2097"/>
      <c r="AD50" s="3480" t="s">
        <v>1683</v>
      </c>
      <c r="AE50" s="2819"/>
      <c r="AF50" s="2819"/>
      <c r="AG50" s="2819"/>
      <c r="AH50" s="2819"/>
      <c r="AI50" s="2819"/>
      <c r="AJ50" s="2819"/>
      <c r="AK50" s="2821"/>
      <c r="AL50" s="2818" t="s">
        <v>804</v>
      </c>
      <c r="AM50" s="2819"/>
      <c r="AN50" s="2819"/>
      <c r="AO50" s="2819"/>
      <c r="AP50" s="2819"/>
      <c r="AQ50" s="2819"/>
      <c r="AR50" s="2819"/>
      <c r="AS50" s="2819"/>
      <c r="AT50" s="2819"/>
      <c r="AU50" s="2819"/>
      <c r="AV50" s="2819"/>
      <c r="AW50" s="2819"/>
      <c r="AX50" s="2819"/>
      <c r="AY50" s="2819"/>
      <c r="AZ50" s="2819"/>
      <c r="BA50" s="2819"/>
      <c r="BB50" s="2819"/>
      <c r="BC50" s="2821"/>
      <c r="BD50" s="3077" t="s">
        <v>319</v>
      </c>
      <c r="BE50" s="3078"/>
      <c r="BF50" s="3503"/>
      <c r="BG50" s="3677" t="s">
        <v>776</v>
      </c>
      <c r="BH50" s="3678"/>
      <c r="BI50" s="3679"/>
      <c r="BJ50" s="3670"/>
      <c r="BK50" s="3465" t="s">
        <v>1896</v>
      </c>
      <c r="BL50" s="3066"/>
      <c r="BM50" s="3066"/>
      <c r="BN50" s="3066"/>
      <c r="BO50" s="3066"/>
      <c r="BP50" s="3066"/>
      <c r="BQ50" s="3066"/>
      <c r="BR50" s="3658"/>
    </row>
    <row r="51" spans="1:70" s="388" customFormat="1" ht="15" customHeight="1">
      <c r="A51" s="3263"/>
      <c r="B51" s="3572"/>
      <c r="C51" s="3573"/>
      <c r="D51" s="3574"/>
      <c r="E51" s="2105"/>
      <c r="F51" s="2183"/>
      <c r="G51" s="2107"/>
      <c r="H51" s="2105"/>
      <c r="I51" s="2183"/>
      <c r="J51" s="2183"/>
      <c r="K51" s="2183"/>
      <c r="L51" s="2107"/>
      <c r="M51" s="3656"/>
      <c r="N51" s="3269"/>
      <c r="O51" s="3274" t="s">
        <v>1558</v>
      </c>
      <c r="P51" s="3275"/>
      <c r="Q51" s="3276"/>
      <c r="R51" s="3274"/>
      <c r="S51" s="3275"/>
      <c r="T51" s="3276"/>
      <c r="U51" s="2096" t="s">
        <v>210</v>
      </c>
      <c r="V51" s="2097"/>
      <c r="W51" s="2097"/>
      <c r="X51" s="2096" t="s">
        <v>211</v>
      </c>
      <c r="Y51" s="2098"/>
      <c r="Z51" s="3675"/>
      <c r="AA51" s="3675"/>
      <c r="AB51" s="3274"/>
      <c r="AC51" s="3275"/>
      <c r="AD51" s="3605" t="s">
        <v>238</v>
      </c>
      <c r="AE51" s="1432"/>
      <c r="AF51" s="1432"/>
      <c r="AG51" s="1479"/>
      <c r="AH51" s="3204" t="s">
        <v>803</v>
      </c>
      <c r="AI51" s="1432"/>
      <c r="AJ51" s="1432"/>
      <c r="AK51" s="1479"/>
      <c r="AL51" s="3471" t="s">
        <v>119</v>
      </c>
      <c r="AM51" s="3472"/>
      <c r="AN51" s="3473"/>
      <c r="AO51" s="2102" t="s">
        <v>771</v>
      </c>
      <c r="AP51" s="2103"/>
      <c r="AQ51" s="2104"/>
      <c r="AR51" s="2915" t="s">
        <v>765</v>
      </c>
      <c r="AS51" s="2916"/>
      <c r="AT51" s="2917"/>
      <c r="AU51" s="2915" t="s">
        <v>769</v>
      </c>
      <c r="AV51" s="2916"/>
      <c r="AW51" s="2917"/>
      <c r="AX51" s="2915" t="s">
        <v>656</v>
      </c>
      <c r="AY51" s="2916"/>
      <c r="AZ51" s="2917"/>
      <c r="BA51" s="2096" t="s">
        <v>771</v>
      </c>
      <c r="BB51" s="2097"/>
      <c r="BC51" s="2097"/>
      <c r="BD51" s="3080"/>
      <c r="BE51" s="3504"/>
      <c r="BF51" s="3505"/>
      <c r="BG51" s="3680"/>
      <c r="BH51" s="3681"/>
      <c r="BI51" s="3682"/>
      <c r="BJ51" s="3670"/>
      <c r="BK51" s="3074"/>
      <c r="BL51" s="3659"/>
      <c r="BM51" s="3659"/>
      <c r="BN51" s="3659"/>
      <c r="BO51" s="3659"/>
      <c r="BP51" s="3659"/>
      <c r="BQ51" s="3659"/>
      <c r="BR51" s="3660"/>
    </row>
    <row r="52" spans="1:70" s="388" customFormat="1" ht="15" customHeight="1">
      <c r="A52" s="3263"/>
      <c r="B52" s="3572"/>
      <c r="C52" s="3573"/>
      <c r="D52" s="3574"/>
      <c r="E52" s="2105"/>
      <c r="F52" s="2183"/>
      <c r="G52" s="2107"/>
      <c r="H52" s="2105"/>
      <c r="I52" s="2183"/>
      <c r="J52" s="2183"/>
      <c r="K52" s="2183"/>
      <c r="L52" s="2107"/>
      <c r="M52" s="3656"/>
      <c r="N52" s="3269"/>
      <c r="O52" s="3274"/>
      <c r="P52" s="3275"/>
      <c r="Q52" s="3276"/>
      <c r="R52" s="3274"/>
      <c r="S52" s="3275"/>
      <c r="T52" s="3276"/>
      <c r="U52" s="3274"/>
      <c r="V52" s="3275"/>
      <c r="W52" s="3275"/>
      <c r="X52" s="3274"/>
      <c r="Y52" s="3276"/>
      <c r="Z52" s="3675"/>
      <c r="AA52" s="3675"/>
      <c r="AB52" s="3274"/>
      <c r="AC52" s="3275"/>
      <c r="AD52" s="3635" t="s">
        <v>1552</v>
      </c>
      <c r="AE52" s="3615"/>
      <c r="AF52" s="3615"/>
      <c r="AG52" s="3616"/>
      <c r="AH52" s="3614" t="s">
        <v>1553</v>
      </c>
      <c r="AI52" s="3615"/>
      <c r="AJ52" s="3615"/>
      <c r="AK52" s="3616"/>
      <c r="AL52" s="3448" t="s">
        <v>766</v>
      </c>
      <c r="AM52" s="3449"/>
      <c r="AN52" s="3450"/>
      <c r="AO52" s="2105"/>
      <c r="AP52" s="2183"/>
      <c r="AQ52" s="2107"/>
      <c r="AR52" s="3448" t="s">
        <v>799</v>
      </c>
      <c r="AS52" s="3449"/>
      <c r="AT52" s="3450"/>
      <c r="AU52" s="3499" t="s">
        <v>764</v>
      </c>
      <c r="AV52" s="3500"/>
      <c r="AW52" s="3501"/>
      <c r="AX52" s="3448" t="s">
        <v>770</v>
      </c>
      <c r="AY52" s="3449"/>
      <c r="AZ52" s="3450"/>
      <c r="BA52" s="3274"/>
      <c r="BB52" s="3275"/>
      <c r="BC52" s="3275"/>
      <c r="BD52" s="3080"/>
      <c r="BE52" s="3504"/>
      <c r="BF52" s="3505"/>
      <c r="BG52" s="3680" t="s">
        <v>777</v>
      </c>
      <c r="BH52" s="3681"/>
      <c r="BI52" s="3682"/>
      <c r="BJ52" s="3670"/>
      <c r="BK52" s="3074"/>
      <c r="BL52" s="3659"/>
      <c r="BM52" s="3659"/>
      <c r="BN52" s="3659"/>
      <c r="BO52" s="3659"/>
      <c r="BP52" s="3659"/>
      <c r="BQ52" s="3659"/>
      <c r="BR52" s="3660"/>
    </row>
    <row r="53" spans="1:70" s="388" customFormat="1" ht="15" customHeight="1" thickBot="1">
      <c r="A53" s="3264"/>
      <c r="B53" s="3445"/>
      <c r="C53" s="3446"/>
      <c r="D53" s="3447"/>
      <c r="E53" s="3236"/>
      <c r="F53" s="3237"/>
      <c r="G53" s="3238"/>
      <c r="H53" s="3653"/>
      <c r="I53" s="3654"/>
      <c r="J53" s="3237"/>
      <c r="K53" s="3237"/>
      <c r="L53" s="3238"/>
      <c r="M53" s="3657"/>
      <c r="N53" s="3270"/>
      <c r="O53" s="3277"/>
      <c r="P53" s="3278"/>
      <c r="Q53" s="3279"/>
      <c r="R53" s="3277"/>
      <c r="S53" s="3278"/>
      <c r="T53" s="3279"/>
      <c r="U53" s="3277"/>
      <c r="V53" s="3278"/>
      <c r="W53" s="3278"/>
      <c r="X53" s="3277"/>
      <c r="Y53" s="3279"/>
      <c r="Z53" s="3676"/>
      <c r="AA53" s="3676"/>
      <c r="AB53" s="3277"/>
      <c r="AC53" s="3278"/>
      <c r="AD53" s="205" t="s">
        <v>71</v>
      </c>
      <c r="AE53" s="3502" t="s">
        <v>812</v>
      </c>
      <c r="AF53" s="3502"/>
      <c r="AG53" s="206" t="s">
        <v>34</v>
      </c>
      <c r="AH53" s="207" t="s">
        <v>71</v>
      </c>
      <c r="AI53" s="3502" t="s">
        <v>812</v>
      </c>
      <c r="AJ53" s="3502"/>
      <c r="AK53" s="860" t="s">
        <v>34</v>
      </c>
      <c r="AL53" s="3486" t="s">
        <v>767</v>
      </c>
      <c r="AM53" s="3487"/>
      <c r="AN53" s="3488"/>
      <c r="AO53" s="3236" t="s">
        <v>773</v>
      </c>
      <c r="AP53" s="3237"/>
      <c r="AQ53" s="3238"/>
      <c r="AR53" s="3474" t="s">
        <v>768</v>
      </c>
      <c r="AS53" s="3475"/>
      <c r="AT53" s="3476"/>
      <c r="AU53" s="3477" t="s">
        <v>120</v>
      </c>
      <c r="AV53" s="3478"/>
      <c r="AW53" s="3479"/>
      <c r="AX53" s="3477" t="s">
        <v>121</v>
      </c>
      <c r="AY53" s="3478"/>
      <c r="AZ53" s="3479"/>
      <c r="BA53" s="3236" t="s">
        <v>772</v>
      </c>
      <c r="BB53" s="3237"/>
      <c r="BC53" s="3238"/>
      <c r="BD53" s="3507" t="s">
        <v>802</v>
      </c>
      <c r="BE53" s="3508"/>
      <c r="BF53" s="3509"/>
      <c r="BG53" s="3683"/>
      <c r="BH53" s="3684"/>
      <c r="BI53" s="3685"/>
      <c r="BJ53" s="3671"/>
      <c r="BK53" s="3661"/>
      <c r="BL53" s="3662"/>
      <c r="BM53" s="3662"/>
      <c r="BN53" s="3662"/>
      <c r="BO53" s="3662"/>
      <c r="BP53" s="3662"/>
      <c r="BQ53" s="3662"/>
      <c r="BR53" s="3663"/>
    </row>
    <row r="54" spans="1:70" s="388" customFormat="1" ht="14.1" customHeight="1" thickTop="1">
      <c r="A54" s="3319">
        <v>8</v>
      </c>
      <c r="B54" s="3575"/>
      <c r="C54" s="3576"/>
      <c r="D54" s="3577"/>
      <c r="E54" s="3274"/>
      <c r="F54" s="3275"/>
      <c r="G54" s="3276"/>
      <c r="H54" s="3700"/>
      <c r="I54" s="3701"/>
      <c r="J54" s="3702"/>
      <c r="K54" s="3702"/>
      <c r="L54" s="3703"/>
      <c r="M54" s="2105"/>
      <c r="N54" s="3563"/>
      <c r="O54" s="3596"/>
      <c r="P54" s="3597"/>
      <c r="Q54" s="3598"/>
      <c r="R54" s="3274"/>
      <c r="S54" s="3275"/>
      <c r="T54" s="3276"/>
      <c r="U54" s="3420"/>
      <c r="V54" s="1768"/>
      <c r="W54" s="1768"/>
      <c r="X54" s="3429"/>
      <c r="Y54" s="2107" t="s">
        <v>213</v>
      </c>
      <c r="Z54" s="3416"/>
      <c r="AA54" s="2107" t="s">
        <v>213</v>
      </c>
      <c r="AB54" s="2105"/>
      <c r="AC54" s="3314" t="s">
        <v>213</v>
      </c>
      <c r="AD54" s="3388"/>
      <c r="AE54" s="3389"/>
      <c r="AF54" s="3389"/>
      <c r="AG54" s="3389"/>
      <c r="AH54" s="3394"/>
      <c r="AI54" s="3389"/>
      <c r="AJ54" s="3389"/>
      <c r="AK54" s="3390"/>
      <c r="AL54" s="3396"/>
      <c r="AM54" s="3397"/>
      <c r="AN54" s="3398"/>
      <c r="AO54" s="3363">
        <f>SUM(AL54:AN56)</f>
        <v>0</v>
      </c>
      <c r="AP54" s="3364"/>
      <c r="AQ54" s="3365"/>
      <c r="AR54" s="3324"/>
      <c r="AS54" s="3325"/>
      <c r="AT54" s="3326"/>
      <c r="AU54" s="3324"/>
      <c r="AV54" s="3325"/>
      <c r="AW54" s="3326"/>
      <c r="AX54" s="3324"/>
      <c r="AY54" s="3325"/>
      <c r="AZ54" s="3326"/>
      <c r="BA54" s="3327">
        <f>SUM(AR54:AZ56)</f>
        <v>0</v>
      </c>
      <c r="BB54" s="3328"/>
      <c r="BC54" s="3329"/>
      <c r="BD54" s="3327">
        <f>AH54+AO54+BA54</f>
        <v>0</v>
      </c>
      <c r="BE54" s="3328"/>
      <c r="BF54" s="3411"/>
      <c r="BG54" s="3354"/>
      <c r="BH54" s="3355"/>
      <c r="BI54" s="3356"/>
      <c r="BJ54" s="3307"/>
      <c r="BK54" s="890"/>
      <c r="BL54" s="891"/>
      <c r="BM54" s="891"/>
      <c r="BN54" s="891"/>
      <c r="BO54" s="891"/>
      <c r="BP54" s="891"/>
      <c r="BQ54" s="891"/>
      <c r="BR54" s="892"/>
    </row>
    <row r="55" spans="1:70" s="388" customFormat="1" ht="14.1" customHeight="1">
      <c r="A55" s="3319"/>
      <c r="B55" s="3578"/>
      <c r="C55" s="3579"/>
      <c r="D55" s="3580"/>
      <c r="E55" s="3274"/>
      <c r="F55" s="3275"/>
      <c r="G55" s="3276"/>
      <c r="H55" s="3704"/>
      <c r="I55" s="3702"/>
      <c r="J55" s="3702"/>
      <c r="K55" s="3702"/>
      <c r="L55" s="3703"/>
      <c r="M55" s="2105"/>
      <c r="N55" s="3564"/>
      <c r="O55" s="3599"/>
      <c r="P55" s="3600"/>
      <c r="Q55" s="3601"/>
      <c r="R55" s="3274"/>
      <c r="S55" s="3275"/>
      <c r="T55" s="3276"/>
      <c r="U55" s="3420"/>
      <c r="V55" s="1768"/>
      <c r="W55" s="1768"/>
      <c r="X55" s="3429"/>
      <c r="Y55" s="2107"/>
      <c r="Z55" s="3416"/>
      <c r="AA55" s="2107"/>
      <c r="AB55" s="2105"/>
      <c r="AC55" s="3314"/>
      <c r="AD55" s="3391"/>
      <c r="AE55" s="3392"/>
      <c r="AF55" s="3392"/>
      <c r="AG55" s="3392"/>
      <c r="AH55" s="3395"/>
      <c r="AI55" s="3392"/>
      <c r="AJ55" s="3392"/>
      <c r="AK55" s="3393"/>
      <c r="AL55" s="3304"/>
      <c r="AM55" s="3305"/>
      <c r="AN55" s="3306"/>
      <c r="AO55" s="3366"/>
      <c r="AP55" s="3367"/>
      <c r="AQ55" s="3368"/>
      <c r="AR55" s="3372"/>
      <c r="AS55" s="3373"/>
      <c r="AT55" s="3374"/>
      <c r="AU55" s="3372"/>
      <c r="AV55" s="3373"/>
      <c r="AW55" s="3374"/>
      <c r="AX55" s="3372"/>
      <c r="AY55" s="3373"/>
      <c r="AZ55" s="3374"/>
      <c r="BA55" s="3330"/>
      <c r="BB55" s="3331"/>
      <c r="BC55" s="3332"/>
      <c r="BD55" s="3330"/>
      <c r="BE55" s="3331"/>
      <c r="BF55" s="3413"/>
      <c r="BG55" s="3357"/>
      <c r="BH55" s="3358"/>
      <c r="BI55" s="3359"/>
      <c r="BJ55" s="3308"/>
      <c r="BK55" s="893"/>
      <c r="BL55" s="894"/>
      <c r="BM55" s="894"/>
      <c r="BN55" s="894"/>
      <c r="BO55" s="894"/>
      <c r="BP55" s="894"/>
      <c r="BQ55" s="894"/>
      <c r="BR55" s="895"/>
    </row>
    <row r="56" spans="1:70" s="388" customFormat="1" ht="14.1" customHeight="1">
      <c r="A56" s="3399"/>
      <c r="B56" s="3422"/>
      <c r="C56" s="3423"/>
      <c r="D56" s="3424"/>
      <c r="E56" s="2099"/>
      <c r="F56" s="2100"/>
      <c r="G56" s="2101"/>
      <c r="H56" s="3705"/>
      <c r="I56" s="3706"/>
      <c r="J56" s="3706"/>
      <c r="K56" s="3706"/>
      <c r="L56" s="3707"/>
      <c r="M56" s="2108"/>
      <c r="N56" s="3565"/>
      <c r="O56" s="3602"/>
      <c r="P56" s="3603"/>
      <c r="Q56" s="3604"/>
      <c r="R56" s="2099"/>
      <c r="S56" s="2100"/>
      <c r="T56" s="2101"/>
      <c r="U56" s="3425"/>
      <c r="V56" s="3426"/>
      <c r="W56" s="3426"/>
      <c r="X56" s="198"/>
      <c r="Y56" s="199" t="s">
        <v>72</v>
      </c>
      <c r="Z56" s="200"/>
      <c r="AA56" s="199" t="s">
        <v>72</v>
      </c>
      <c r="AB56" s="200"/>
      <c r="AC56" s="199" t="s">
        <v>72</v>
      </c>
      <c r="AD56" s="211" t="s">
        <v>71</v>
      </c>
      <c r="AE56" s="3489"/>
      <c r="AF56" s="3489"/>
      <c r="AG56" s="212" t="s">
        <v>34</v>
      </c>
      <c r="AH56" s="213" t="s">
        <v>71</v>
      </c>
      <c r="AI56" s="3489"/>
      <c r="AJ56" s="3489"/>
      <c r="AK56" s="862" t="s">
        <v>34</v>
      </c>
      <c r="AL56" s="3400"/>
      <c r="AM56" s="3401"/>
      <c r="AN56" s="3402"/>
      <c r="AO56" s="3490"/>
      <c r="AP56" s="3491"/>
      <c r="AQ56" s="3492"/>
      <c r="AR56" s="3403"/>
      <c r="AS56" s="3404"/>
      <c r="AT56" s="3405"/>
      <c r="AU56" s="3403"/>
      <c r="AV56" s="3404"/>
      <c r="AW56" s="3405"/>
      <c r="AX56" s="3403"/>
      <c r="AY56" s="3404"/>
      <c r="AZ56" s="3405"/>
      <c r="BA56" s="3408"/>
      <c r="BB56" s="3409"/>
      <c r="BC56" s="3410"/>
      <c r="BD56" s="3408"/>
      <c r="BE56" s="3409"/>
      <c r="BF56" s="3414"/>
      <c r="BG56" s="3686"/>
      <c r="BH56" s="3489"/>
      <c r="BI56" s="3687"/>
      <c r="BJ56" s="3309"/>
      <c r="BK56" s="896"/>
      <c r="BL56" s="897"/>
      <c r="BM56" s="897"/>
      <c r="BN56" s="897"/>
      <c r="BO56" s="897"/>
      <c r="BP56" s="897"/>
      <c r="BQ56" s="897"/>
      <c r="BR56" s="898"/>
    </row>
    <row r="57" spans="1:70" s="388" customFormat="1" ht="14.1" customHeight="1">
      <c r="A57" s="3318">
        <v>9</v>
      </c>
      <c r="B57" s="3606"/>
      <c r="C57" s="3607"/>
      <c r="D57" s="3608"/>
      <c r="E57" s="3274"/>
      <c r="F57" s="3275"/>
      <c r="G57" s="3276"/>
      <c r="H57" s="3708"/>
      <c r="I57" s="3709"/>
      <c r="J57" s="3709"/>
      <c r="K57" s="3709"/>
      <c r="L57" s="3710"/>
      <c r="M57" s="2102"/>
      <c r="N57" s="3240"/>
      <c r="O57" s="3462"/>
      <c r="P57" s="3463"/>
      <c r="Q57" s="3464"/>
      <c r="R57" s="2096"/>
      <c r="S57" s="2097"/>
      <c r="T57" s="2098"/>
      <c r="U57" s="3417"/>
      <c r="V57" s="3418"/>
      <c r="W57" s="3418"/>
      <c r="X57" s="3428"/>
      <c r="Y57" s="2104" t="s">
        <v>213</v>
      </c>
      <c r="Z57" s="3415"/>
      <c r="AA57" s="2104" t="s">
        <v>213</v>
      </c>
      <c r="AB57" s="2102"/>
      <c r="AC57" s="3313" t="s">
        <v>213</v>
      </c>
      <c r="AD57" s="3388"/>
      <c r="AE57" s="3389"/>
      <c r="AF57" s="3389"/>
      <c r="AG57" s="3389"/>
      <c r="AH57" s="3394"/>
      <c r="AI57" s="3389"/>
      <c r="AJ57" s="3389"/>
      <c r="AK57" s="3390"/>
      <c r="AL57" s="3396"/>
      <c r="AM57" s="3397"/>
      <c r="AN57" s="3398"/>
      <c r="AO57" s="3363">
        <f>SUM(AL57:AN59)</f>
        <v>0</v>
      </c>
      <c r="AP57" s="3364"/>
      <c r="AQ57" s="3365"/>
      <c r="AR57" s="3324"/>
      <c r="AS57" s="3325"/>
      <c r="AT57" s="3326"/>
      <c r="AU57" s="3324"/>
      <c r="AV57" s="3325"/>
      <c r="AW57" s="3326"/>
      <c r="AX57" s="3324"/>
      <c r="AY57" s="3325"/>
      <c r="AZ57" s="3326"/>
      <c r="BA57" s="3327">
        <f>SUM(AR57:AZ59)</f>
        <v>0</v>
      </c>
      <c r="BB57" s="3328"/>
      <c r="BC57" s="3329"/>
      <c r="BD57" s="3327">
        <f>AH57+AO57+BA57</f>
        <v>0</v>
      </c>
      <c r="BE57" s="3328"/>
      <c r="BF57" s="3411"/>
      <c r="BG57" s="3354"/>
      <c r="BH57" s="3355"/>
      <c r="BI57" s="3356"/>
      <c r="BJ57" s="3307"/>
      <c r="BK57" s="890"/>
      <c r="BL57" s="891"/>
      <c r="BM57" s="891"/>
      <c r="BN57" s="891"/>
      <c r="BO57" s="891"/>
      <c r="BP57" s="891"/>
      <c r="BQ57" s="891"/>
      <c r="BR57" s="892"/>
    </row>
    <row r="58" spans="1:70" s="388" customFormat="1" ht="14.1" customHeight="1">
      <c r="A58" s="3319"/>
      <c r="B58" s="3578"/>
      <c r="C58" s="3579"/>
      <c r="D58" s="3580"/>
      <c r="E58" s="3274"/>
      <c r="F58" s="3275"/>
      <c r="G58" s="3276"/>
      <c r="H58" s="3704"/>
      <c r="I58" s="3702"/>
      <c r="J58" s="3702"/>
      <c r="K58" s="3702"/>
      <c r="L58" s="3703"/>
      <c r="M58" s="2105"/>
      <c r="N58" s="3241"/>
      <c r="O58" s="3599"/>
      <c r="P58" s="3600"/>
      <c r="Q58" s="3601"/>
      <c r="R58" s="3274"/>
      <c r="S58" s="3275"/>
      <c r="T58" s="3276"/>
      <c r="U58" s="3420"/>
      <c r="V58" s="1768"/>
      <c r="W58" s="1768"/>
      <c r="X58" s="3429"/>
      <c r="Y58" s="2107"/>
      <c r="Z58" s="3416"/>
      <c r="AA58" s="2107"/>
      <c r="AB58" s="2105"/>
      <c r="AC58" s="3314"/>
      <c r="AD58" s="3391"/>
      <c r="AE58" s="3392"/>
      <c r="AF58" s="3392"/>
      <c r="AG58" s="3392"/>
      <c r="AH58" s="3395"/>
      <c r="AI58" s="3392"/>
      <c r="AJ58" s="3392"/>
      <c r="AK58" s="3393"/>
      <c r="AL58" s="3304"/>
      <c r="AM58" s="3305"/>
      <c r="AN58" s="3306"/>
      <c r="AO58" s="3366"/>
      <c r="AP58" s="3367"/>
      <c r="AQ58" s="3368"/>
      <c r="AR58" s="3372"/>
      <c r="AS58" s="3373"/>
      <c r="AT58" s="3374"/>
      <c r="AU58" s="3372"/>
      <c r="AV58" s="3373"/>
      <c r="AW58" s="3374"/>
      <c r="AX58" s="3372"/>
      <c r="AY58" s="3373"/>
      <c r="AZ58" s="3374"/>
      <c r="BA58" s="3330"/>
      <c r="BB58" s="3331"/>
      <c r="BC58" s="3332"/>
      <c r="BD58" s="3330"/>
      <c r="BE58" s="3331"/>
      <c r="BF58" s="3413"/>
      <c r="BG58" s="3357"/>
      <c r="BH58" s="3358"/>
      <c r="BI58" s="3359"/>
      <c r="BJ58" s="3308"/>
      <c r="BK58" s="893"/>
      <c r="BL58" s="894"/>
      <c r="BM58" s="894"/>
      <c r="BN58" s="894"/>
      <c r="BO58" s="894"/>
      <c r="BP58" s="894"/>
      <c r="BQ58" s="894"/>
      <c r="BR58" s="895"/>
    </row>
    <row r="59" spans="1:70" s="388" customFormat="1" ht="14.1" customHeight="1">
      <c r="A59" s="3399"/>
      <c r="B59" s="3422"/>
      <c r="C59" s="3423"/>
      <c r="D59" s="3424"/>
      <c r="E59" s="2099"/>
      <c r="F59" s="2100"/>
      <c r="G59" s="2101"/>
      <c r="H59" s="3705"/>
      <c r="I59" s="3706"/>
      <c r="J59" s="3706"/>
      <c r="K59" s="3706"/>
      <c r="L59" s="3707"/>
      <c r="M59" s="2108"/>
      <c r="N59" s="3406"/>
      <c r="O59" s="3602"/>
      <c r="P59" s="3603"/>
      <c r="Q59" s="3604"/>
      <c r="R59" s="2099"/>
      <c r="S59" s="2100"/>
      <c r="T59" s="2101"/>
      <c r="U59" s="3425"/>
      <c r="V59" s="3426"/>
      <c r="W59" s="3426"/>
      <c r="X59" s="198"/>
      <c r="Y59" s="199" t="s">
        <v>72</v>
      </c>
      <c r="Z59" s="200"/>
      <c r="AA59" s="199" t="s">
        <v>72</v>
      </c>
      <c r="AB59" s="200"/>
      <c r="AC59" s="199" t="s">
        <v>72</v>
      </c>
      <c r="AD59" s="211" t="s">
        <v>71</v>
      </c>
      <c r="AE59" s="3489"/>
      <c r="AF59" s="3489"/>
      <c r="AG59" s="212" t="s">
        <v>34</v>
      </c>
      <c r="AH59" s="213" t="s">
        <v>71</v>
      </c>
      <c r="AI59" s="3489"/>
      <c r="AJ59" s="3489"/>
      <c r="AK59" s="862" t="s">
        <v>34</v>
      </c>
      <c r="AL59" s="3400"/>
      <c r="AM59" s="3401"/>
      <c r="AN59" s="3402"/>
      <c r="AO59" s="3490"/>
      <c r="AP59" s="3491"/>
      <c r="AQ59" s="3492"/>
      <c r="AR59" s="3403"/>
      <c r="AS59" s="3404"/>
      <c r="AT59" s="3405"/>
      <c r="AU59" s="3403"/>
      <c r="AV59" s="3404"/>
      <c r="AW59" s="3405"/>
      <c r="AX59" s="3403"/>
      <c r="AY59" s="3404"/>
      <c r="AZ59" s="3405"/>
      <c r="BA59" s="3408"/>
      <c r="BB59" s="3409"/>
      <c r="BC59" s="3410"/>
      <c r="BD59" s="3408"/>
      <c r="BE59" s="3409"/>
      <c r="BF59" s="3414"/>
      <c r="BG59" s="3686"/>
      <c r="BH59" s="3489"/>
      <c r="BI59" s="3687"/>
      <c r="BJ59" s="3309"/>
      <c r="BK59" s="896"/>
      <c r="BL59" s="897"/>
      <c r="BM59" s="897"/>
      <c r="BN59" s="897"/>
      <c r="BO59" s="897"/>
      <c r="BP59" s="897"/>
      <c r="BQ59" s="897"/>
      <c r="BR59" s="898"/>
    </row>
    <row r="60" spans="1:70" s="388" customFormat="1" ht="14.1" customHeight="1">
      <c r="A60" s="3318">
        <v>10</v>
      </c>
      <c r="B60" s="3606"/>
      <c r="C60" s="3607"/>
      <c r="D60" s="3608"/>
      <c r="E60" s="3274"/>
      <c r="F60" s="3275"/>
      <c r="G60" s="3276"/>
      <c r="H60" s="3708"/>
      <c r="I60" s="3709"/>
      <c r="J60" s="3709"/>
      <c r="K60" s="3709"/>
      <c r="L60" s="3710"/>
      <c r="M60" s="2102"/>
      <c r="N60" s="3240"/>
      <c r="O60" s="3462"/>
      <c r="P60" s="3463"/>
      <c r="Q60" s="3464"/>
      <c r="R60" s="2096"/>
      <c r="S60" s="2097"/>
      <c r="T60" s="2098"/>
      <c r="U60" s="3417"/>
      <c r="V60" s="3418"/>
      <c r="W60" s="3418"/>
      <c r="X60" s="3428"/>
      <c r="Y60" s="2104" t="s">
        <v>213</v>
      </c>
      <c r="Z60" s="3415"/>
      <c r="AA60" s="2104" t="s">
        <v>213</v>
      </c>
      <c r="AB60" s="2102"/>
      <c r="AC60" s="3313" t="s">
        <v>213</v>
      </c>
      <c r="AD60" s="3388"/>
      <c r="AE60" s="3389"/>
      <c r="AF60" s="3389"/>
      <c r="AG60" s="3389"/>
      <c r="AH60" s="3394"/>
      <c r="AI60" s="3389"/>
      <c r="AJ60" s="3389"/>
      <c r="AK60" s="3390"/>
      <c r="AL60" s="3396"/>
      <c r="AM60" s="3397"/>
      <c r="AN60" s="3398"/>
      <c r="AO60" s="3363">
        <f>SUM(AL60:AN62)</f>
        <v>0</v>
      </c>
      <c r="AP60" s="3364"/>
      <c r="AQ60" s="3365"/>
      <c r="AR60" s="3324"/>
      <c r="AS60" s="3325"/>
      <c r="AT60" s="3326"/>
      <c r="AU60" s="3324"/>
      <c r="AV60" s="3325"/>
      <c r="AW60" s="3326"/>
      <c r="AX60" s="3324"/>
      <c r="AY60" s="3325"/>
      <c r="AZ60" s="3326"/>
      <c r="BA60" s="3327">
        <f>SUM(AR60:AZ62)</f>
        <v>0</v>
      </c>
      <c r="BB60" s="3328"/>
      <c r="BC60" s="3329"/>
      <c r="BD60" s="3327">
        <f>AH60+AO60+BA60</f>
        <v>0</v>
      </c>
      <c r="BE60" s="3328"/>
      <c r="BF60" s="3411"/>
      <c r="BG60" s="3688"/>
      <c r="BH60" s="3689"/>
      <c r="BI60" s="3690"/>
      <c r="BJ60" s="3307"/>
      <c r="BK60" s="890"/>
      <c r="BL60" s="891"/>
      <c r="BM60" s="891"/>
      <c r="BN60" s="891"/>
      <c r="BO60" s="891"/>
      <c r="BP60" s="891"/>
      <c r="BQ60" s="891"/>
      <c r="BR60" s="892"/>
    </row>
    <row r="61" spans="1:70" s="388" customFormat="1" ht="14.1" customHeight="1">
      <c r="A61" s="3319"/>
      <c r="B61" s="3578"/>
      <c r="C61" s="3579"/>
      <c r="D61" s="3580"/>
      <c r="E61" s="3274"/>
      <c r="F61" s="3275"/>
      <c r="G61" s="3276"/>
      <c r="H61" s="3704"/>
      <c r="I61" s="3702"/>
      <c r="J61" s="3702"/>
      <c r="K61" s="3702"/>
      <c r="L61" s="3703"/>
      <c r="M61" s="2105"/>
      <c r="N61" s="3241"/>
      <c r="O61" s="3599"/>
      <c r="P61" s="3600"/>
      <c r="Q61" s="3601"/>
      <c r="R61" s="3274"/>
      <c r="S61" s="3275"/>
      <c r="T61" s="3276"/>
      <c r="U61" s="3420"/>
      <c r="V61" s="1768"/>
      <c r="W61" s="1768"/>
      <c r="X61" s="3429"/>
      <c r="Y61" s="2107"/>
      <c r="Z61" s="3416"/>
      <c r="AA61" s="2107"/>
      <c r="AB61" s="2105"/>
      <c r="AC61" s="3314"/>
      <c r="AD61" s="3391"/>
      <c r="AE61" s="3392"/>
      <c r="AF61" s="3392"/>
      <c r="AG61" s="3392"/>
      <c r="AH61" s="3395"/>
      <c r="AI61" s="3392"/>
      <c r="AJ61" s="3392"/>
      <c r="AK61" s="3393"/>
      <c r="AL61" s="3304"/>
      <c r="AM61" s="3305"/>
      <c r="AN61" s="3306"/>
      <c r="AO61" s="3366"/>
      <c r="AP61" s="3367"/>
      <c r="AQ61" s="3368"/>
      <c r="AR61" s="3372"/>
      <c r="AS61" s="3373"/>
      <c r="AT61" s="3374"/>
      <c r="AU61" s="3372"/>
      <c r="AV61" s="3373"/>
      <c r="AW61" s="3374"/>
      <c r="AX61" s="3372"/>
      <c r="AY61" s="3373"/>
      <c r="AZ61" s="3374"/>
      <c r="BA61" s="3330"/>
      <c r="BB61" s="3331"/>
      <c r="BC61" s="3332"/>
      <c r="BD61" s="3330"/>
      <c r="BE61" s="3331"/>
      <c r="BF61" s="3413"/>
      <c r="BG61" s="3691"/>
      <c r="BH61" s="3692"/>
      <c r="BI61" s="3693"/>
      <c r="BJ61" s="3308"/>
      <c r="BK61" s="893"/>
      <c r="BL61" s="894"/>
      <c r="BM61" s="894"/>
      <c r="BN61" s="894"/>
      <c r="BO61" s="894"/>
      <c r="BP61" s="894"/>
      <c r="BQ61" s="894"/>
      <c r="BR61" s="895"/>
    </row>
    <row r="62" spans="1:70" s="388" customFormat="1" ht="14.1" customHeight="1">
      <c r="A62" s="3399"/>
      <c r="B62" s="3422"/>
      <c r="C62" s="3423"/>
      <c r="D62" s="3424"/>
      <c r="E62" s="2099"/>
      <c r="F62" s="2100"/>
      <c r="G62" s="2101"/>
      <c r="H62" s="3705"/>
      <c r="I62" s="3706"/>
      <c r="J62" s="3706"/>
      <c r="K62" s="3706"/>
      <c r="L62" s="3707"/>
      <c r="M62" s="2108"/>
      <c r="N62" s="3406"/>
      <c r="O62" s="3602"/>
      <c r="P62" s="3603"/>
      <c r="Q62" s="3604"/>
      <c r="R62" s="2099"/>
      <c r="S62" s="2100"/>
      <c r="T62" s="2101"/>
      <c r="U62" s="3425"/>
      <c r="V62" s="3426"/>
      <c r="W62" s="3426"/>
      <c r="X62" s="198"/>
      <c r="Y62" s="199" t="s">
        <v>72</v>
      </c>
      <c r="Z62" s="200"/>
      <c r="AA62" s="199" t="s">
        <v>72</v>
      </c>
      <c r="AB62" s="200"/>
      <c r="AC62" s="199" t="s">
        <v>72</v>
      </c>
      <c r="AD62" s="211" t="s">
        <v>71</v>
      </c>
      <c r="AE62" s="3489"/>
      <c r="AF62" s="3489"/>
      <c r="AG62" s="212" t="s">
        <v>34</v>
      </c>
      <c r="AH62" s="213" t="s">
        <v>71</v>
      </c>
      <c r="AI62" s="3489"/>
      <c r="AJ62" s="3489"/>
      <c r="AK62" s="862" t="s">
        <v>34</v>
      </c>
      <c r="AL62" s="3400"/>
      <c r="AM62" s="3401"/>
      <c r="AN62" s="3402"/>
      <c r="AO62" s="3490"/>
      <c r="AP62" s="3491"/>
      <c r="AQ62" s="3492"/>
      <c r="AR62" s="3403"/>
      <c r="AS62" s="3404"/>
      <c r="AT62" s="3405"/>
      <c r="AU62" s="3403"/>
      <c r="AV62" s="3404"/>
      <c r="AW62" s="3405"/>
      <c r="AX62" s="3403"/>
      <c r="AY62" s="3404"/>
      <c r="AZ62" s="3405"/>
      <c r="BA62" s="3408"/>
      <c r="BB62" s="3409"/>
      <c r="BC62" s="3410"/>
      <c r="BD62" s="3408"/>
      <c r="BE62" s="3409"/>
      <c r="BF62" s="3414"/>
      <c r="BG62" s="3310"/>
      <c r="BH62" s="3311"/>
      <c r="BI62" s="3312"/>
      <c r="BJ62" s="3309"/>
      <c r="BK62" s="896"/>
      <c r="BL62" s="897"/>
      <c r="BM62" s="897"/>
      <c r="BN62" s="897"/>
      <c r="BO62" s="897"/>
      <c r="BP62" s="897"/>
      <c r="BQ62" s="897"/>
      <c r="BR62" s="898"/>
    </row>
    <row r="63" spans="1:70" s="388" customFormat="1" ht="14.1" customHeight="1">
      <c r="A63" s="3318">
        <v>11</v>
      </c>
      <c r="B63" s="3606"/>
      <c r="C63" s="3607"/>
      <c r="D63" s="3608"/>
      <c r="E63" s="3274"/>
      <c r="F63" s="3275"/>
      <c r="G63" s="3276"/>
      <c r="H63" s="3708"/>
      <c r="I63" s="3709"/>
      <c r="J63" s="3709"/>
      <c r="K63" s="3709"/>
      <c r="L63" s="3710"/>
      <c r="M63" s="2102"/>
      <c r="N63" s="3240"/>
      <c r="O63" s="3462"/>
      <c r="P63" s="3463"/>
      <c r="Q63" s="3464"/>
      <c r="R63" s="2096"/>
      <c r="S63" s="2097"/>
      <c r="T63" s="2098"/>
      <c r="U63" s="3417"/>
      <c r="V63" s="3418"/>
      <c r="W63" s="3418"/>
      <c r="X63" s="3428"/>
      <c r="Y63" s="2104" t="s">
        <v>213</v>
      </c>
      <c r="Z63" s="3415"/>
      <c r="AA63" s="2104" t="s">
        <v>213</v>
      </c>
      <c r="AB63" s="2102"/>
      <c r="AC63" s="3313" t="s">
        <v>213</v>
      </c>
      <c r="AD63" s="3388"/>
      <c r="AE63" s="3389"/>
      <c r="AF63" s="3389"/>
      <c r="AG63" s="3389"/>
      <c r="AH63" s="3394"/>
      <c r="AI63" s="3389"/>
      <c r="AJ63" s="3389"/>
      <c r="AK63" s="3390"/>
      <c r="AL63" s="3396"/>
      <c r="AM63" s="3397"/>
      <c r="AN63" s="3398"/>
      <c r="AO63" s="3363">
        <f>SUM(AL63:AN65)</f>
        <v>0</v>
      </c>
      <c r="AP63" s="3364"/>
      <c r="AQ63" s="3365"/>
      <c r="AR63" s="3324"/>
      <c r="AS63" s="3325"/>
      <c r="AT63" s="3326"/>
      <c r="AU63" s="3324"/>
      <c r="AV63" s="3325"/>
      <c r="AW63" s="3326"/>
      <c r="AX63" s="3324"/>
      <c r="AY63" s="3325"/>
      <c r="AZ63" s="3326"/>
      <c r="BA63" s="3327">
        <f>SUM(AR63:AZ65)</f>
        <v>0</v>
      </c>
      <c r="BB63" s="3328"/>
      <c r="BC63" s="3329"/>
      <c r="BD63" s="3327">
        <f>AH63+AO63+BA63</f>
        <v>0</v>
      </c>
      <c r="BE63" s="3328"/>
      <c r="BF63" s="3411"/>
      <c r="BG63" s="3688"/>
      <c r="BH63" s="3689"/>
      <c r="BI63" s="3690"/>
      <c r="BJ63" s="3307"/>
      <c r="BK63" s="890"/>
      <c r="BL63" s="891"/>
      <c r="BM63" s="891"/>
      <c r="BN63" s="891"/>
      <c r="BO63" s="891"/>
      <c r="BP63" s="891"/>
      <c r="BQ63" s="891"/>
      <c r="BR63" s="892"/>
    </row>
    <row r="64" spans="1:70" s="388" customFormat="1" ht="14.1" customHeight="1">
      <c r="A64" s="3319"/>
      <c r="B64" s="3578"/>
      <c r="C64" s="3579"/>
      <c r="D64" s="3580"/>
      <c r="E64" s="3274"/>
      <c r="F64" s="3275"/>
      <c r="G64" s="3276"/>
      <c r="H64" s="3704"/>
      <c r="I64" s="3702"/>
      <c r="J64" s="3702"/>
      <c r="K64" s="3702"/>
      <c r="L64" s="3703"/>
      <c r="M64" s="2105"/>
      <c r="N64" s="3241"/>
      <c r="O64" s="3599"/>
      <c r="P64" s="3600"/>
      <c r="Q64" s="3601"/>
      <c r="R64" s="3274"/>
      <c r="S64" s="3275"/>
      <c r="T64" s="3276"/>
      <c r="U64" s="3420"/>
      <c r="V64" s="1768"/>
      <c r="W64" s="1768"/>
      <c r="X64" s="3429"/>
      <c r="Y64" s="2107"/>
      <c r="Z64" s="3416"/>
      <c r="AA64" s="2107"/>
      <c r="AB64" s="2105"/>
      <c r="AC64" s="3314"/>
      <c r="AD64" s="3391"/>
      <c r="AE64" s="3392"/>
      <c r="AF64" s="3392"/>
      <c r="AG64" s="3392"/>
      <c r="AH64" s="3395"/>
      <c r="AI64" s="3392"/>
      <c r="AJ64" s="3392"/>
      <c r="AK64" s="3393"/>
      <c r="AL64" s="3304"/>
      <c r="AM64" s="3305"/>
      <c r="AN64" s="3306"/>
      <c r="AO64" s="3366"/>
      <c r="AP64" s="3367"/>
      <c r="AQ64" s="3368"/>
      <c r="AR64" s="3372"/>
      <c r="AS64" s="3373"/>
      <c r="AT64" s="3374"/>
      <c r="AU64" s="3372"/>
      <c r="AV64" s="3373"/>
      <c r="AW64" s="3374"/>
      <c r="AX64" s="3372"/>
      <c r="AY64" s="3373"/>
      <c r="AZ64" s="3374"/>
      <c r="BA64" s="3330"/>
      <c r="BB64" s="3331"/>
      <c r="BC64" s="3332"/>
      <c r="BD64" s="3330"/>
      <c r="BE64" s="3331"/>
      <c r="BF64" s="3413"/>
      <c r="BG64" s="3691"/>
      <c r="BH64" s="3692"/>
      <c r="BI64" s="3693"/>
      <c r="BJ64" s="3308"/>
      <c r="BK64" s="893"/>
      <c r="BL64" s="894"/>
      <c r="BM64" s="894"/>
      <c r="BN64" s="894"/>
      <c r="BO64" s="894"/>
      <c r="BP64" s="894"/>
      <c r="BQ64" s="894"/>
      <c r="BR64" s="895"/>
    </row>
    <row r="65" spans="1:70" s="388" customFormat="1" ht="14.1" customHeight="1">
      <c r="A65" s="3399"/>
      <c r="B65" s="3422"/>
      <c r="C65" s="3423"/>
      <c r="D65" s="3424"/>
      <c r="E65" s="2099"/>
      <c r="F65" s="2100"/>
      <c r="G65" s="2101"/>
      <c r="H65" s="3705"/>
      <c r="I65" s="3706"/>
      <c r="J65" s="3706"/>
      <c r="K65" s="3706"/>
      <c r="L65" s="3707"/>
      <c r="M65" s="2108"/>
      <c r="N65" s="3406"/>
      <c r="O65" s="3602"/>
      <c r="P65" s="3603"/>
      <c r="Q65" s="3604"/>
      <c r="R65" s="2099"/>
      <c r="S65" s="2100"/>
      <c r="T65" s="2101"/>
      <c r="U65" s="3425"/>
      <c r="V65" s="3426"/>
      <c r="W65" s="3426"/>
      <c r="X65" s="198"/>
      <c r="Y65" s="199" t="s">
        <v>72</v>
      </c>
      <c r="Z65" s="200"/>
      <c r="AA65" s="199" t="s">
        <v>72</v>
      </c>
      <c r="AB65" s="200"/>
      <c r="AC65" s="199" t="s">
        <v>72</v>
      </c>
      <c r="AD65" s="211" t="s">
        <v>71</v>
      </c>
      <c r="AE65" s="3489"/>
      <c r="AF65" s="3489"/>
      <c r="AG65" s="212" t="s">
        <v>34</v>
      </c>
      <c r="AH65" s="213" t="s">
        <v>71</v>
      </c>
      <c r="AI65" s="3489"/>
      <c r="AJ65" s="3489"/>
      <c r="AK65" s="862" t="s">
        <v>34</v>
      </c>
      <c r="AL65" s="3400"/>
      <c r="AM65" s="3401"/>
      <c r="AN65" s="3402"/>
      <c r="AO65" s="3490"/>
      <c r="AP65" s="3491"/>
      <c r="AQ65" s="3492"/>
      <c r="AR65" s="3403"/>
      <c r="AS65" s="3404"/>
      <c r="AT65" s="3405"/>
      <c r="AU65" s="3403"/>
      <c r="AV65" s="3404"/>
      <c r="AW65" s="3405"/>
      <c r="AX65" s="3403"/>
      <c r="AY65" s="3404"/>
      <c r="AZ65" s="3405"/>
      <c r="BA65" s="3408"/>
      <c r="BB65" s="3409"/>
      <c r="BC65" s="3410"/>
      <c r="BD65" s="3408"/>
      <c r="BE65" s="3409"/>
      <c r="BF65" s="3414"/>
      <c r="BG65" s="3310"/>
      <c r="BH65" s="3311"/>
      <c r="BI65" s="3312"/>
      <c r="BJ65" s="3309"/>
      <c r="BK65" s="896"/>
      <c r="BL65" s="897"/>
      <c r="BM65" s="897"/>
      <c r="BN65" s="897"/>
      <c r="BO65" s="897"/>
      <c r="BP65" s="897"/>
      <c r="BQ65" s="897"/>
      <c r="BR65" s="898"/>
    </row>
    <row r="66" spans="1:70" s="388" customFormat="1" ht="14.1" customHeight="1">
      <c r="A66" s="3318">
        <v>12</v>
      </c>
      <c r="B66" s="3606"/>
      <c r="C66" s="3607"/>
      <c r="D66" s="3608"/>
      <c r="E66" s="3274"/>
      <c r="F66" s="3275"/>
      <c r="G66" s="3276"/>
      <c r="H66" s="3708"/>
      <c r="I66" s="3709"/>
      <c r="J66" s="3709"/>
      <c r="K66" s="3709"/>
      <c r="L66" s="3710"/>
      <c r="M66" s="2102"/>
      <c r="N66" s="3240"/>
      <c r="O66" s="3462"/>
      <c r="P66" s="3463"/>
      <c r="Q66" s="3464"/>
      <c r="R66" s="2096"/>
      <c r="S66" s="2097"/>
      <c r="T66" s="2098"/>
      <c r="U66" s="3417"/>
      <c r="V66" s="3418"/>
      <c r="W66" s="3418"/>
      <c r="X66" s="3428"/>
      <c r="Y66" s="2104" t="s">
        <v>213</v>
      </c>
      <c r="Z66" s="3415"/>
      <c r="AA66" s="2104" t="s">
        <v>213</v>
      </c>
      <c r="AB66" s="2102"/>
      <c r="AC66" s="3313" t="s">
        <v>213</v>
      </c>
      <c r="AD66" s="3388"/>
      <c r="AE66" s="3389"/>
      <c r="AF66" s="3389"/>
      <c r="AG66" s="3389"/>
      <c r="AH66" s="3394"/>
      <c r="AI66" s="3389"/>
      <c r="AJ66" s="3389"/>
      <c r="AK66" s="3390"/>
      <c r="AL66" s="3396"/>
      <c r="AM66" s="3397"/>
      <c r="AN66" s="3398"/>
      <c r="AO66" s="3363">
        <f>SUM(AL66:AN68)</f>
        <v>0</v>
      </c>
      <c r="AP66" s="3364"/>
      <c r="AQ66" s="3365"/>
      <c r="AR66" s="3324"/>
      <c r="AS66" s="3325"/>
      <c r="AT66" s="3326"/>
      <c r="AU66" s="3324"/>
      <c r="AV66" s="3325"/>
      <c r="AW66" s="3326"/>
      <c r="AX66" s="3324"/>
      <c r="AY66" s="3325"/>
      <c r="AZ66" s="3326"/>
      <c r="BA66" s="3327">
        <f>SUM(AR66:AZ68)</f>
        <v>0</v>
      </c>
      <c r="BB66" s="3328"/>
      <c r="BC66" s="3329"/>
      <c r="BD66" s="3327">
        <f>AH66+AO66+BA66</f>
        <v>0</v>
      </c>
      <c r="BE66" s="3328"/>
      <c r="BF66" s="3411"/>
      <c r="BG66" s="3688"/>
      <c r="BH66" s="3689"/>
      <c r="BI66" s="3690"/>
      <c r="BJ66" s="3307"/>
      <c r="BK66" s="890"/>
      <c r="BL66" s="891"/>
      <c r="BM66" s="891"/>
      <c r="BN66" s="891"/>
      <c r="BO66" s="891"/>
      <c r="BP66" s="891"/>
      <c r="BQ66" s="891"/>
      <c r="BR66" s="892"/>
    </row>
    <row r="67" spans="1:70" s="388" customFormat="1" ht="14.1" customHeight="1">
      <c r="A67" s="3319"/>
      <c r="B67" s="3578"/>
      <c r="C67" s="3579"/>
      <c r="D67" s="3580"/>
      <c r="E67" s="3274"/>
      <c r="F67" s="3275"/>
      <c r="G67" s="3276"/>
      <c r="H67" s="3704"/>
      <c r="I67" s="3702"/>
      <c r="J67" s="3702"/>
      <c r="K67" s="3702"/>
      <c r="L67" s="3703"/>
      <c r="M67" s="2105"/>
      <c r="N67" s="3241"/>
      <c r="O67" s="3599"/>
      <c r="P67" s="3600"/>
      <c r="Q67" s="3601"/>
      <c r="R67" s="3274"/>
      <c r="S67" s="3275"/>
      <c r="T67" s="3276"/>
      <c r="U67" s="3420"/>
      <c r="V67" s="1768"/>
      <c r="W67" s="1768"/>
      <c r="X67" s="3429"/>
      <c r="Y67" s="2107"/>
      <c r="Z67" s="3416"/>
      <c r="AA67" s="2107"/>
      <c r="AB67" s="2105"/>
      <c r="AC67" s="3314"/>
      <c r="AD67" s="3391"/>
      <c r="AE67" s="3392"/>
      <c r="AF67" s="3392"/>
      <c r="AG67" s="3392"/>
      <c r="AH67" s="3395"/>
      <c r="AI67" s="3392"/>
      <c r="AJ67" s="3392"/>
      <c r="AK67" s="3393"/>
      <c r="AL67" s="3304"/>
      <c r="AM67" s="3305"/>
      <c r="AN67" s="3306"/>
      <c r="AO67" s="3366"/>
      <c r="AP67" s="3367"/>
      <c r="AQ67" s="3368"/>
      <c r="AR67" s="3372"/>
      <c r="AS67" s="3373"/>
      <c r="AT67" s="3374"/>
      <c r="AU67" s="3372"/>
      <c r="AV67" s="3373"/>
      <c r="AW67" s="3374"/>
      <c r="AX67" s="3372"/>
      <c r="AY67" s="3373"/>
      <c r="AZ67" s="3374"/>
      <c r="BA67" s="3330"/>
      <c r="BB67" s="3331"/>
      <c r="BC67" s="3332"/>
      <c r="BD67" s="3330"/>
      <c r="BE67" s="3331"/>
      <c r="BF67" s="3413"/>
      <c r="BG67" s="3691"/>
      <c r="BH67" s="3692"/>
      <c r="BI67" s="3693"/>
      <c r="BJ67" s="3308"/>
      <c r="BK67" s="893"/>
      <c r="BL67" s="894"/>
      <c r="BM67" s="894"/>
      <c r="BN67" s="894"/>
      <c r="BO67" s="894"/>
      <c r="BP67" s="894"/>
      <c r="BQ67" s="894"/>
      <c r="BR67" s="895"/>
    </row>
    <row r="68" spans="1:70" s="388" customFormat="1" ht="14.1" customHeight="1">
      <c r="A68" s="3399"/>
      <c r="B68" s="3422"/>
      <c r="C68" s="3423"/>
      <c r="D68" s="3424"/>
      <c r="E68" s="2099"/>
      <c r="F68" s="2100"/>
      <c r="G68" s="2101"/>
      <c r="H68" s="3705"/>
      <c r="I68" s="3706"/>
      <c r="J68" s="3706"/>
      <c r="K68" s="3706"/>
      <c r="L68" s="3707"/>
      <c r="M68" s="2108"/>
      <c r="N68" s="3406"/>
      <c r="O68" s="3602"/>
      <c r="P68" s="3603"/>
      <c r="Q68" s="3604"/>
      <c r="R68" s="2099"/>
      <c r="S68" s="2100"/>
      <c r="T68" s="2101"/>
      <c r="U68" s="3425"/>
      <c r="V68" s="3426"/>
      <c r="W68" s="3426"/>
      <c r="X68" s="198"/>
      <c r="Y68" s="199" t="s">
        <v>72</v>
      </c>
      <c r="Z68" s="200"/>
      <c r="AA68" s="199" t="s">
        <v>72</v>
      </c>
      <c r="AB68" s="200"/>
      <c r="AC68" s="199" t="s">
        <v>72</v>
      </c>
      <c r="AD68" s="211" t="s">
        <v>71</v>
      </c>
      <c r="AE68" s="3489"/>
      <c r="AF68" s="3489"/>
      <c r="AG68" s="212" t="s">
        <v>34</v>
      </c>
      <c r="AH68" s="213" t="s">
        <v>71</v>
      </c>
      <c r="AI68" s="3489"/>
      <c r="AJ68" s="3489"/>
      <c r="AK68" s="862" t="s">
        <v>34</v>
      </c>
      <c r="AL68" s="3400"/>
      <c r="AM68" s="3401"/>
      <c r="AN68" s="3402"/>
      <c r="AO68" s="3490"/>
      <c r="AP68" s="3491"/>
      <c r="AQ68" s="3492"/>
      <c r="AR68" s="3403"/>
      <c r="AS68" s="3404"/>
      <c r="AT68" s="3405"/>
      <c r="AU68" s="3403"/>
      <c r="AV68" s="3404"/>
      <c r="AW68" s="3405"/>
      <c r="AX68" s="3403"/>
      <c r="AY68" s="3404"/>
      <c r="AZ68" s="3405"/>
      <c r="BA68" s="3408"/>
      <c r="BB68" s="3409"/>
      <c r="BC68" s="3410"/>
      <c r="BD68" s="3408"/>
      <c r="BE68" s="3409"/>
      <c r="BF68" s="3414"/>
      <c r="BG68" s="3310"/>
      <c r="BH68" s="3311"/>
      <c r="BI68" s="3312"/>
      <c r="BJ68" s="3309"/>
      <c r="BK68" s="896"/>
      <c r="BL68" s="897"/>
      <c r="BM68" s="897"/>
      <c r="BN68" s="897"/>
      <c r="BO68" s="897"/>
      <c r="BP68" s="897"/>
      <c r="BQ68" s="897"/>
      <c r="BR68" s="898"/>
    </row>
    <row r="69" spans="1:70" s="388" customFormat="1" ht="14.1" customHeight="1">
      <c r="A69" s="3318">
        <v>13</v>
      </c>
      <c r="B69" s="3606"/>
      <c r="C69" s="3607"/>
      <c r="D69" s="3608"/>
      <c r="E69" s="3274"/>
      <c r="F69" s="3275"/>
      <c r="G69" s="3276"/>
      <c r="H69" s="3708"/>
      <c r="I69" s="3709"/>
      <c r="J69" s="3709"/>
      <c r="K69" s="3709"/>
      <c r="L69" s="3710"/>
      <c r="M69" s="2102"/>
      <c r="N69" s="3240"/>
      <c r="O69" s="3462"/>
      <c r="P69" s="3463"/>
      <c r="Q69" s="3464"/>
      <c r="R69" s="2096"/>
      <c r="S69" s="2097"/>
      <c r="T69" s="2098"/>
      <c r="U69" s="3417"/>
      <c r="V69" s="3418"/>
      <c r="W69" s="3418"/>
      <c r="X69" s="3428"/>
      <c r="Y69" s="2104" t="s">
        <v>213</v>
      </c>
      <c r="Z69" s="3415"/>
      <c r="AA69" s="2104" t="s">
        <v>213</v>
      </c>
      <c r="AB69" s="2102"/>
      <c r="AC69" s="3313" t="s">
        <v>213</v>
      </c>
      <c r="AD69" s="3388"/>
      <c r="AE69" s="3389"/>
      <c r="AF69" s="3389"/>
      <c r="AG69" s="3389"/>
      <c r="AH69" s="3394"/>
      <c r="AI69" s="3389"/>
      <c r="AJ69" s="3389"/>
      <c r="AK69" s="3390"/>
      <c r="AL69" s="3396"/>
      <c r="AM69" s="3397"/>
      <c r="AN69" s="3398"/>
      <c r="AO69" s="3363">
        <f>SUM(AL69:AN71)</f>
        <v>0</v>
      </c>
      <c r="AP69" s="3364"/>
      <c r="AQ69" s="3365"/>
      <c r="AR69" s="3324"/>
      <c r="AS69" s="3325"/>
      <c r="AT69" s="3326"/>
      <c r="AU69" s="3324"/>
      <c r="AV69" s="3325"/>
      <c r="AW69" s="3326"/>
      <c r="AX69" s="3324"/>
      <c r="AY69" s="3325"/>
      <c r="AZ69" s="3326"/>
      <c r="BA69" s="3327">
        <f>SUM(AR69:AZ71)</f>
        <v>0</v>
      </c>
      <c r="BB69" s="3328"/>
      <c r="BC69" s="3329"/>
      <c r="BD69" s="3327">
        <f>AH69+AO69+BA69</f>
        <v>0</v>
      </c>
      <c r="BE69" s="3328"/>
      <c r="BF69" s="3411"/>
      <c r="BG69" s="3688"/>
      <c r="BH69" s="3689"/>
      <c r="BI69" s="3690"/>
      <c r="BJ69" s="3307"/>
      <c r="BK69" s="890"/>
      <c r="BL69" s="891"/>
      <c r="BM69" s="891"/>
      <c r="BN69" s="891"/>
      <c r="BO69" s="891"/>
      <c r="BP69" s="891"/>
      <c r="BQ69" s="891"/>
      <c r="BR69" s="892"/>
    </row>
    <row r="70" spans="1:70" s="388" customFormat="1" ht="14.1" customHeight="1">
      <c r="A70" s="3319"/>
      <c r="B70" s="3578"/>
      <c r="C70" s="3579"/>
      <c r="D70" s="3580"/>
      <c r="E70" s="3274"/>
      <c r="F70" s="3275"/>
      <c r="G70" s="3276"/>
      <c r="H70" s="3704"/>
      <c r="I70" s="3702"/>
      <c r="J70" s="3702"/>
      <c r="K70" s="3702"/>
      <c r="L70" s="3703"/>
      <c r="M70" s="2105"/>
      <c r="N70" s="3241"/>
      <c r="O70" s="3599"/>
      <c r="P70" s="3600"/>
      <c r="Q70" s="3601"/>
      <c r="R70" s="3274"/>
      <c r="S70" s="3275"/>
      <c r="T70" s="3276"/>
      <c r="U70" s="3420"/>
      <c r="V70" s="1768"/>
      <c r="W70" s="1768"/>
      <c r="X70" s="3429"/>
      <c r="Y70" s="2107"/>
      <c r="Z70" s="3416"/>
      <c r="AA70" s="2107"/>
      <c r="AB70" s="2105"/>
      <c r="AC70" s="3314"/>
      <c r="AD70" s="3391"/>
      <c r="AE70" s="3392"/>
      <c r="AF70" s="3392"/>
      <c r="AG70" s="3392"/>
      <c r="AH70" s="3395"/>
      <c r="AI70" s="3392"/>
      <c r="AJ70" s="3392"/>
      <c r="AK70" s="3393"/>
      <c r="AL70" s="3304"/>
      <c r="AM70" s="3305"/>
      <c r="AN70" s="3306"/>
      <c r="AO70" s="3366"/>
      <c r="AP70" s="3367"/>
      <c r="AQ70" s="3368"/>
      <c r="AR70" s="3372"/>
      <c r="AS70" s="3373"/>
      <c r="AT70" s="3374"/>
      <c r="AU70" s="3372"/>
      <c r="AV70" s="3373"/>
      <c r="AW70" s="3374"/>
      <c r="AX70" s="3372"/>
      <c r="AY70" s="3373"/>
      <c r="AZ70" s="3374"/>
      <c r="BA70" s="3330"/>
      <c r="BB70" s="3331"/>
      <c r="BC70" s="3332"/>
      <c r="BD70" s="3330"/>
      <c r="BE70" s="3331"/>
      <c r="BF70" s="3413"/>
      <c r="BG70" s="3691"/>
      <c r="BH70" s="3692"/>
      <c r="BI70" s="3693"/>
      <c r="BJ70" s="3308"/>
      <c r="BK70" s="893"/>
      <c r="BL70" s="894"/>
      <c r="BM70" s="894"/>
      <c r="BN70" s="894"/>
      <c r="BO70" s="894"/>
      <c r="BP70" s="894"/>
      <c r="BQ70" s="894"/>
      <c r="BR70" s="895"/>
    </row>
    <row r="71" spans="1:70" s="388" customFormat="1" ht="14.1" customHeight="1">
      <c r="A71" s="3399"/>
      <c r="B71" s="3422"/>
      <c r="C71" s="3423"/>
      <c r="D71" s="3424"/>
      <c r="E71" s="2099"/>
      <c r="F71" s="2100"/>
      <c r="G71" s="2101"/>
      <c r="H71" s="3705"/>
      <c r="I71" s="3706"/>
      <c r="J71" s="3706"/>
      <c r="K71" s="3706"/>
      <c r="L71" s="3707"/>
      <c r="M71" s="2108"/>
      <c r="N71" s="3406"/>
      <c r="O71" s="3602"/>
      <c r="P71" s="3603"/>
      <c r="Q71" s="3604"/>
      <c r="R71" s="2099"/>
      <c r="S71" s="2100"/>
      <c r="T71" s="2101"/>
      <c r="U71" s="3425"/>
      <c r="V71" s="3426"/>
      <c r="W71" s="3426"/>
      <c r="X71" s="198"/>
      <c r="Y71" s="199" t="s">
        <v>72</v>
      </c>
      <c r="Z71" s="200"/>
      <c r="AA71" s="199" t="s">
        <v>72</v>
      </c>
      <c r="AB71" s="200"/>
      <c r="AC71" s="199" t="s">
        <v>72</v>
      </c>
      <c r="AD71" s="211" t="s">
        <v>71</v>
      </c>
      <c r="AE71" s="3489"/>
      <c r="AF71" s="3489"/>
      <c r="AG71" s="212" t="s">
        <v>34</v>
      </c>
      <c r="AH71" s="213" t="s">
        <v>71</v>
      </c>
      <c r="AI71" s="3489"/>
      <c r="AJ71" s="3489"/>
      <c r="AK71" s="862" t="s">
        <v>34</v>
      </c>
      <c r="AL71" s="3400"/>
      <c r="AM71" s="3401"/>
      <c r="AN71" s="3402"/>
      <c r="AO71" s="3490"/>
      <c r="AP71" s="3491"/>
      <c r="AQ71" s="3492"/>
      <c r="AR71" s="3403"/>
      <c r="AS71" s="3404"/>
      <c r="AT71" s="3405"/>
      <c r="AU71" s="3403"/>
      <c r="AV71" s="3404"/>
      <c r="AW71" s="3405"/>
      <c r="AX71" s="3403"/>
      <c r="AY71" s="3404"/>
      <c r="AZ71" s="3405"/>
      <c r="BA71" s="3408"/>
      <c r="BB71" s="3409"/>
      <c r="BC71" s="3410"/>
      <c r="BD71" s="3408"/>
      <c r="BE71" s="3409"/>
      <c r="BF71" s="3414"/>
      <c r="BG71" s="3310"/>
      <c r="BH71" s="3311"/>
      <c r="BI71" s="3312"/>
      <c r="BJ71" s="3309"/>
      <c r="BK71" s="896"/>
      <c r="BL71" s="897"/>
      <c r="BM71" s="897"/>
      <c r="BN71" s="897"/>
      <c r="BO71" s="897"/>
      <c r="BP71" s="897"/>
      <c r="BQ71" s="897"/>
      <c r="BR71" s="898"/>
    </row>
    <row r="72" spans="1:70" s="388" customFormat="1" ht="14.1" customHeight="1">
      <c r="A72" s="3318">
        <v>14</v>
      </c>
      <c r="B72" s="3606"/>
      <c r="C72" s="3607"/>
      <c r="D72" s="3608"/>
      <c r="E72" s="3274"/>
      <c r="F72" s="3275"/>
      <c r="G72" s="3276"/>
      <c r="H72" s="3708"/>
      <c r="I72" s="3709"/>
      <c r="J72" s="3709"/>
      <c r="K72" s="3709"/>
      <c r="L72" s="3710"/>
      <c r="M72" s="2102"/>
      <c r="N72" s="3240"/>
      <c r="O72" s="3462"/>
      <c r="P72" s="3463"/>
      <c r="Q72" s="3464"/>
      <c r="R72" s="2096"/>
      <c r="S72" s="2097"/>
      <c r="T72" s="2098"/>
      <c r="U72" s="3417"/>
      <c r="V72" s="3418"/>
      <c r="W72" s="3418"/>
      <c r="X72" s="3428"/>
      <c r="Y72" s="2104" t="s">
        <v>213</v>
      </c>
      <c r="Z72" s="3415"/>
      <c r="AA72" s="2104" t="s">
        <v>213</v>
      </c>
      <c r="AB72" s="2102"/>
      <c r="AC72" s="3313" t="s">
        <v>213</v>
      </c>
      <c r="AD72" s="3388"/>
      <c r="AE72" s="3389"/>
      <c r="AF72" s="3389"/>
      <c r="AG72" s="3389"/>
      <c r="AH72" s="3394"/>
      <c r="AI72" s="3389"/>
      <c r="AJ72" s="3389"/>
      <c r="AK72" s="3390"/>
      <c r="AL72" s="3396"/>
      <c r="AM72" s="3397"/>
      <c r="AN72" s="3398"/>
      <c r="AO72" s="3363">
        <f>SUM(AL72:AN74)</f>
        <v>0</v>
      </c>
      <c r="AP72" s="3364"/>
      <c r="AQ72" s="3365"/>
      <c r="AR72" s="3324"/>
      <c r="AS72" s="3325"/>
      <c r="AT72" s="3326"/>
      <c r="AU72" s="3324"/>
      <c r="AV72" s="3325"/>
      <c r="AW72" s="3326"/>
      <c r="AX72" s="3324"/>
      <c r="AY72" s="3325"/>
      <c r="AZ72" s="3326"/>
      <c r="BA72" s="3327">
        <f>SUM(AR72:AZ74)</f>
        <v>0</v>
      </c>
      <c r="BB72" s="3328"/>
      <c r="BC72" s="3329"/>
      <c r="BD72" s="3327">
        <f>AH72+AO72+BA72</f>
        <v>0</v>
      </c>
      <c r="BE72" s="3328"/>
      <c r="BF72" s="3411"/>
      <c r="BG72" s="3688"/>
      <c r="BH72" s="3689"/>
      <c r="BI72" s="3690"/>
      <c r="BJ72" s="3307"/>
      <c r="BK72" s="890"/>
      <c r="BL72" s="891"/>
      <c r="BM72" s="891"/>
      <c r="BN72" s="891"/>
      <c r="BO72" s="891"/>
      <c r="BP72" s="891"/>
      <c r="BQ72" s="891"/>
      <c r="BR72" s="892"/>
    </row>
    <row r="73" spans="1:70" s="388" customFormat="1" ht="14.1" customHeight="1">
      <c r="A73" s="3319"/>
      <c r="B73" s="3578"/>
      <c r="C73" s="3579"/>
      <c r="D73" s="3580"/>
      <c r="E73" s="3274"/>
      <c r="F73" s="3275"/>
      <c r="G73" s="3276"/>
      <c r="H73" s="3704"/>
      <c r="I73" s="3702"/>
      <c r="J73" s="3702"/>
      <c r="K73" s="3702"/>
      <c r="L73" s="3703"/>
      <c r="M73" s="2105"/>
      <c r="N73" s="3241"/>
      <c r="O73" s="3599"/>
      <c r="P73" s="3600"/>
      <c r="Q73" s="3601"/>
      <c r="R73" s="3274"/>
      <c r="S73" s="3275"/>
      <c r="T73" s="3276"/>
      <c r="U73" s="3420"/>
      <c r="V73" s="1768"/>
      <c r="W73" s="1768"/>
      <c r="X73" s="3429"/>
      <c r="Y73" s="2107"/>
      <c r="Z73" s="3416"/>
      <c r="AA73" s="2107"/>
      <c r="AB73" s="2105"/>
      <c r="AC73" s="3314"/>
      <c r="AD73" s="3391"/>
      <c r="AE73" s="3392"/>
      <c r="AF73" s="3392"/>
      <c r="AG73" s="3392"/>
      <c r="AH73" s="3395"/>
      <c r="AI73" s="3392"/>
      <c r="AJ73" s="3392"/>
      <c r="AK73" s="3393"/>
      <c r="AL73" s="3304"/>
      <c r="AM73" s="3305"/>
      <c r="AN73" s="3306"/>
      <c r="AO73" s="3366"/>
      <c r="AP73" s="3367"/>
      <c r="AQ73" s="3368"/>
      <c r="AR73" s="3372"/>
      <c r="AS73" s="3373"/>
      <c r="AT73" s="3374"/>
      <c r="AU73" s="3372"/>
      <c r="AV73" s="3373"/>
      <c r="AW73" s="3374"/>
      <c r="AX73" s="3372"/>
      <c r="AY73" s="3373"/>
      <c r="AZ73" s="3374"/>
      <c r="BA73" s="3330"/>
      <c r="BB73" s="3331"/>
      <c r="BC73" s="3332"/>
      <c r="BD73" s="3330"/>
      <c r="BE73" s="3331"/>
      <c r="BF73" s="3413"/>
      <c r="BG73" s="3691"/>
      <c r="BH73" s="3692"/>
      <c r="BI73" s="3693"/>
      <c r="BJ73" s="3308"/>
      <c r="BK73" s="893"/>
      <c r="BL73" s="894"/>
      <c r="BM73" s="894"/>
      <c r="BN73" s="894"/>
      <c r="BO73" s="894"/>
      <c r="BP73" s="894"/>
      <c r="BQ73" s="894"/>
      <c r="BR73" s="895"/>
    </row>
    <row r="74" spans="1:70" s="388" customFormat="1" ht="14.1" customHeight="1">
      <c r="A74" s="3399"/>
      <c r="B74" s="3422"/>
      <c r="C74" s="3423"/>
      <c r="D74" s="3424"/>
      <c r="E74" s="2099"/>
      <c r="F74" s="2100"/>
      <c r="G74" s="2101"/>
      <c r="H74" s="3705"/>
      <c r="I74" s="3706"/>
      <c r="J74" s="3706"/>
      <c r="K74" s="3706"/>
      <c r="L74" s="3707"/>
      <c r="M74" s="2108"/>
      <c r="N74" s="3406"/>
      <c r="O74" s="3602"/>
      <c r="P74" s="3603"/>
      <c r="Q74" s="3604"/>
      <c r="R74" s="2099"/>
      <c r="S74" s="2100"/>
      <c r="T74" s="2101"/>
      <c r="U74" s="3425"/>
      <c r="V74" s="3426"/>
      <c r="W74" s="3426"/>
      <c r="X74" s="198"/>
      <c r="Y74" s="199" t="s">
        <v>72</v>
      </c>
      <c r="Z74" s="200"/>
      <c r="AA74" s="199" t="s">
        <v>72</v>
      </c>
      <c r="AB74" s="200"/>
      <c r="AC74" s="199" t="s">
        <v>72</v>
      </c>
      <c r="AD74" s="211" t="s">
        <v>71</v>
      </c>
      <c r="AE74" s="3489"/>
      <c r="AF74" s="3489"/>
      <c r="AG74" s="212" t="s">
        <v>34</v>
      </c>
      <c r="AH74" s="213" t="s">
        <v>71</v>
      </c>
      <c r="AI74" s="3489"/>
      <c r="AJ74" s="3489"/>
      <c r="AK74" s="862" t="s">
        <v>34</v>
      </c>
      <c r="AL74" s="3400"/>
      <c r="AM74" s="3401"/>
      <c r="AN74" s="3402"/>
      <c r="AO74" s="3490"/>
      <c r="AP74" s="3491"/>
      <c r="AQ74" s="3492"/>
      <c r="AR74" s="3403"/>
      <c r="AS74" s="3404"/>
      <c r="AT74" s="3405"/>
      <c r="AU74" s="3403"/>
      <c r="AV74" s="3404"/>
      <c r="AW74" s="3405"/>
      <c r="AX74" s="3403"/>
      <c r="AY74" s="3404"/>
      <c r="AZ74" s="3405"/>
      <c r="BA74" s="3408"/>
      <c r="BB74" s="3409"/>
      <c r="BC74" s="3410"/>
      <c r="BD74" s="3408"/>
      <c r="BE74" s="3409"/>
      <c r="BF74" s="3414"/>
      <c r="BG74" s="3310"/>
      <c r="BH74" s="3311"/>
      <c r="BI74" s="3312"/>
      <c r="BJ74" s="3309"/>
      <c r="BK74" s="896"/>
      <c r="BL74" s="897"/>
      <c r="BM74" s="897"/>
      <c r="BN74" s="897"/>
      <c r="BO74" s="897"/>
      <c r="BP74" s="897"/>
      <c r="BQ74" s="897"/>
      <c r="BR74" s="898"/>
    </row>
    <row r="75" spans="1:70" s="388" customFormat="1" ht="14.1" customHeight="1">
      <c r="A75" s="3318">
        <v>15</v>
      </c>
      <c r="B75" s="3606"/>
      <c r="C75" s="3607"/>
      <c r="D75" s="3608"/>
      <c r="E75" s="3274"/>
      <c r="F75" s="3275"/>
      <c r="G75" s="3276"/>
      <c r="H75" s="3708"/>
      <c r="I75" s="3709"/>
      <c r="J75" s="3709"/>
      <c r="K75" s="3709"/>
      <c r="L75" s="3710"/>
      <c r="M75" s="2102"/>
      <c r="N75" s="3240"/>
      <c r="O75" s="3462"/>
      <c r="P75" s="3463"/>
      <c r="Q75" s="3464"/>
      <c r="R75" s="2096"/>
      <c r="S75" s="2097"/>
      <c r="T75" s="2098"/>
      <c r="U75" s="3417"/>
      <c r="V75" s="3418"/>
      <c r="W75" s="3418"/>
      <c r="X75" s="3428"/>
      <c r="Y75" s="2104" t="s">
        <v>213</v>
      </c>
      <c r="Z75" s="3415"/>
      <c r="AA75" s="2104" t="s">
        <v>213</v>
      </c>
      <c r="AB75" s="2102"/>
      <c r="AC75" s="3313" t="s">
        <v>213</v>
      </c>
      <c r="AD75" s="3388"/>
      <c r="AE75" s="3389"/>
      <c r="AF75" s="3389"/>
      <c r="AG75" s="3389"/>
      <c r="AH75" s="3394"/>
      <c r="AI75" s="3389"/>
      <c r="AJ75" s="3389"/>
      <c r="AK75" s="3390"/>
      <c r="AL75" s="3396"/>
      <c r="AM75" s="3397"/>
      <c r="AN75" s="3398"/>
      <c r="AO75" s="3363">
        <f>SUM(AL75:AN77)</f>
        <v>0</v>
      </c>
      <c r="AP75" s="3364"/>
      <c r="AQ75" s="3365"/>
      <c r="AR75" s="3324"/>
      <c r="AS75" s="3325"/>
      <c r="AT75" s="3326"/>
      <c r="AU75" s="3324"/>
      <c r="AV75" s="3325"/>
      <c r="AW75" s="3326"/>
      <c r="AX75" s="3324"/>
      <c r="AY75" s="3325"/>
      <c r="AZ75" s="3326"/>
      <c r="BA75" s="3554">
        <f>SUM(AR75:AZ77)</f>
        <v>0</v>
      </c>
      <c r="BB75" s="3555"/>
      <c r="BC75" s="3711"/>
      <c r="BD75" s="3327">
        <f>AH75+AO75+BA75</f>
        <v>0</v>
      </c>
      <c r="BE75" s="3328"/>
      <c r="BF75" s="3411"/>
      <c r="BG75" s="3688"/>
      <c r="BH75" s="3689"/>
      <c r="BI75" s="3690"/>
      <c r="BJ75" s="3307"/>
      <c r="BK75" s="890"/>
      <c r="BL75" s="891"/>
      <c r="BM75" s="891"/>
      <c r="BN75" s="891"/>
      <c r="BO75" s="891"/>
      <c r="BP75" s="891"/>
      <c r="BQ75" s="891"/>
      <c r="BR75" s="892"/>
    </row>
    <row r="76" spans="1:70" s="388" customFormat="1" ht="14.1" customHeight="1">
      <c r="A76" s="3319"/>
      <c r="B76" s="3578"/>
      <c r="C76" s="3579"/>
      <c r="D76" s="3580"/>
      <c r="E76" s="3274"/>
      <c r="F76" s="3275"/>
      <c r="G76" s="3276"/>
      <c r="H76" s="3704"/>
      <c r="I76" s="3702"/>
      <c r="J76" s="3702"/>
      <c r="K76" s="3702"/>
      <c r="L76" s="3703"/>
      <c r="M76" s="2105"/>
      <c r="N76" s="3241"/>
      <c r="O76" s="3599"/>
      <c r="P76" s="3600"/>
      <c r="Q76" s="3601"/>
      <c r="R76" s="3274"/>
      <c r="S76" s="3275"/>
      <c r="T76" s="3276"/>
      <c r="U76" s="3420"/>
      <c r="V76" s="1768"/>
      <c r="W76" s="1768"/>
      <c r="X76" s="3429"/>
      <c r="Y76" s="2107"/>
      <c r="Z76" s="3416"/>
      <c r="AA76" s="2107"/>
      <c r="AB76" s="2105"/>
      <c r="AC76" s="3314"/>
      <c r="AD76" s="3391"/>
      <c r="AE76" s="3392"/>
      <c r="AF76" s="3392"/>
      <c r="AG76" s="3392"/>
      <c r="AH76" s="3395"/>
      <c r="AI76" s="3392"/>
      <c r="AJ76" s="3392"/>
      <c r="AK76" s="3393"/>
      <c r="AL76" s="3304"/>
      <c r="AM76" s="3305"/>
      <c r="AN76" s="3306"/>
      <c r="AO76" s="3366"/>
      <c r="AP76" s="3367"/>
      <c r="AQ76" s="3368"/>
      <c r="AR76" s="3372"/>
      <c r="AS76" s="3373"/>
      <c r="AT76" s="3374"/>
      <c r="AU76" s="3372"/>
      <c r="AV76" s="3373"/>
      <c r="AW76" s="3374"/>
      <c r="AX76" s="3372"/>
      <c r="AY76" s="3373"/>
      <c r="AZ76" s="3374"/>
      <c r="BA76" s="3554"/>
      <c r="BB76" s="3555"/>
      <c r="BC76" s="3711"/>
      <c r="BD76" s="3330"/>
      <c r="BE76" s="3331"/>
      <c r="BF76" s="3413"/>
      <c r="BG76" s="3691"/>
      <c r="BH76" s="3692"/>
      <c r="BI76" s="3693"/>
      <c r="BJ76" s="3308"/>
      <c r="BK76" s="893"/>
      <c r="BL76" s="894"/>
      <c r="BM76" s="894"/>
      <c r="BN76" s="894"/>
      <c r="BO76" s="894"/>
      <c r="BP76" s="894"/>
      <c r="BQ76" s="894"/>
      <c r="BR76" s="895"/>
    </row>
    <row r="77" spans="1:70" s="388" customFormat="1" ht="14.1" customHeight="1">
      <c r="A77" s="3399"/>
      <c r="B77" s="3422"/>
      <c r="C77" s="3423"/>
      <c r="D77" s="3424"/>
      <c r="E77" s="2099"/>
      <c r="F77" s="2100"/>
      <c r="G77" s="2101"/>
      <c r="H77" s="3705"/>
      <c r="I77" s="3706"/>
      <c r="J77" s="3706"/>
      <c r="K77" s="3706"/>
      <c r="L77" s="3707"/>
      <c r="M77" s="2108"/>
      <c r="N77" s="3406"/>
      <c r="O77" s="3602"/>
      <c r="P77" s="3603"/>
      <c r="Q77" s="3604"/>
      <c r="R77" s="2099"/>
      <c r="S77" s="2100"/>
      <c r="T77" s="2101"/>
      <c r="U77" s="3425"/>
      <c r="V77" s="3426"/>
      <c r="W77" s="3426"/>
      <c r="X77" s="198"/>
      <c r="Y77" s="199" t="s">
        <v>72</v>
      </c>
      <c r="Z77" s="200"/>
      <c r="AA77" s="199" t="s">
        <v>72</v>
      </c>
      <c r="AB77" s="200"/>
      <c r="AC77" s="199" t="s">
        <v>72</v>
      </c>
      <c r="AD77" s="211" t="s">
        <v>71</v>
      </c>
      <c r="AE77" s="3489"/>
      <c r="AF77" s="3489"/>
      <c r="AG77" s="212" t="s">
        <v>34</v>
      </c>
      <c r="AH77" s="213" t="s">
        <v>71</v>
      </c>
      <c r="AI77" s="3489"/>
      <c r="AJ77" s="3489"/>
      <c r="AK77" s="862" t="s">
        <v>34</v>
      </c>
      <c r="AL77" s="3400"/>
      <c r="AM77" s="3401"/>
      <c r="AN77" s="3402"/>
      <c r="AO77" s="3490"/>
      <c r="AP77" s="3491"/>
      <c r="AQ77" s="3492"/>
      <c r="AR77" s="3403"/>
      <c r="AS77" s="3404"/>
      <c r="AT77" s="3405"/>
      <c r="AU77" s="3403"/>
      <c r="AV77" s="3404"/>
      <c r="AW77" s="3405"/>
      <c r="AX77" s="3403"/>
      <c r="AY77" s="3404"/>
      <c r="AZ77" s="3405"/>
      <c r="BA77" s="3554"/>
      <c r="BB77" s="3555"/>
      <c r="BC77" s="3711"/>
      <c r="BD77" s="3408"/>
      <c r="BE77" s="3409"/>
      <c r="BF77" s="3414"/>
      <c r="BG77" s="3310"/>
      <c r="BH77" s="3311"/>
      <c r="BI77" s="3312"/>
      <c r="BJ77" s="3309"/>
      <c r="BK77" s="896"/>
      <c r="BL77" s="897"/>
      <c r="BM77" s="897"/>
      <c r="BN77" s="897"/>
      <c r="BO77" s="897"/>
      <c r="BP77" s="897"/>
      <c r="BQ77" s="897"/>
      <c r="BR77" s="898"/>
    </row>
    <row r="78" spans="1:70" s="388" customFormat="1" ht="14.1" customHeight="1">
      <c r="A78" s="3318">
        <v>16</v>
      </c>
      <c r="B78" s="3606"/>
      <c r="C78" s="3607"/>
      <c r="D78" s="3608"/>
      <c r="E78" s="3274"/>
      <c r="F78" s="3275"/>
      <c r="G78" s="3276"/>
      <c r="H78" s="3708"/>
      <c r="I78" s="3709"/>
      <c r="J78" s="3709"/>
      <c r="K78" s="3709"/>
      <c r="L78" s="3710"/>
      <c r="M78" s="2102"/>
      <c r="N78" s="3240"/>
      <c r="O78" s="3462"/>
      <c r="P78" s="3463"/>
      <c r="Q78" s="3464"/>
      <c r="R78" s="2096"/>
      <c r="S78" s="2097"/>
      <c r="T78" s="2098"/>
      <c r="U78" s="3417"/>
      <c r="V78" s="3418"/>
      <c r="W78" s="3418"/>
      <c r="X78" s="3428"/>
      <c r="Y78" s="2104" t="s">
        <v>213</v>
      </c>
      <c r="Z78" s="3415"/>
      <c r="AA78" s="2104" t="s">
        <v>213</v>
      </c>
      <c r="AB78" s="2102"/>
      <c r="AC78" s="3313" t="s">
        <v>213</v>
      </c>
      <c r="AD78" s="3388"/>
      <c r="AE78" s="3389"/>
      <c r="AF78" s="3389"/>
      <c r="AG78" s="3389"/>
      <c r="AH78" s="3394"/>
      <c r="AI78" s="3389"/>
      <c r="AJ78" s="3389"/>
      <c r="AK78" s="3390"/>
      <c r="AL78" s="3396"/>
      <c r="AM78" s="3397"/>
      <c r="AN78" s="3398"/>
      <c r="AO78" s="3363">
        <f>SUM(AL78:AN80)</f>
        <v>0</v>
      </c>
      <c r="AP78" s="3364"/>
      <c r="AQ78" s="3365"/>
      <c r="AR78" s="3324"/>
      <c r="AS78" s="3325"/>
      <c r="AT78" s="3326"/>
      <c r="AU78" s="3324"/>
      <c r="AV78" s="3325"/>
      <c r="AW78" s="3326"/>
      <c r="AX78" s="3324"/>
      <c r="AY78" s="3325"/>
      <c r="AZ78" s="3326"/>
      <c r="BA78" s="3554">
        <f>SUM(AR78:AZ80)</f>
        <v>0</v>
      </c>
      <c r="BB78" s="3555"/>
      <c r="BC78" s="3711"/>
      <c r="BD78" s="3327">
        <f>AH78+AO78+BA78</f>
        <v>0</v>
      </c>
      <c r="BE78" s="3328"/>
      <c r="BF78" s="3411"/>
      <c r="BG78" s="3688"/>
      <c r="BH78" s="3689"/>
      <c r="BI78" s="3690"/>
      <c r="BJ78" s="3307"/>
      <c r="BK78" s="890"/>
      <c r="BL78" s="891"/>
      <c r="BM78" s="891"/>
      <c r="BN78" s="891"/>
      <c r="BO78" s="891"/>
      <c r="BP78" s="891"/>
      <c r="BQ78" s="891"/>
      <c r="BR78" s="892"/>
    </row>
    <row r="79" spans="1:70" s="388" customFormat="1" ht="14.1" customHeight="1">
      <c r="A79" s="3319"/>
      <c r="B79" s="3578"/>
      <c r="C79" s="3579"/>
      <c r="D79" s="3580"/>
      <c r="E79" s="3274"/>
      <c r="F79" s="3275"/>
      <c r="G79" s="3276"/>
      <c r="H79" s="3704"/>
      <c r="I79" s="3702"/>
      <c r="J79" s="3702"/>
      <c r="K79" s="3702"/>
      <c r="L79" s="3703"/>
      <c r="M79" s="2105"/>
      <c r="N79" s="3241"/>
      <c r="O79" s="3599"/>
      <c r="P79" s="3600"/>
      <c r="Q79" s="3601"/>
      <c r="R79" s="3274"/>
      <c r="S79" s="3275"/>
      <c r="T79" s="3276"/>
      <c r="U79" s="3420"/>
      <c r="V79" s="1768"/>
      <c r="W79" s="1768"/>
      <c r="X79" s="3429"/>
      <c r="Y79" s="2107"/>
      <c r="Z79" s="3416"/>
      <c r="AA79" s="2107"/>
      <c r="AB79" s="2105"/>
      <c r="AC79" s="3314"/>
      <c r="AD79" s="3391"/>
      <c r="AE79" s="3392"/>
      <c r="AF79" s="3392"/>
      <c r="AG79" s="3392"/>
      <c r="AH79" s="3395"/>
      <c r="AI79" s="3392"/>
      <c r="AJ79" s="3392"/>
      <c r="AK79" s="3393"/>
      <c r="AL79" s="3304"/>
      <c r="AM79" s="3305"/>
      <c r="AN79" s="3306"/>
      <c r="AO79" s="3366"/>
      <c r="AP79" s="3367"/>
      <c r="AQ79" s="3368"/>
      <c r="AR79" s="3372"/>
      <c r="AS79" s="3373"/>
      <c r="AT79" s="3374"/>
      <c r="AU79" s="3372"/>
      <c r="AV79" s="3373"/>
      <c r="AW79" s="3374"/>
      <c r="AX79" s="3372"/>
      <c r="AY79" s="3373"/>
      <c r="AZ79" s="3374"/>
      <c r="BA79" s="3554"/>
      <c r="BB79" s="3555"/>
      <c r="BC79" s="3711"/>
      <c r="BD79" s="3330"/>
      <c r="BE79" s="3331"/>
      <c r="BF79" s="3413"/>
      <c r="BG79" s="3691"/>
      <c r="BH79" s="3692"/>
      <c r="BI79" s="3693"/>
      <c r="BJ79" s="3308"/>
      <c r="BK79" s="893"/>
      <c r="BL79" s="894"/>
      <c r="BM79" s="894"/>
      <c r="BN79" s="894"/>
      <c r="BO79" s="894"/>
      <c r="BP79" s="894"/>
      <c r="BQ79" s="894"/>
      <c r="BR79" s="895"/>
    </row>
    <row r="80" spans="1:70" s="388" customFormat="1" ht="14.1" customHeight="1">
      <c r="A80" s="3399"/>
      <c r="B80" s="3422"/>
      <c r="C80" s="3423"/>
      <c r="D80" s="3424"/>
      <c r="E80" s="2099"/>
      <c r="F80" s="2100"/>
      <c r="G80" s="2101"/>
      <c r="H80" s="3705"/>
      <c r="I80" s="3706"/>
      <c r="J80" s="3706"/>
      <c r="K80" s="3706"/>
      <c r="L80" s="3707"/>
      <c r="M80" s="2108"/>
      <c r="N80" s="3406"/>
      <c r="O80" s="3602"/>
      <c r="P80" s="3603"/>
      <c r="Q80" s="3604"/>
      <c r="R80" s="2099"/>
      <c r="S80" s="2100"/>
      <c r="T80" s="2101"/>
      <c r="U80" s="3425"/>
      <c r="V80" s="3426"/>
      <c r="W80" s="3426"/>
      <c r="X80" s="198"/>
      <c r="Y80" s="199" t="s">
        <v>72</v>
      </c>
      <c r="Z80" s="200"/>
      <c r="AA80" s="199" t="s">
        <v>72</v>
      </c>
      <c r="AB80" s="200"/>
      <c r="AC80" s="199" t="s">
        <v>72</v>
      </c>
      <c r="AD80" s="211" t="s">
        <v>71</v>
      </c>
      <c r="AE80" s="3489"/>
      <c r="AF80" s="3489"/>
      <c r="AG80" s="212" t="s">
        <v>34</v>
      </c>
      <c r="AH80" s="213" t="s">
        <v>71</v>
      </c>
      <c r="AI80" s="3489"/>
      <c r="AJ80" s="3489"/>
      <c r="AK80" s="862" t="s">
        <v>34</v>
      </c>
      <c r="AL80" s="3400"/>
      <c r="AM80" s="3401"/>
      <c r="AN80" s="3402"/>
      <c r="AO80" s="3490"/>
      <c r="AP80" s="3491"/>
      <c r="AQ80" s="3492"/>
      <c r="AR80" s="3403"/>
      <c r="AS80" s="3404"/>
      <c r="AT80" s="3405"/>
      <c r="AU80" s="3403"/>
      <c r="AV80" s="3404"/>
      <c r="AW80" s="3405"/>
      <c r="AX80" s="3403"/>
      <c r="AY80" s="3404"/>
      <c r="AZ80" s="3405"/>
      <c r="BA80" s="3554"/>
      <c r="BB80" s="3555"/>
      <c r="BC80" s="3711"/>
      <c r="BD80" s="3408"/>
      <c r="BE80" s="3409"/>
      <c r="BF80" s="3414"/>
      <c r="BG80" s="3310"/>
      <c r="BH80" s="3311"/>
      <c r="BI80" s="3312"/>
      <c r="BJ80" s="3309"/>
      <c r="BK80" s="896"/>
      <c r="BL80" s="897"/>
      <c r="BM80" s="897"/>
      <c r="BN80" s="897"/>
      <c r="BO80" s="897"/>
      <c r="BP80" s="897"/>
      <c r="BQ80" s="897"/>
      <c r="BR80" s="898"/>
    </row>
    <row r="81" spans="1:70" s="388" customFormat="1" ht="14.1" customHeight="1">
      <c r="A81" s="3318">
        <v>17</v>
      </c>
      <c r="B81" s="3606"/>
      <c r="C81" s="3607"/>
      <c r="D81" s="3608"/>
      <c r="E81" s="2096"/>
      <c r="F81" s="2097"/>
      <c r="G81" s="2098"/>
      <c r="H81" s="3708"/>
      <c r="I81" s="3709"/>
      <c r="J81" s="3709"/>
      <c r="K81" s="3709"/>
      <c r="L81" s="3710"/>
      <c r="M81" s="2102"/>
      <c r="N81" s="3240"/>
      <c r="O81" s="3611"/>
      <c r="P81" s="3612"/>
      <c r="Q81" s="3613"/>
      <c r="R81" s="2096"/>
      <c r="S81" s="2097"/>
      <c r="T81" s="2098"/>
      <c r="U81" s="3417"/>
      <c r="V81" s="3418"/>
      <c r="W81" s="3418"/>
      <c r="X81" s="3428"/>
      <c r="Y81" s="2104" t="s">
        <v>213</v>
      </c>
      <c r="Z81" s="3415"/>
      <c r="AA81" s="2104" t="s">
        <v>213</v>
      </c>
      <c r="AB81" s="2102"/>
      <c r="AC81" s="3313" t="s">
        <v>213</v>
      </c>
      <c r="AD81" s="3388"/>
      <c r="AE81" s="3389"/>
      <c r="AF81" s="3389"/>
      <c r="AG81" s="3389"/>
      <c r="AH81" s="3394"/>
      <c r="AI81" s="3389"/>
      <c r="AJ81" s="3389"/>
      <c r="AK81" s="3390"/>
      <c r="AL81" s="3396"/>
      <c r="AM81" s="3397"/>
      <c r="AN81" s="3398"/>
      <c r="AO81" s="3363">
        <f>SUM(AL81:AN83)</f>
        <v>0</v>
      </c>
      <c r="AP81" s="3364"/>
      <c r="AQ81" s="3365"/>
      <c r="AR81" s="3324"/>
      <c r="AS81" s="3325"/>
      <c r="AT81" s="3326"/>
      <c r="AU81" s="3324"/>
      <c r="AV81" s="3325"/>
      <c r="AW81" s="3326"/>
      <c r="AX81" s="3324"/>
      <c r="AY81" s="3325"/>
      <c r="AZ81" s="3326"/>
      <c r="BA81" s="3327">
        <f>SUM(AR81:AZ83)</f>
        <v>0</v>
      </c>
      <c r="BB81" s="3328"/>
      <c r="BC81" s="3329"/>
      <c r="BD81" s="3327">
        <f>AH81+AO81+BA81</f>
        <v>0</v>
      </c>
      <c r="BE81" s="3328"/>
      <c r="BF81" s="3411"/>
      <c r="BG81" s="3688"/>
      <c r="BH81" s="3689"/>
      <c r="BI81" s="3690"/>
      <c r="BJ81" s="3307"/>
      <c r="BK81" s="890"/>
      <c r="BL81" s="891"/>
      <c r="BM81" s="891"/>
      <c r="BN81" s="891"/>
      <c r="BO81" s="891"/>
      <c r="BP81" s="891"/>
      <c r="BQ81" s="891"/>
      <c r="BR81" s="892"/>
    </row>
    <row r="82" spans="1:70" s="388" customFormat="1" ht="14.1" customHeight="1">
      <c r="A82" s="3319"/>
      <c r="B82" s="3578"/>
      <c r="C82" s="3579"/>
      <c r="D82" s="3580"/>
      <c r="E82" s="3274"/>
      <c r="F82" s="3275"/>
      <c r="G82" s="3276"/>
      <c r="H82" s="3704"/>
      <c r="I82" s="3702"/>
      <c r="J82" s="3702"/>
      <c r="K82" s="3702"/>
      <c r="L82" s="3703"/>
      <c r="M82" s="2105"/>
      <c r="N82" s="3241"/>
      <c r="O82" s="3599"/>
      <c r="P82" s="3600"/>
      <c r="Q82" s="3601"/>
      <c r="R82" s="3274"/>
      <c r="S82" s="3275"/>
      <c r="T82" s="3276"/>
      <c r="U82" s="3420"/>
      <c r="V82" s="1768"/>
      <c r="W82" s="1768"/>
      <c r="X82" s="3429"/>
      <c r="Y82" s="2107"/>
      <c r="Z82" s="3416"/>
      <c r="AA82" s="2107"/>
      <c r="AB82" s="2105"/>
      <c r="AC82" s="3314"/>
      <c r="AD82" s="3391"/>
      <c r="AE82" s="3392"/>
      <c r="AF82" s="3392"/>
      <c r="AG82" s="3392"/>
      <c r="AH82" s="3395"/>
      <c r="AI82" s="3392"/>
      <c r="AJ82" s="3392"/>
      <c r="AK82" s="3393"/>
      <c r="AL82" s="3304"/>
      <c r="AM82" s="3305"/>
      <c r="AN82" s="3306"/>
      <c r="AO82" s="3366"/>
      <c r="AP82" s="3367"/>
      <c r="AQ82" s="3368"/>
      <c r="AR82" s="3372"/>
      <c r="AS82" s="3373"/>
      <c r="AT82" s="3374"/>
      <c r="AU82" s="3372"/>
      <c r="AV82" s="3373"/>
      <c r="AW82" s="3374"/>
      <c r="AX82" s="3372"/>
      <c r="AY82" s="3373"/>
      <c r="AZ82" s="3374"/>
      <c r="BA82" s="3330"/>
      <c r="BB82" s="3331"/>
      <c r="BC82" s="3332"/>
      <c r="BD82" s="3330"/>
      <c r="BE82" s="3331"/>
      <c r="BF82" s="3413"/>
      <c r="BG82" s="3691"/>
      <c r="BH82" s="3692"/>
      <c r="BI82" s="3693"/>
      <c r="BJ82" s="3308"/>
      <c r="BK82" s="893"/>
      <c r="BL82" s="894"/>
      <c r="BM82" s="894"/>
      <c r="BN82" s="894"/>
      <c r="BO82" s="894"/>
      <c r="BP82" s="894"/>
      <c r="BQ82" s="894"/>
      <c r="BR82" s="895"/>
    </row>
    <row r="83" spans="1:70" s="388" customFormat="1" ht="14.1" customHeight="1" thickBot="1">
      <c r="A83" s="3320"/>
      <c r="B83" s="3620"/>
      <c r="C83" s="3621"/>
      <c r="D83" s="3622"/>
      <c r="E83" s="3315"/>
      <c r="F83" s="3316"/>
      <c r="G83" s="3317"/>
      <c r="H83" s="3712"/>
      <c r="I83" s="3713"/>
      <c r="J83" s="3713"/>
      <c r="K83" s="3713"/>
      <c r="L83" s="3714"/>
      <c r="M83" s="3715"/>
      <c r="N83" s="3242"/>
      <c r="O83" s="3617"/>
      <c r="P83" s="3618"/>
      <c r="Q83" s="3619"/>
      <c r="R83" s="3315"/>
      <c r="S83" s="3316"/>
      <c r="T83" s="3317"/>
      <c r="U83" s="3351"/>
      <c r="V83" s="3352"/>
      <c r="W83" s="3352"/>
      <c r="X83" s="863"/>
      <c r="Y83" s="864" t="s">
        <v>72</v>
      </c>
      <c r="Z83" s="865"/>
      <c r="AA83" s="864" t="s">
        <v>72</v>
      </c>
      <c r="AB83" s="865"/>
      <c r="AC83" s="866" t="s">
        <v>72</v>
      </c>
      <c r="AD83" s="867" t="s">
        <v>71</v>
      </c>
      <c r="AE83" s="3387"/>
      <c r="AF83" s="3387"/>
      <c r="AG83" s="868" t="s">
        <v>34</v>
      </c>
      <c r="AH83" s="869" t="s">
        <v>71</v>
      </c>
      <c r="AI83" s="3387"/>
      <c r="AJ83" s="3387"/>
      <c r="AK83" s="870" t="s">
        <v>34</v>
      </c>
      <c r="AL83" s="3348"/>
      <c r="AM83" s="3349"/>
      <c r="AN83" s="3350"/>
      <c r="AO83" s="3369"/>
      <c r="AP83" s="3370"/>
      <c r="AQ83" s="3371"/>
      <c r="AR83" s="3301"/>
      <c r="AS83" s="3302"/>
      <c r="AT83" s="3303"/>
      <c r="AU83" s="3301"/>
      <c r="AV83" s="3302"/>
      <c r="AW83" s="3303"/>
      <c r="AX83" s="3301"/>
      <c r="AY83" s="3302"/>
      <c r="AZ83" s="3303"/>
      <c r="BA83" s="3333"/>
      <c r="BB83" s="3334"/>
      <c r="BC83" s="3335"/>
      <c r="BD83" s="3333"/>
      <c r="BE83" s="3334"/>
      <c r="BF83" s="3506"/>
      <c r="BG83" s="3360"/>
      <c r="BH83" s="3361"/>
      <c r="BI83" s="3362"/>
      <c r="BJ83" s="3609"/>
      <c r="BK83" s="899"/>
      <c r="BL83" s="900"/>
      <c r="BM83" s="900"/>
      <c r="BN83" s="900"/>
      <c r="BO83" s="900"/>
      <c r="BP83" s="900"/>
      <c r="BQ83" s="900"/>
      <c r="BR83" s="901"/>
    </row>
    <row r="86" spans="1:70" ht="14.1" customHeight="1">
      <c r="A86" s="1522" t="s">
        <v>1811</v>
      </c>
      <c r="B86" s="1522"/>
      <c r="C86" s="1522"/>
      <c r="D86" s="1522"/>
      <c r="E86" s="1767"/>
      <c r="F86" s="1767"/>
      <c r="G86" s="1767"/>
      <c r="H86" s="1767"/>
      <c r="I86" s="1767"/>
      <c r="J86" s="1767"/>
      <c r="K86" s="1767"/>
      <c r="L86" s="1767"/>
      <c r="M86" s="1767"/>
      <c r="N86" s="1767"/>
      <c r="O86" s="1767"/>
      <c r="P86" s="1767"/>
      <c r="Q86" s="1767"/>
      <c r="R86" s="1767"/>
      <c r="S86" s="1767"/>
      <c r="T86" s="1767"/>
      <c r="U86" s="1767"/>
      <c r="V86" s="1767"/>
      <c r="W86" s="1767"/>
      <c r="X86" s="1767"/>
      <c r="Y86" s="1767"/>
      <c r="Z86" s="1767"/>
      <c r="AA86" s="1767"/>
      <c r="AB86" s="1767"/>
      <c r="AC86" s="1767"/>
      <c r="AD86" s="1767"/>
      <c r="AE86" s="1767"/>
      <c r="AF86" s="1767"/>
      <c r="AG86" s="1767"/>
      <c r="AH86" s="1767"/>
      <c r="AI86" s="1767"/>
      <c r="AJ86" s="1767"/>
      <c r="AK86" s="1767"/>
      <c r="AL86" s="1767"/>
      <c r="AM86" s="1767"/>
      <c r="AN86" s="1767"/>
      <c r="AO86" s="1767"/>
      <c r="AP86" s="1767"/>
      <c r="AQ86" s="1767"/>
      <c r="AR86" s="1767"/>
      <c r="AS86" s="1767"/>
      <c r="AT86" s="1767"/>
      <c r="AU86" s="1767"/>
      <c r="AV86" s="1767"/>
      <c r="AW86" s="1767"/>
      <c r="AX86" s="1767"/>
      <c r="AY86" s="1767"/>
      <c r="AZ86" s="1767"/>
      <c r="BA86" s="1767"/>
      <c r="BB86" s="1767"/>
      <c r="BC86" s="1767"/>
      <c r="BD86" s="1767"/>
      <c r="BE86" s="1767"/>
      <c r="BF86" s="1767"/>
      <c r="BG86" s="1767"/>
      <c r="BH86" s="1767"/>
      <c r="BI86" s="1767"/>
      <c r="BJ86" s="1767"/>
      <c r="BK86" s="1767"/>
      <c r="BL86" s="1767"/>
      <c r="BM86" s="1767"/>
      <c r="BN86" s="1767"/>
      <c r="BO86" s="1767"/>
      <c r="BP86" s="1767"/>
      <c r="BQ86" s="1767"/>
      <c r="BR86" s="1767"/>
    </row>
    <row r="87" spans="1:70" ht="5.0999999999999996" customHeight="1"/>
    <row r="88" spans="1:70" ht="14.1" customHeight="1">
      <c r="A88" s="164" t="s">
        <v>1756</v>
      </c>
      <c r="B88" s="164"/>
      <c r="C88" s="164"/>
      <c r="D88" s="164"/>
      <c r="E88" s="164"/>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BA88" s="3651" t="s">
        <v>1531</v>
      </c>
      <c r="BB88" s="3651"/>
      <c r="BC88" s="3651"/>
      <c r="BD88" s="3651"/>
      <c r="BE88" s="3651"/>
      <c r="BF88" s="3651"/>
      <c r="BG88" s="3651"/>
      <c r="BH88" s="3649"/>
      <c r="BI88" s="3649"/>
      <c r="BJ88" s="3650" t="s">
        <v>1544</v>
      </c>
      <c r="BK88" s="3650"/>
      <c r="BL88" s="3650"/>
      <c r="BM88" s="3650"/>
      <c r="BN88" s="3650"/>
      <c r="BO88" s="3650"/>
    </row>
    <row r="89" spans="1:70" ht="6.95" customHeight="1" thickBot="1">
      <c r="A89" s="164"/>
      <c r="B89" s="164"/>
      <c r="C89" s="164"/>
      <c r="D89" s="164"/>
      <c r="E89" s="164"/>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row>
    <row r="90" spans="1:70" s="388" customFormat="1" ht="12.95" customHeight="1">
      <c r="A90" s="3262" t="s">
        <v>113</v>
      </c>
      <c r="B90" s="3569" t="s">
        <v>1555</v>
      </c>
      <c r="C90" s="3570"/>
      <c r="D90" s="3571"/>
      <c r="E90" s="3227" t="s">
        <v>114</v>
      </c>
      <c r="F90" s="3228"/>
      <c r="G90" s="3229"/>
      <c r="H90" s="3227" t="s">
        <v>109</v>
      </c>
      <c r="I90" s="3228"/>
      <c r="J90" s="3228"/>
      <c r="K90" s="3228"/>
      <c r="L90" s="3229"/>
      <c r="M90" s="3655" t="s">
        <v>110</v>
      </c>
      <c r="N90" s="3268" t="s">
        <v>1681</v>
      </c>
      <c r="O90" s="3271" t="s">
        <v>1682</v>
      </c>
      <c r="P90" s="3272"/>
      <c r="Q90" s="3273"/>
      <c r="R90" s="3271" t="s">
        <v>209</v>
      </c>
      <c r="S90" s="3272"/>
      <c r="T90" s="3273"/>
      <c r="U90" s="3227" t="s">
        <v>115</v>
      </c>
      <c r="V90" s="3228"/>
      <c r="W90" s="3228"/>
      <c r="X90" s="3228"/>
      <c r="Y90" s="3228"/>
      <c r="Z90" s="3228"/>
      <c r="AA90" s="3228"/>
      <c r="AB90" s="3228"/>
      <c r="AC90" s="3228"/>
      <c r="AD90" s="3282" t="s">
        <v>1551</v>
      </c>
      <c r="AE90" s="3228"/>
      <c r="AF90" s="3228"/>
      <c r="AG90" s="3228"/>
      <c r="AH90" s="3228"/>
      <c r="AI90" s="3228"/>
      <c r="AJ90" s="3228"/>
      <c r="AK90" s="3228"/>
      <c r="AL90" s="3228"/>
      <c r="AM90" s="3228"/>
      <c r="AN90" s="3228"/>
      <c r="AO90" s="3228"/>
      <c r="AP90" s="3228"/>
      <c r="AQ90" s="3228"/>
      <c r="AR90" s="3228"/>
      <c r="AS90" s="3228"/>
      <c r="AT90" s="3228"/>
      <c r="AU90" s="3228"/>
      <c r="AV90" s="3228"/>
      <c r="AW90" s="3228"/>
      <c r="AX90" s="3228"/>
      <c r="AY90" s="3228"/>
      <c r="AZ90" s="3228"/>
      <c r="BA90" s="3228"/>
      <c r="BB90" s="3228"/>
      <c r="BC90" s="3228"/>
      <c r="BD90" s="3228"/>
      <c r="BE90" s="3228"/>
      <c r="BF90" s="3280"/>
      <c r="BG90" s="3664" t="s">
        <v>775</v>
      </c>
      <c r="BH90" s="3665"/>
      <c r="BI90" s="3666"/>
      <c r="BJ90" s="3288" t="s">
        <v>122</v>
      </c>
      <c r="BK90" s="3271" t="s">
        <v>105</v>
      </c>
      <c r="BL90" s="3672"/>
      <c r="BM90" s="3672"/>
      <c r="BN90" s="3672"/>
      <c r="BO90" s="3672"/>
      <c r="BP90" s="3672"/>
      <c r="BQ90" s="3672"/>
      <c r="BR90" s="3673"/>
    </row>
    <row r="91" spans="1:70" s="388" customFormat="1" ht="12.95" customHeight="1">
      <c r="A91" s="3263"/>
      <c r="B91" s="3572"/>
      <c r="C91" s="3573"/>
      <c r="D91" s="3574"/>
      <c r="E91" s="2105"/>
      <c r="F91" s="2183"/>
      <c r="G91" s="2107"/>
      <c r="H91" s="2105"/>
      <c r="I91" s="2183"/>
      <c r="J91" s="2183"/>
      <c r="K91" s="2183"/>
      <c r="L91" s="2107"/>
      <c r="M91" s="3656"/>
      <c r="N91" s="3269"/>
      <c r="O91" s="3274"/>
      <c r="P91" s="3275"/>
      <c r="Q91" s="3276"/>
      <c r="R91" s="3274"/>
      <c r="S91" s="3275"/>
      <c r="T91" s="3276"/>
      <c r="U91" s="2108"/>
      <c r="V91" s="2109"/>
      <c r="W91" s="2109"/>
      <c r="X91" s="2109"/>
      <c r="Y91" s="2109"/>
      <c r="Z91" s="2109"/>
      <c r="AA91" s="2109"/>
      <c r="AB91" s="2109"/>
      <c r="AC91" s="2109"/>
      <c r="AD91" s="3283"/>
      <c r="AE91" s="2109"/>
      <c r="AF91" s="2109"/>
      <c r="AG91" s="2109"/>
      <c r="AH91" s="2109"/>
      <c r="AI91" s="2109"/>
      <c r="AJ91" s="2109"/>
      <c r="AK91" s="2109"/>
      <c r="AL91" s="2109"/>
      <c r="AM91" s="2109"/>
      <c r="AN91" s="2109"/>
      <c r="AO91" s="2109"/>
      <c r="AP91" s="2109"/>
      <c r="AQ91" s="2109"/>
      <c r="AR91" s="2109"/>
      <c r="AS91" s="2109"/>
      <c r="AT91" s="2109"/>
      <c r="AU91" s="2109"/>
      <c r="AV91" s="2109"/>
      <c r="AW91" s="2109"/>
      <c r="AX91" s="2109"/>
      <c r="AY91" s="2109"/>
      <c r="AZ91" s="2109"/>
      <c r="BA91" s="2109"/>
      <c r="BB91" s="2109"/>
      <c r="BC91" s="2109"/>
      <c r="BD91" s="2109"/>
      <c r="BE91" s="2109"/>
      <c r="BF91" s="3281"/>
      <c r="BG91" s="3667"/>
      <c r="BH91" s="3668"/>
      <c r="BI91" s="3669"/>
      <c r="BJ91" s="3670"/>
      <c r="BK91" s="3071"/>
      <c r="BL91" s="3072"/>
      <c r="BM91" s="3072"/>
      <c r="BN91" s="3072"/>
      <c r="BO91" s="3072"/>
      <c r="BP91" s="3072"/>
      <c r="BQ91" s="3072"/>
      <c r="BR91" s="3674"/>
    </row>
    <row r="92" spans="1:70" s="388" customFormat="1" ht="15" customHeight="1">
      <c r="A92" s="3263"/>
      <c r="B92" s="3572"/>
      <c r="C92" s="3573"/>
      <c r="D92" s="3574"/>
      <c r="E92" s="2105"/>
      <c r="F92" s="2183"/>
      <c r="G92" s="2107"/>
      <c r="H92" s="2105"/>
      <c r="I92" s="2183"/>
      <c r="J92" s="2183"/>
      <c r="K92" s="2183"/>
      <c r="L92" s="2107"/>
      <c r="M92" s="3656"/>
      <c r="N92" s="3269"/>
      <c r="O92" s="3623"/>
      <c r="P92" s="3624"/>
      <c r="Q92" s="3625"/>
      <c r="R92" s="3274"/>
      <c r="S92" s="3275"/>
      <c r="T92" s="3276"/>
      <c r="U92" s="3146" t="s">
        <v>116</v>
      </c>
      <c r="V92" s="3147"/>
      <c r="W92" s="3147"/>
      <c r="X92" s="3147"/>
      <c r="Y92" s="3147"/>
      <c r="Z92" s="2184" t="s">
        <v>118</v>
      </c>
      <c r="AA92" s="2185"/>
      <c r="AB92" s="2096" t="s">
        <v>212</v>
      </c>
      <c r="AC92" s="2097"/>
      <c r="AD92" s="3480" t="s">
        <v>1683</v>
      </c>
      <c r="AE92" s="2819"/>
      <c r="AF92" s="2819"/>
      <c r="AG92" s="2819"/>
      <c r="AH92" s="2819"/>
      <c r="AI92" s="2819"/>
      <c r="AJ92" s="2819"/>
      <c r="AK92" s="2821"/>
      <c r="AL92" s="2818" t="s">
        <v>804</v>
      </c>
      <c r="AM92" s="2819"/>
      <c r="AN92" s="2819"/>
      <c r="AO92" s="2819"/>
      <c r="AP92" s="2819"/>
      <c r="AQ92" s="2819"/>
      <c r="AR92" s="2819"/>
      <c r="AS92" s="2819"/>
      <c r="AT92" s="2819"/>
      <c r="AU92" s="2819"/>
      <c r="AV92" s="2819"/>
      <c r="AW92" s="2819"/>
      <c r="AX92" s="2819"/>
      <c r="AY92" s="2819"/>
      <c r="AZ92" s="2819"/>
      <c r="BA92" s="2819"/>
      <c r="BB92" s="2819"/>
      <c r="BC92" s="2821"/>
      <c r="BD92" s="3077" t="s">
        <v>319</v>
      </c>
      <c r="BE92" s="3078"/>
      <c r="BF92" s="3503"/>
      <c r="BG92" s="3677" t="s">
        <v>776</v>
      </c>
      <c r="BH92" s="3678"/>
      <c r="BI92" s="3679"/>
      <c r="BJ92" s="3670"/>
      <c r="BK92" s="3465" t="s">
        <v>1896</v>
      </c>
      <c r="BL92" s="3066"/>
      <c r="BM92" s="3066"/>
      <c r="BN92" s="3066"/>
      <c r="BO92" s="3066"/>
      <c r="BP92" s="3066"/>
      <c r="BQ92" s="3066"/>
      <c r="BR92" s="3658"/>
    </row>
    <row r="93" spans="1:70" s="388" customFormat="1" ht="15" customHeight="1">
      <c r="A93" s="3263"/>
      <c r="B93" s="3572"/>
      <c r="C93" s="3573"/>
      <c r="D93" s="3574"/>
      <c r="E93" s="2105"/>
      <c r="F93" s="2183"/>
      <c r="G93" s="2107"/>
      <c r="H93" s="2105"/>
      <c r="I93" s="2183"/>
      <c r="J93" s="2183"/>
      <c r="K93" s="2183"/>
      <c r="L93" s="2107"/>
      <c r="M93" s="3656"/>
      <c r="N93" s="3269"/>
      <c r="O93" s="3274" t="s">
        <v>1558</v>
      </c>
      <c r="P93" s="3275"/>
      <c r="Q93" s="3276"/>
      <c r="R93" s="3274"/>
      <c r="S93" s="3275"/>
      <c r="T93" s="3276"/>
      <c r="U93" s="2096" t="s">
        <v>210</v>
      </c>
      <c r="V93" s="2097"/>
      <c r="W93" s="2097"/>
      <c r="X93" s="2096" t="s">
        <v>211</v>
      </c>
      <c r="Y93" s="2098"/>
      <c r="Z93" s="3675"/>
      <c r="AA93" s="3675"/>
      <c r="AB93" s="3274"/>
      <c r="AC93" s="3275"/>
      <c r="AD93" s="3605" t="s">
        <v>238</v>
      </c>
      <c r="AE93" s="1432"/>
      <c r="AF93" s="1432"/>
      <c r="AG93" s="1479"/>
      <c r="AH93" s="3204" t="s">
        <v>803</v>
      </c>
      <c r="AI93" s="1432"/>
      <c r="AJ93" s="1432"/>
      <c r="AK93" s="1479"/>
      <c r="AL93" s="3471" t="s">
        <v>119</v>
      </c>
      <c r="AM93" s="3472"/>
      <c r="AN93" s="3473"/>
      <c r="AO93" s="2102" t="s">
        <v>771</v>
      </c>
      <c r="AP93" s="2103"/>
      <c r="AQ93" s="2104"/>
      <c r="AR93" s="2915" t="s">
        <v>765</v>
      </c>
      <c r="AS93" s="2916"/>
      <c r="AT93" s="2917"/>
      <c r="AU93" s="2915" t="s">
        <v>769</v>
      </c>
      <c r="AV93" s="2916"/>
      <c r="AW93" s="2917"/>
      <c r="AX93" s="2915" t="s">
        <v>656</v>
      </c>
      <c r="AY93" s="2916"/>
      <c r="AZ93" s="2917"/>
      <c r="BA93" s="2096" t="s">
        <v>771</v>
      </c>
      <c r="BB93" s="2097"/>
      <c r="BC93" s="2097"/>
      <c r="BD93" s="3080"/>
      <c r="BE93" s="3504"/>
      <c r="BF93" s="3505"/>
      <c r="BG93" s="3680"/>
      <c r="BH93" s="3681"/>
      <c r="BI93" s="3682"/>
      <c r="BJ93" s="3670"/>
      <c r="BK93" s="3074"/>
      <c r="BL93" s="3659"/>
      <c r="BM93" s="3659"/>
      <c r="BN93" s="3659"/>
      <c r="BO93" s="3659"/>
      <c r="BP93" s="3659"/>
      <c r="BQ93" s="3659"/>
      <c r="BR93" s="3660"/>
    </row>
    <row r="94" spans="1:70" s="388" customFormat="1" ht="15" customHeight="1">
      <c r="A94" s="3263"/>
      <c r="B94" s="3572"/>
      <c r="C94" s="3573"/>
      <c r="D94" s="3574"/>
      <c r="E94" s="2105"/>
      <c r="F94" s="2183"/>
      <c r="G94" s="2107"/>
      <c r="H94" s="2105"/>
      <c r="I94" s="2183"/>
      <c r="J94" s="2183"/>
      <c r="K94" s="2183"/>
      <c r="L94" s="2107"/>
      <c r="M94" s="3656"/>
      <c r="N94" s="3269"/>
      <c r="O94" s="3274"/>
      <c r="P94" s="3275"/>
      <c r="Q94" s="3276"/>
      <c r="R94" s="3274"/>
      <c r="S94" s="3275"/>
      <c r="T94" s="3276"/>
      <c r="U94" s="3274"/>
      <c r="V94" s="3275"/>
      <c r="W94" s="3275"/>
      <c r="X94" s="3274"/>
      <c r="Y94" s="3276"/>
      <c r="Z94" s="3675"/>
      <c r="AA94" s="3675"/>
      <c r="AB94" s="3274"/>
      <c r="AC94" s="3275"/>
      <c r="AD94" s="3635" t="s">
        <v>1552</v>
      </c>
      <c r="AE94" s="3615"/>
      <c r="AF94" s="3615"/>
      <c r="AG94" s="3616"/>
      <c r="AH94" s="3614" t="s">
        <v>1553</v>
      </c>
      <c r="AI94" s="3615"/>
      <c r="AJ94" s="3615"/>
      <c r="AK94" s="3616"/>
      <c r="AL94" s="3448" t="s">
        <v>766</v>
      </c>
      <c r="AM94" s="3449"/>
      <c r="AN94" s="3450"/>
      <c r="AO94" s="2105"/>
      <c r="AP94" s="2183"/>
      <c r="AQ94" s="2107"/>
      <c r="AR94" s="3448" t="s">
        <v>799</v>
      </c>
      <c r="AS94" s="3449"/>
      <c r="AT94" s="3450"/>
      <c r="AU94" s="3499" t="s">
        <v>764</v>
      </c>
      <c r="AV94" s="3500"/>
      <c r="AW94" s="3501"/>
      <c r="AX94" s="3448" t="s">
        <v>770</v>
      </c>
      <c r="AY94" s="3449"/>
      <c r="AZ94" s="3450"/>
      <c r="BA94" s="3274"/>
      <c r="BB94" s="3275"/>
      <c r="BC94" s="3275"/>
      <c r="BD94" s="3080"/>
      <c r="BE94" s="3504"/>
      <c r="BF94" s="3505"/>
      <c r="BG94" s="3680" t="s">
        <v>777</v>
      </c>
      <c r="BH94" s="3681"/>
      <c r="BI94" s="3682"/>
      <c r="BJ94" s="3670"/>
      <c r="BK94" s="3074"/>
      <c r="BL94" s="3659"/>
      <c r="BM94" s="3659"/>
      <c r="BN94" s="3659"/>
      <c r="BO94" s="3659"/>
      <c r="BP94" s="3659"/>
      <c r="BQ94" s="3659"/>
      <c r="BR94" s="3660"/>
    </row>
    <row r="95" spans="1:70" s="388" customFormat="1" ht="15" customHeight="1" thickBot="1">
      <c r="A95" s="3264"/>
      <c r="B95" s="3445"/>
      <c r="C95" s="3446"/>
      <c r="D95" s="3447"/>
      <c r="E95" s="3236"/>
      <c r="F95" s="3237"/>
      <c r="G95" s="3238"/>
      <c r="H95" s="3653"/>
      <c r="I95" s="3654"/>
      <c r="J95" s="3237"/>
      <c r="K95" s="3237"/>
      <c r="L95" s="3238"/>
      <c r="M95" s="3657"/>
      <c r="N95" s="3270"/>
      <c r="O95" s="3277"/>
      <c r="P95" s="3278"/>
      <c r="Q95" s="3279"/>
      <c r="R95" s="3277"/>
      <c r="S95" s="3278"/>
      <c r="T95" s="3279"/>
      <c r="U95" s="3277"/>
      <c r="V95" s="3278"/>
      <c r="W95" s="3278"/>
      <c r="X95" s="3277"/>
      <c r="Y95" s="3279"/>
      <c r="Z95" s="3676"/>
      <c r="AA95" s="3676"/>
      <c r="AB95" s="3277"/>
      <c r="AC95" s="3278"/>
      <c r="AD95" s="205" t="s">
        <v>71</v>
      </c>
      <c r="AE95" s="3502" t="s">
        <v>812</v>
      </c>
      <c r="AF95" s="3502"/>
      <c r="AG95" s="206" t="s">
        <v>34</v>
      </c>
      <c r="AH95" s="207" t="s">
        <v>71</v>
      </c>
      <c r="AI95" s="3502" t="s">
        <v>812</v>
      </c>
      <c r="AJ95" s="3502"/>
      <c r="AK95" s="860" t="s">
        <v>34</v>
      </c>
      <c r="AL95" s="3486" t="s">
        <v>767</v>
      </c>
      <c r="AM95" s="3487"/>
      <c r="AN95" s="3488"/>
      <c r="AO95" s="3236" t="s">
        <v>773</v>
      </c>
      <c r="AP95" s="3237"/>
      <c r="AQ95" s="3238"/>
      <c r="AR95" s="3474" t="s">
        <v>768</v>
      </c>
      <c r="AS95" s="3475"/>
      <c r="AT95" s="3476"/>
      <c r="AU95" s="3477" t="s">
        <v>120</v>
      </c>
      <c r="AV95" s="3478"/>
      <c r="AW95" s="3479"/>
      <c r="AX95" s="3477" t="s">
        <v>121</v>
      </c>
      <c r="AY95" s="3478"/>
      <c r="AZ95" s="3479"/>
      <c r="BA95" s="3236" t="s">
        <v>772</v>
      </c>
      <c r="BB95" s="3237"/>
      <c r="BC95" s="3238"/>
      <c r="BD95" s="3507" t="s">
        <v>802</v>
      </c>
      <c r="BE95" s="3508"/>
      <c r="BF95" s="3509"/>
      <c r="BG95" s="3683"/>
      <c r="BH95" s="3684"/>
      <c r="BI95" s="3685"/>
      <c r="BJ95" s="3671"/>
      <c r="BK95" s="3661"/>
      <c r="BL95" s="3662"/>
      <c r="BM95" s="3662"/>
      <c r="BN95" s="3662"/>
      <c r="BO95" s="3662"/>
      <c r="BP95" s="3662"/>
      <c r="BQ95" s="3662"/>
      <c r="BR95" s="3663"/>
    </row>
    <row r="96" spans="1:70" s="388" customFormat="1" ht="14.1" customHeight="1" thickTop="1">
      <c r="A96" s="3319">
        <v>18</v>
      </c>
      <c r="B96" s="3575"/>
      <c r="C96" s="3576"/>
      <c r="D96" s="3577"/>
      <c r="E96" s="3274"/>
      <c r="F96" s="3275"/>
      <c r="G96" s="3276"/>
      <c r="H96" s="3704"/>
      <c r="I96" s="3702"/>
      <c r="J96" s="3702"/>
      <c r="K96" s="3702"/>
      <c r="L96" s="3703"/>
      <c r="M96" s="2105"/>
      <c r="N96" s="3563"/>
      <c r="O96" s="3596"/>
      <c r="P96" s="3597"/>
      <c r="Q96" s="3598"/>
      <c r="R96" s="3274"/>
      <c r="S96" s="3275"/>
      <c r="T96" s="3276"/>
      <c r="U96" s="3420"/>
      <c r="V96" s="1768"/>
      <c r="W96" s="1768"/>
      <c r="X96" s="3429"/>
      <c r="Y96" s="2107" t="s">
        <v>213</v>
      </c>
      <c r="Z96" s="3416"/>
      <c r="AA96" s="2107" t="s">
        <v>213</v>
      </c>
      <c r="AB96" s="2105"/>
      <c r="AC96" s="3314" t="s">
        <v>213</v>
      </c>
      <c r="AD96" s="3388"/>
      <c r="AE96" s="3389"/>
      <c r="AF96" s="3389"/>
      <c r="AG96" s="3389"/>
      <c r="AH96" s="3394"/>
      <c r="AI96" s="3389"/>
      <c r="AJ96" s="3389"/>
      <c r="AK96" s="3390"/>
      <c r="AL96" s="3396"/>
      <c r="AM96" s="3397"/>
      <c r="AN96" s="3398"/>
      <c r="AO96" s="3363">
        <f>SUM(AL96:AN98)</f>
        <v>0</v>
      </c>
      <c r="AP96" s="3364"/>
      <c r="AQ96" s="3365"/>
      <c r="AR96" s="3324"/>
      <c r="AS96" s="3325"/>
      <c r="AT96" s="3326"/>
      <c r="AU96" s="3324"/>
      <c r="AV96" s="3325"/>
      <c r="AW96" s="3326"/>
      <c r="AX96" s="3324"/>
      <c r="AY96" s="3325"/>
      <c r="AZ96" s="3326"/>
      <c r="BA96" s="3327">
        <f>SUM(AR96:AZ98)</f>
        <v>0</v>
      </c>
      <c r="BB96" s="3328"/>
      <c r="BC96" s="3329"/>
      <c r="BD96" s="3327">
        <f>AH96+AO96+BA96</f>
        <v>0</v>
      </c>
      <c r="BE96" s="3328"/>
      <c r="BF96" s="3411"/>
      <c r="BG96" s="3354"/>
      <c r="BH96" s="3355"/>
      <c r="BI96" s="3356"/>
      <c r="BJ96" s="3307"/>
      <c r="BK96" s="890"/>
      <c r="BL96" s="891"/>
      <c r="BM96" s="891"/>
      <c r="BN96" s="891"/>
      <c r="BO96" s="891"/>
      <c r="BP96" s="891"/>
      <c r="BQ96" s="891"/>
      <c r="BR96" s="892"/>
    </row>
    <row r="97" spans="1:70" s="388" customFormat="1" ht="14.1" customHeight="1">
      <c r="A97" s="3319"/>
      <c r="B97" s="3578"/>
      <c r="C97" s="3579"/>
      <c r="D97" s="3580"/>
      <c r="E97" s="3274"/>
      <c r="F97" s="3275"/>
      <c r="G97" s="3276"/>
      <c r="H97" s="3704"/>
      <c r="I97" s="3702"/>
      <c r="J97" s="3702"/>
      <c r="K97" s="3702"/>
      <c r="L97" s="3703"/>
      <c r="M97" s="2105"/>
      <c r="N97" s="3564"/>
      <c r="O97" s="3599"/>
      <c r="P97" s="3600"/>
      <c r="Q97" s="3601"/>
      <c r="R97" s="3274"/>
      <c r="S97" s="3275"/>
      <c r="T97" s="3276"/>
      <c r="U97" s="3420"/>
      <c r="V97" s="1768"/>
      <c r="W97" s="1768"/>
      <c r="X97" s="3429"/>
      <c r="Y97" s="2107"/>
      <c r="Z97" s="3416"/>
      <c r="AA97" s="2107"/>
      <c r="AB97" s="2105"/>
      <c r="AC97" s="3314"/>
      <c r="AD97" s="3391"/>
      <c r="AE97" s="3392"/>
      <c r="AF97" s="3392"/>
      <c r="AG97" s="3392"/>
      <c r="AH97" s="3395"/>
      <c r="AI97" s="3392"/>
      <c r="AJ97" s="3392"/>
      <c r="AK97" s="3393"/>
      <c r="AL97" s="3304"/>
      <c r="AM97" s="3305"/>
      <c r="AN97" s="3306"/>
      <c r="AO97" s="3366"/>
      <c r="AP97" s="3367"/>
      <c r="AQ97" s="3368"/>
      <c r="AR97" s="3372"/>
      <c r="AS97" s="3373"/>
      <c r="AT97" s="3374"/>
      <c r="AU97" s="3372"/>
      <c r="AV97" s="3373"/>
      <c r="AW97" s="3374"/>
      <c r="AX97" s="3372"/>
      <c r="AY97" s="3373"/>
      <c r="AZ97" s="3374"/>
      <c r="BA97" s="3330"/>
      <c r="BB97" s="3331"/>
      <c r="BC97" s="3332"/>
      <c r="BD97" s="3330"/>
      <c r="BE97" s="3331"/>
      <c r="BF97" s="3413"/>
      <c r="BG97" s="3357"/>
      <c r="BH97" s="3358"/>
      <c r="BI97" s="3359"/>
      <c r="BJ97" s="3308"/>
      <c r="BK97" s="893"/>
      <c r="BL97" s="894"/>
      <c r="BM97" s="894"/>
      <c r="BN97" s="894"/>
      <c r="BO97" s="894"/>
      <c r="BP97" s="894"/>
      <c r="BQ97" s="894"/>
      <c r="BR97" s="895"/>
    </row>
    <row r="98" spans="1:70" s="388" customFormat="1" ht="14.1" customHeight="1">
      <c r="A98" s="3399"/>
      <c r="B98" s="3422"/>
      <c r="C98" s="3423"/>
      <c r="D98" s="3424"/>
      <c r="E98" s="2099"/>
      <c r="F98" s="2100"/>
      <c r="G98" s="2101"/>
      <c r="H98" s="3705"/>
      <c r="I98" s="3706"/>
      <c r="J98" s="3706"/>
      <c r="K98" s="3706"/>
      <c r="L98" s="3707"/>
      <c r="M98" s="2108"/>
      <c r="N98" s="3565"/>
      <c r="O98" s="3602"/>
      <c r="P98" s="3603"/>
      <c r="Q98" s="3604"/>
      <c r="R98" s="2099"/>
      <c r="S98" s="2100"/>
      <c r="T98" s="2101"/>
      <c r="U98" s="3425"/>
      <c r="V98" s="3426"/>
      <c r="W98" s="3426"/>
      <c r="X98" s="198"/>
      <c r="Y98" s="199" t="s">
        <v>72</v>
      </c>
      <c r="Z98" s="200"/>
      <c r="AA98" s="199" t="s">
        <v>72</v>
      </c>
      <c r="AB98" s="200"/>
      <c r="AC98" s="199" t="s">
        <v>72</v>
      </c>
      <c r="AD98" s="211" t="s">
        <v>71</v>
      </c>
      <c r="AE98" s="3489"/>
      <c r="AF98" s="3489"/>
      <c r="AG98" s="212" t="s">
        <v>34</v>
      </c>
      <c r="AH98" s="213" t="s">
        <v>71</v>
      </c>
      <c r="AI98" s="3489"/>
      <c r="AJ98" s="3489"/>
      <c r="AK98" s="862" t="s">
        <v>34</v>
      </c>
      <c r="AL98" s="3400"/>
      <c r="AM98" s="3401"/>
      <c r="AN98" s="3402"/>
      <c r="AO98" s="3490"/>
      <c r="AP98" s="3491"/>
      <c r="AQ98" s="3492"/>
      <c r="AR98" s="3403"/>
      <c r="AS98" s="3404"/>
      <c r="AT98" s="3405"/>
      <c r="AU98" s="3403"/>
      <c r="AV98" s="3404"/>
      <c r="AW98" s="3405"/>
      <c r="AX98" s="3403"/>
      <c r="AY98" s="3404"/>
      <c r="AZ98" s="3405"/>
      <c r="BA98" s="3408"/>
      <c r="BB98" s="3409"/>
      <c r="BC98" s="3410"/>
      <c r="BD98" s="3408"/>
      <c r="BE98" s="3409"/>
      <c r="BF98" s="3414"/>
      <c r="BG98" s="3686"/>
      <c r="BH98" s="3489"/>
      <c r="BI98" s="3687"/>
      <c r="BJ98" s="3309"/>
      <c r="BK98" s="896"/>
      <c r="BL98" s="897"/>
      <c r="BM98" s="897"/>
      <c r="BN98" s="897"/>
      <c r="BO98" s="897"/>
      <c r="BP98" s="897"/>
      <c r="BQ98" s="897"/>
      <c r="BR98" s="898"/>
    </row>
    <row r="99" spans="1:70" s="388" customFormat="1" ht="14.1" customHeight="1">
      <c r="A99" s="3318">
        <v>19</v>
      </c>
      <c r="B99" s="3606"/>
      <c r="C99" s="3607"/>
      <c r="D99" s="3608"/>
      <c r="E99" s="3274"/>
      <c r="F99" s="3275"/>
      <c r="G99" s="3276"/>
      <c r="H99" s="3708"/>
      <c r="I99" s="3709"/>
      <c r="J99" s="3709"/>
      <c r="K99" s="3709"/>
      <c r="L99" s="3710"/>
      <c r="M99" s="2102"/>
      <c r="N99" s="3240"/>
      <c r="O99" s="3462"/>
      <c r="P99" s="3463"/>
      <c r="Q99" s="3464"/>
      <c r="R99" s="2096"/>
      <c r="S99" s="2097"/>
      <c r="T99" s="2098"/>
      <c r="U99" s="3417"/>
      <c r="V99" s="3418"/>
      <c r="W99" s="3418"/>
      <c r="X99" s="3428"/>
      <c r="Y99" s="2104" t="s">
        <v>213</v>
      </c>
      <c r="Z99" s="3415"/>
      <c r="AA99" s="2104" t="s">
        <v>213</v>
      </c>
      <c r="AB99" s="2102"/>
      <c r="AC99" s="3313" t="s">
        <v>213</v>
      </c>
      <c r="AD99" s="3388"/>
      <c r="AE99" s="3389"/>
      <c r="AF99" s="3389"/>
      <c r="AG99" s="3389"/>
      <c r="AH99" s="3394"/>
      <c r="AI99" s="3389"/>
      <c r="AJ99" s="3389"/>
      <c r="AK99" s="3390"/>
      <c r="AL99" s="3396"/>
      <c r="AM99" s="3397"/>
      <c r="AN99" s="3398"/>
      <c r="AO99" s="3363">
        <f>SUM(AL99:AN101)</f>
        <v>0</v>
      </c>
      <c r="AP99" s="3364"/>
      <c r="AQ99" s="3365"/>
      <c r="AR99" s="3324"/>
      <c r="AS99" s="3325"/>
      <c r="AT99" s="3326"/>
      <c r="AU99" s="3324"/>
      <c r="AV99" s="3325"/>
      <c r="AW99" s="3326"/>
      <c r="AX99" s="3324"/>
      <c r="AY99" s="3325"/>
      <c r="AZ99" s="3326"/>
      <c r="BA99" s="3327">
        <f>SUM(AR99:AZ101)</f>
        <v>0</v>
      </c>
      <c r="BB99" s="3328"/>
      <c r="BC99" s="3329"/>
      <c r="BD99" s="3327">
        <f>AH99+AO99+BA99</f>
        <v>0</v>
      </c>
      <c r="BE99" s="3328"/>
      <c r="BF99" s="3411"/>
      <c r="BG99" s="3354"/>
      <c r="BH99" s="3355"/>
      <c r="BI99" s="3356"/>
      <c r="BJ99" s="3307"/>
      <c r="BK99" s="890"/>
      <c r="BL99" s="891"/>
      <c r="BM99" s="891"/>
      <c r="BN99" s="891"/>
      <c r="BO99" s="891"/>
      <c r="BP99" s="891"/>
      <c r="BQ99" s="891"/>
      <c r="BR99" s="892"/>
    </row>
    <row r="100" spans="1:70" s="388" customFormat="1" ht="14.1" customHeight="1">
      <c r="A100" s="3319"/>
      <c r="B100" s="3578"/>
      <c r="C100" s="3579"/>
      <c r="D100" s="3580"/>
      <c r="E100" s="3274"/>
      <c r="F100" s="3275"/>
      <c r="G100" s="3276"/>
      <c r="H100" s="3704"/>
      <c r="I100" s="3702"/>
      <c r="J100" s="3702"/>
      <c r="K100" s="3702"/>
      <c r="L100" s="3703"/>
      <c r="M100" s="2105"/>
      <c r="N100" s="3241"/>
      <c r="O100" s="3599"/>
      <c r="P100" s="3600"/>
      <c r="Q100" s="3601"/>
      <c r="R100" s="3274"/>
      <c r="S100" s="3275"/>
      <c r="T100" s="3276"/>
      <c r="U100" s="3420"/>
      <c r="V100" s="1768"/>
      <c r="W100" s="1768"/>
      <c r="X100" s="3429"/>
      <c r="Y100" s="2107"/>
      <c r="Z100" s="3416"/>
      <c r="AA100" s="2107"/>
      <c r="AB100" s="2105"/>
      <c r="AC100" s="3314"/>
      <c r="AD100" s="3391"/>
      <c r="AE100" s="3392"/>
      <c r="AF100" s="3392"/>
      <c r="AG100" s="3392"/>
      <c r="AH100" s="3395"/>
      <c r="AI100" s="3392"/>
      <c r="AJ100" s="3392"/>
      <c r="AK100" s="3393"/>
      <c r="AL100" s="3304"/>
      <c r="AM100" s="3305"/>
      <c r="AN100" s="3306"/>
      <c r="AO100" s="3366"/>
      <c r="AP100" s="3367"/>
      <c r="AQ100" s="3368"/>
      <c r="AR100" s="3372"/>
      <c r="AS100" s="3373"/>
      <c r="AT100" s="3374"/>
      <c r="AU100" s="3372"/>
      <c r="AV100" s="3373"/>
      <c r="AW100" s="3374"/>
      <c r="AX100" s="3372"/>
      <c r="AY100" s="3373"/>
      <c r="AZ100" s="3374"/>
      <c r="BA100" s="3330"/>
      <c r="BB100" s="3331"/>
      <c r="BC100" s="3332"/>
      <c r="BD100" s="3330"/>
      <c r="BE100" s="3331"/>
      <c r="BF100" s="3413"/>
      <c r="BG100" s="3357"/>
      <c r="BH100" s="3358"/>
      <c r="BI100" s="3359"/>
      <c r="BJ100" s="3308"/>
      <c r="BK100" s="893"/>
      <c r="BL100" s="894"/>
      <c r="BM100" s="894"/>
      <c r="BN100" s="894"/>
      <c r="BO100" s="894"/>
      <c r="BP100" s="894"/>
      <c r="BQ100" s="894"/>
      <c r="BR100" s="895"/>
    </row>
    <row r="101" spans="1:70" s="388" customFormat="1" ht="14.1" customHeight="1">
      <c r="A101" s="3399"/>
      <c r="B101" s="3422"/>
      <c r="C101" s="3423"/>
      <c r="D101" s="3424"/>
      <c r="E101" s="2099"/>
      <c r="F101" s="2100"/>
      <c r="G101" s="2101"/>
      <c r="H101" s="3705"/>
      <c r="I101" s="3706"/>
      <c r="J101" s="3706"/>
      <c r="K101" s="3706"/>
      <c r="L101" s="3707"/>
      <c r="M101" s="2108"/>
      <c r="N101" s="3406"/>
      <c r="O101" s="3602"/>
      <c r="P101" s="3603"/>
      <c r="Q101" s="3604"/>
      <c r="R101" s="2099"/>
      <c r="S101" s="2100"/>
      <c r="T101" s="2101"/>
      <c r="U101" s="3425"/>
      <c r="V101" s="3426"/>
      <c r="W101" s="3426"/>
      <c r="X101" s="198"/>
      <c r="Y101" s="199" t="s">
        <v>72</v>
      </c>
      <c r="Z101" s="200"/>
      <c r="AA101" s="199" t="s">
        <v>72</v>
      </c>
      <c r="AB101" s="200"/>
      <c r="AC101" s="199" t="s">
        <v>72</v>
      </c>
      <c r="AD101" s="211" t="s">
        <v>71</v>
      </c>
      <c r="AE101" s="3489"/>
      <c r="AF101" s="3489"/>
      <c r="AG101" s="212" t="s">
        <v>34</v>
      </c>
      <c r="AH101" s="213" t="s">
        <v>71</v>
      </c>
      <c r="AI101" s="3489"/>
      <c r="AJ101" s="3489"/>
      <c r="AK101" s="862" t="s">
        <v>34</v>
      </c>
      <c r="AL101" s="3400"/>
      <c r="AM101" s="3401"/>
      <c r="AN101" s="3402"/>
      <c r="AO101" s="3490"/>
      <c r="AP101" s="3491"/>
      <c r="AQ101" s="3492"/>
      <c r="AR101" s="3403"/>
      <c r="AS101" s="3404"/>
      <c r="AT101" s="3405"/>
      <c r="AU101" s="3403"/>
      <c r="AV101" s="3404"/>
      <c r="AW101" s="3405"/>
      <c r="AX101" s="3403"/>
      <c r="AY101" s="3404"/>
      <c r="AZ101" s="3405"/>
      <c r="BA101" s="3408"/>
      <c r="BB101" s="3409"/>
      <c r="BC101" s="3410"/>
      <c r="BD101" s="3408"/>
      <c r="BE101" s="3409"/>
      <c r="BF101" s="3414"/>
      <c r="BG101" s="3686"/>
      <c r="BH101" s="3489"/>
      <c r="BI101" s="3687"/>
      <c r="BJ101" s="3309"/>
      <c r="BK101" s="896"/>
      <c r="BL101" s="897"/>
      <c r="BM101" s="897"/>
      <c r="BN101" s="897"/>
      <c r="BO101" s="897"/>
      <c r="BP101" s="897"/>
      <c r="BQ101" s="897"/>
      <c r="BR101" s="898"/>
    </row>
    <row r="102" spans="1:70" s="388" customFormat="1" ht="14.1" customHeight="1">
      <c r="A102" s="3318">
        <v>20</v>
      </c>
      <c r="B102" s="3606"/>
      <c r="C102" s="3607"/>
      <c r="D102" s="3608"/>
      <c r="E102" s="3274"/>
      <c r="F102" s="3275"/>
      <c r="G102" s="3276"/>
      <c r="H102" s="3708"/>
      <c r="I102" s="3709"/>
      <c r="J102" s="3709"/>
      <c r="K102" s="3709"/>
      <c r="L102" s="3710"/>
      <c r="M102" s="2102"/>
      <c r="N102" s="3240"/>
      <c r="O102" s="3462"/>
      <c r="P102" s="3463"/>
      <c r="Q102" s="3464"/>
      <c r="R102" s="2096"/>
      <c r="S102" s="2097"/>
      <c r="T102" s="2098"/>
      <c r="U102" s="3417"/>
      <c r="V102" s="3418"/>
      <c r="W102" s="3418"/>
      <c r="X102" s="3428"/>
      <c r="Y102" s="2104" t="s">
        <v>213</v>
      </c>
      <c r="Z102" s="3415"/>
      <c r="AA102" s="2104" t="s">
        <v>213</v>
      </c>
      <c r="AB102" s="2102"/>
      <c r="AC102" s="3313" t="s">
        <v>213</v>
      </c>
      <c r="AD102" s="3388"/>
      <c r="AE102" s="3389"/>
      <c r="AF102" s="3389"/>
      <c r="AG102" s="3389"/>
      <c r="AH102" s="3394"/>
      <c r="AI102" s="3389"/>
      <c r="AJ102" s="3389"/>
      <c r="AK102" s="3390"/>
      <c r="AL102" s="3396"/>
      <c r="AM102" s="3397"/>
      <c r="AN102" s="3398"/>
      <c r="AO102" s="3363">
        <f>SUM(AL102:AN104)</f>
        <v>0</v>
      </c>
      <c r="AP102" s="3364"/>
      <c r="AQ102" s="3365"/>
      <c r="AR102" s="3324"/>
      <c r="AS102" s="3325"/>
      <c r="AT102" s="3326"/>
      <c r="AU102" s="3324"/>
      <c r="AV102" s="3325"/>
      <c r="AW102" s="3326"/>
      <c r="AX102" s="3324"/>
      <c r="AY102" s="3325"/>
      <c r="AZ102" s="3326"/>
      <c r="BA102" s="3327">
        <f>SUM(AR102:AZ104)</f>
        <v>0</v>
      </c>
      <c r="BB102" s="3328"/>
      <c r="BC102" s="3329"/>
      <c r="BD102" s="3327">
        <f>AH102+AO102+BA102</f>
        <v>0</v>
      </c>
      <c r="BE102" s="3328"/>
      <c r="BF102" s="3411"/>
      <c r="BG102" s="3688"/>
      <c r="BH102" s="3689"/>
      <c r="BI102" s="3690"/>
      <c r="BJ102" s="3307"/>
      <c r="BK102" s="890"/>
      <c r="BL102" s="891"/>
      <c r="BM102" s="891"/>
      <c r="BN102" s="891"/>
      <c r="BO102" s="891"/>
      <c r="BP102" s="891"/>
      <c r="BQ102" s="891"/>
      <c r="BR102" s="892"/>
    </row>
    <row r="103" spans="1:70" s="388" customFormat="1" ht="14.1" customHeight="1">
      <c r="A103" s="3319"/>
      <c r="B103" s="3578"/>
      <c r="C103" s="3579"/>
      <c r="D103" s="3580"/>
      <c r="E103" s="3274"/>
      <c r="F103" s="3275"/>
      <c r="G103" s="3276"/>
      <c r="H103" s="3704"/>
      <c r="I103" s="3702"/>
      <c r="J103" s="3702"/>
      <c r="K103" s="3702"/>
      <c r="L103" s="3703"/>
      <c r="M103" s="2105"/>
      <c r="N103" s="3241"/>
      <c r="O103" s="3599"/>
      <c r="P103" s="3600"/>
      <c r="Q103" s="3601"/>
      <c r="R103" s="3274"/>
      <c r="S103" s="3275"/>
      <c r="T103" s="3276"/>
      <c r="U103" s="3420"/>
      <c r="V103" s="1768"/>
      <c r="W103" s="1768"/>
      <c r="X103" s="3429"/>
      <c r="Y103" s="2107"/>
      <c r="Z103" s="3416"/>
      <c r="AA103" s="2107"/>
      <c r="AB103" s="2105"/>
      <c r="AC103" s="3314"/>
      <c r="AD103" s="3391"/>
      <c r="AE103" s="3392"/>
      <c r="AF103" s="3392"/>
      <c r="AG103" s="3392"/>
      <c r="AH103" s="3395"/>
      <c r="AI103" s="3392"/>
      <c r="AJ103" s="3392"/>
      <c r="AK103" s="3393"/>
      <c r="AL103" s="3304"/>
      <c r="AM103" s="3305"/>
      <c r="AN103" s="3306"/>
      <c r="AO103" s="3366"/>
      <c r="AP103" s="3367"/>
      <c r="AQ103" s="3368"/>
      <c r="AR103" s="3372"/>
      <c r="AS103" s="3373"/>
      <c r="AT103" s="3374"/>
      <c r="AU103" s="3372"/>
      <c r="AV103" s="3373"/>
      <c r="AW103" s="3374"/>
      <c r="AX103" s="3372"/>
      <c r="AY103" s="3373"/>
      <c r="AZ103" s="3374"/>
      <c r="BA103" s="3330"/>
      <c r="BB103" s="3331"/>
      <c r="BC103" s="3332"/>
      <c r="BD103" s="3330"/>
      <c r="BE103" s="3331"/>
      <c r="BF103" s="3413"/>
      <c r="BG103" s="3691"/>
      <c r="BH103" s="3692"/>
      <c r="BI103" s="3693"/>
      <c r="BJ103" s="3308"/>
      <c r="BK103" s="893"/>
      <c r="BL103" s="894"/>
      <c r="BM103" s="894"/>
      <c r="BN103" s="894"/>
      <c r="BO103" s="894"/>
      <c r="BP103" s="894"/>
      <c r="BQ103" s="894"/>
      <c r="BR103" s="895"/>
    </row>
    <row r="104" spans="1:70" s="388" customFormat="1" ht="14.1" customHeight="1">
      <c r="A104" s="3399"/>
      <c r="B104" s="3422"/>
      <c r="C104" s="3423"/>
      <c r="D104" s="3424"/>
      <c r="E104" s="2099"/>
      <c r="F104" s="2100"/>
      <c r="G104" s="2101"/>
      <c r="H104" s="3705"/>
      <c r="I104" s="3706"/>
      <c r="J104" s="3706"/>
      <c r="K104" s="3706"/>
      <c r="L104" s="3707"/>
      <c r="M104" s="2108"/>
      <c r="N104" s="3406"/>
      <c r="O104" s="3602"/>
      <c r="P104" s="3603"/>
      <c r="Q104" s="3604"/>
      <c r="R104" s="2099"/>
      <c r="S104" s="2100"/>
      <c r="T104" s="2101"/>
      <c r="U104" s="3425"/>
      <c r="V104" s="3426"/>
      <c r="W104" s="3426"/>
      <c r="X104" s="198"/>
      <c r="Y104" s="199" t="s">
        <v>72</v>
      </c>
      <c r="Z104" s="200"/>
      <c r="AA104" s="199" t="s">
        <v>72</v>
      </c>
      <c r="AB104" s="200"/>
      <c r="AC104" s="199" t="s">
        <v>72</v>
      </c>
      <c r="AD104" s="211" t="s">
        <v>71</v>
      </c>
      <c r="AE104" s="3489"/>
      <c r="AF104" s="3489"/>
      <c r="AG104" s="212" t="s">
        <v>34</v>
      </c>
      <c r="AH104" s="213" t="s">
        <v>71</v>
      </c>
      <c r="AI104" s="3489"/>
      <c r="AJ104" s="3489"/>
      <c r="AK104" s="862" t="s">
        <v>34</v>
      </c>
      <c r="AL104" s="3400"/>
      <c r="AM104" s="3401"/>
      <c r="AN104" s="3402"/>
      <c r="AO104" s="3490"/>
      <c r="AP104" s="3491"/>
      <c r="AQ104" s="3492"/>
      <c r="AR104" s="3403"/>
      <c r="AS104" s="3404"/>
      <c r="AT104" s="3405"/>
      <c r="AU104" s="3403"/>
      <c r="AV104" s="3404"/>
      <c r="AW104" s="3405"/>
      <c r="AX104" s="3403"/>
      <c r="AY104" s="3404"/>
      <c r="AZ104" s="3405"/>
      <c r="BA104" s="3408"/>
      <c r="BB104" s="3409"/>
      <c r="BC104" s="3410"/>
      <c r="BD104" s="3408"/>
      <c r="BE104" s="3409"/>
      <c r="BF104" s="3414"/>
      <c r="BG104" s="3310"/>
      <c r="BH104" s="3311"/>
      <c r="BI104" s="3312"/>
      <c r="BJ104" s="3309"/>
      <c r="BK104" s="896"/>
      <c r="BL104" s="897"/>
      <c r="BM104" s="897"/>
      <c r="BN104" s="897"/>
      <c r="BO104" s="897"/>
      <c r="BP104" s="897"/>
      <c r="BQ104" s="897"/>
      <c r="BR104" s="898"/>
    </row>
    <row r="105" spans="1:70" s="388" customFormat="1" ht="14.1" customHeight="1">
      <c r="A105" s="3318">
        <v>21</v>
      </c>
      <c r="B105" s="3606"/>
      <c r="C105" s="3607"/>
      <c r="D105" s="3608"/>
      <c r="E105" s="3274"/>
      <c r="F105" s="3275"/>
      <c r="G105" s="3276"/>
      <c r="H105" s="3708"/>
      <c r="I105" s="3709"/>
      <c r="J105" s="3709"/>
      <c r="K105" s="3709"/>
      <c r="L105" s="3710"/>
      <c r="M105" s="2102"/>
      <c r="N105" s="3240"/>
      <c r="O105" s="3462"/>
      <c r="P105" s="3463"/>
      <c r="Q105" s="3464"/>
      <c r="R105" s="2096"/>
      <c r="S105" s="2097"/>
      <c r="T105" s="2098"/>
      <c r="U105" s="3417"/>
      <c r="V105" s="3418"/>
      <c r="W105" s="3418"/>
      <c r="X105" s="3428"/>
      <c r="Y105" s="2104" t="s">
        <v>213</v>
      </c>
      <c r="Z105" s="3415"/>
      <c r="AA105" s="2104" t="s">
        <v>213</v>
      </c>
      <c r="AB105" s="2102"/>
      <c r="AC105" s="3313" t="s">
        <v>213</v>
      </c>
      <c r="AD105" s="3388"/>
      <c r="AE105" s="3389"/>
      <c r="AF105" s="3389"/>
      <c r="AG105" s="3389"/>
      <c r="AH105" s="3394"/>
      <c r="AI105" s="3389"/>
      <c r="AJ105" s="3389"/>
      <c r="AK105" s="3390"/>
      <c r="AL105" s="3396"/>
      <c r="AM105" s="3397"/>
      <c r="AN105" s="3398"/>
      <c r="AO105" s="3363">
        <f>SUM(AL105:AN107)</f>
        <v>0</v>
      </c>
      <c r="AP105" s="3364"/>
      <c r="AQ105" s="3365"/>
      <c r="AR105" s="3324"/>
      <c r="AS105" s="3325"/>
      <c r="AT105" s="3326"/>
      <c r="AU105" s="3324"/>
      <c r="AV105" s="3325"/>
      <c r="AW105" s="3326"/>
      <c r="AX105" s="3324"/>
      <c r="AY105" s="3325"/>
      <c r="AZ105" s="3326"/>
      <c r="BA105" s="3327">
        <f>SUM(AR105:AZ107)</f>
        <v>0</v>
      </c>
      <c r="BB105" s="3328"/>
      <c r="BC105" s="3329"/>
      <c r="BD105" s="3327">
        <f>AH105+AO105+BA105</f>
        <v>0</v>
      </c>
      <c r="BE105" s="3328"/>
      <c r="BF105" s="3411"/>
      <c r="BG105" s="3688"/>
      <c r="BH105" s="3689"/>
      <c r="BI105" s="3690"/>
      <c r="BJ105" s="3307"/>
      <c r="BK105" s="890"/>
      <c r="BL105" s="891"/>
      <c r="BM105" s="891"/>
      <c r="BN105" s="891"/>
      <c r="BO105" s="891"/>
      <c r="BP105" s="891"/>
      <c r="BQ105" s="891"/>
      <c r="BR105" s="892"/>
    </row>
    <row r="106" spans="1:70" s="388" customFormat="1" ht="14.1" customHeight="1">
      <c r="A106" s="3319"/>
      <c r="B106" s="3578"/>
      <c r="C106" s="3579"/>
      <c r="D106" s="3580"/>
      <c r="E106" s="3274"/>
      <c r="F106" s="3275"/>
      <c r="G106" s="3276"/>
      <c r="H106" s="3704"/>
      <c r="I106" s="3702"/>
      <c r="J106" s="3702"/>
      <c r="K106" s="3702"/>
      <c r="L106" s="3703"/>
      <c r="M106" s="2105"/>
      <c r="N106" s="3241"/>
      <c r="O106" s="3599"/>
      <c r="P106" s="3600"/>
      <c r="Q106" s="3601"/>
      <c r="R106" s="3274"/>
      <c r="S106" s="3275"/>
      <c r="T106" s="3276"/>
      <c r="U106" s="3420"/>
      <c r="V106" s="1768"/>
      <c r="W106" s="1768"/>
      <c r="X106" s="3429"/>
      <c r="Y106" s="2107"/>
      <c r="Z106" s="3416"/>
      <c r="AA106" s="2107"/>
      <c r="AB106" s="2105"/>
      <c r="AC106" s="3314"/>
      <c r="AD106" s="3391"/>
      <c r="AE106" s="3392"/>
      <c r="AF106" s="3392"/>
      <c r="AG106" s="3392"/>
      <c r="AH106" s="3395"/>
      <c r="AI106" s="3392"/>
      <c r="AJ106" s="3392"/>
      <c r="AK106" s="3393"/>
      <c r="AL106" s="3304"/>
      <c r="AM106" s="3305"/>
      <c r="AN106" s="3306"/>
      <c r="AO106" s="3366"/>
      <c r="AP106" s="3367"/>
      <c r="AQ106" s="3368"/>
      <c r="AR106" s="3372"/>
      <c r="AS106" s="3373"/>
      <c r="AT106" s="3374"/>
      <c r="AU106" s="3372"/>
      <c r="AV106" s="3373"/>
      <c r="AW106" s="3374"/>
      <c r="AX106" s="3372"/>
      <c r="AY106" s="3373"/>
      <c r="AZ106" s="3374"/>
      <c r="BA106" s="3330"/>
      <c r="BB106" s="3331"/>
      <c r="BC106" s="3332"/>
      <c r="BD106" s="3330"/>
      <c r="BE106" s="3331"/>
      <c r="BF106" s="3413"/>
      <c r="BG106" s="3691"/>
      <c r="BH106" s="3692"/>
      <c r="BI106" s="3693"/>
      <c r="BJ106" s="3308"/>
      <c r="BK106" s="893"/>
      <c r="BL106" s="894"/>
      <c r="BM106" s="894"/>
      <c r="BN106" s="894"/>
      <c r="BO106" s="894"/>
      <c r="BP106" s="894"/>
      <c r="BQ106" s="894"/>
      <c r="BR106" s="895"/>
    </row>
    <row r="107" spans="1:70" s="388" customFormat="1" ht="14.1" customHeight="1">
      <c r="A107" s="3399"/>
      <c r="B107" s="3422"/>
      <c r="C107" s="3423"/>
      <c r="D107" s="3424"/>
      <c r="E107" s="2099"/>
      <c r="F107" s="2100"/>
      <c r="G107" s="2101"/>
      <c r="H107" s="3705"/>
      <c r="I107" s="3706"/>
      <c r="J107" s="3706"/>
      <c r="K107" s="3706"/>
      <c r="L107" s="3707"/>
      <c r="M107" s="2108"/>
      <c r="N107" s="3406"/>
      <c r="O107" s="3602"/>
      <c r="P107" s="3603"/>
      <c r="Q107" s="3604"/>
      <c r="R107" s="2099"/>
      <c r="S107" s="2100"/>
      <c r="T107" s="2101"/>
      <c r="U107" s="3425"/>
      <c r="V107" s="3426"/>
      <c r="W107" s="3426"/>
      <c r="X107" s="198"/>
      <c r="Y107" s="199" t="s">
        <v>72</v>
      </c>
      <c r="Z107" s="200"/>
      <c r="AA107" s="199" t="s">
        <v>72</v>
      </c>
      <c r="AB107" s="200"/>
      <c r="AC107" s="199" t="s">
        <v>72</v>
      </c>
      <c r="AD107" s="211" t="s">
        <v>71</v>
      </c>
      <c r="AE107" s="3489"/>
      <c r="AF107" s="3489"/>
      <c r="AG107" s="212" t="s">
        <v>34</v>
      </c>
      <c r="AH107" s="213" t="s">
        <v>71</v>
      </c>
      <c r="AI107" s="3489"/>
      <c r="AJ107" s="3489"/>
      <c r="AK107" s="862" t="s">
        <v>34</v>
      </c>
      <c r="AL107" s="3400"/>
      <c r="AM107" s="3401"/>
      <c r="AN107" s="3402"/>
      <c r="AO107" s="3490"/>
      <c r="AP107" s="3491"/>
      <c r="AQ107" s="3492"/>
      <c r="AR107" s="3403"/>
      <c r="AS107" s="3404"/>
      <c r="AT107" s="3405"/>
      <c r="AU107" s="3403"/>
      <c r="AV107" s="3404"/>
      <c r="AW107" s="3405"/>
      <c r="AX107" s="3403"/>
      <c r="AY107" s="3404"/>
      <c r="AZ107" s="3405"/>
      <c r="BA107" s="3408"/>
      <c r="BB107" s="3409"/>
      <c r="BC107" s="3410"/>
      <c r="BD107" s="3408"/>
      <c r="BE107" s="3409"/>
      <c r="BF107" s="3414"/>
      <c r="BG107" s="3310"/>
      <c r="BH107" s="3311"/>
      <c r="BI107" s="3312"/>
      <c r="BJ107" s="3309"/>
      <c r="BK107" s="896"/>
      <c r="BL107" s="897"/>
      <c r="BM107" s="897"/>
      <c r="BN107" s="897"/>
      <c r="BO107" s="897"/>
      <c r="BP107" s="897"/>
      <c r="BQ107" s="897"/>
      <c r="BR107" s="898"/>
    </row>
    <row r="108" spans="1:70" s="388" customFormat="1" ht="14.1" customHeight="1">
      <c r="A108" s="3318">
        <v>22</v>
      </c>
      <c r="B108" s="3606"/>
      <c r="C108" s="3607"/>
      <c r="D108" s="3608"/>
      <c r="E108" s="3274"/>
      <c r="F108" s="3275"/>
      <c r="G108" s="3276"/>
      <c r="H108" s="3708"/>
      <c r="I108" s="3709"/>
      <c r="J108" s="3709"/>
      <c r="K108" s="3709"/>
      <c r="L108" s="3710"/>
      <c r="M108" s="2102"/>
      <c r="N108" s="3240"/>
      <c r="O108" s="3462"/>
      <c r="P108" s="3463"/>
      <c r="Q108" s="3464"/>
      <c r="R108" s="2096"/>
      <c r="S108" s="2097"/>
      <c r="T108" s="2098"/>
      <c r="U108" s="3417"/>
      <c r="V108" s="3418"/>
      <c r="W108" s="3418"/>
      <c r="X108" s="3428"/>
      <c r="Y108" s="2104" t="s">
        <v>213</v>
      </c>
      <c r="Z108" s="3415"/>
      <c r="AA108" s="2104" t="s">
        <v>213</v>
      </c>
      <c r="AB108" s="2102"/>
      <c r="AC108" s="3313" t="s">
        <v>213</v>
      </c>
      <c r="AD108" s="3388"/>
      <c r="AE108" s="3389"/>
      <c r="AF108" s="3389"/>
      <c r="AG108" s="3389"/>
      <c r="AH108" s="3394"/>
      <c r="AI108" s="3389"/>
      <c r="AJ108" s="3389"/>
      <c r="AK108" s="3390"/>
      <c r="AL108" s="3396"/>
      <c r="AM108" s="3397"/>
      <c r="AN108" s="3398"/>
      <c r="AO108" s="3363">
        <f>SUM(AL108:AN110)</f>
        <v>0</v>
      </c>
      <c r="AP108" s="3364"/>
      <c r="AQ108" s="3365"/>
      <c r="AR108" s="3324"/>
      <c r="AS108" s="3325"/>
      <c r="AT108" s="3326"/>
      <c r="AU108" s="3324"/>
      <c r="AV108" s="3325"/>
      <c r="AW108" s="3326"/>
      <c r="AX108" s="3324"/>
      <c r="AY108" s="3325"/>
      <c r="AZ108" s="3326"/>
      <c r="BA108" s="3327">
        <f>SUM(AR108:AZ110)</f>
        <v>0</v>
      </c>
      <c r="BB108" s="3328"/>
      <c r="BC108" s="3329"/>
      <c r="BD108" s="3327">
        <f>AH108+AO108+BA108</f>
        <v>0</v>
      </c>
      <c r="BE108" s="3328"/>
      <c r="BF108" s="3411"/>
      <c r="BG108" s="3688"/>
      <c r="BH108" s="3689"/>
      <c r="BI108" s="3690"/>
      <c r="BJ108" s="3307"/>
      <c r="BK108" s="890"/>
      <c r="BL108" s="891"/>
      <c r="BM108" s="891"/>
      <c r="BN108" s="891"/>
      <c r="BO108" s="891"/>
      <c r="BP108" s="891"/>
      <c r="BQ108" s="891"/>
      <c r="BR108" s="892"/>
    </row>
    <row r="109" spans="1:70" s="388" customFormat="1" ht="14.1" customHeight="1">
      <c r="A109" s="3319"/>
      <c r="B109" s="3578"/>
      <c r="C109" s="3579"/>
      <c r="D109" s="3580"/>
      <c r="E109" s="3274"/>
      <c r="F109" s="3275"/>
      <c r="G109" s="3276"/>
      <c r="H109" s="3704"/>
      <c r="I109" s="3702"/>
      <c r="J109" s="3702"/>
      <c r="K109" s="3702"/>
      <c r="L109" s="3703"/>
      <c r="M109" s="2105"/>
      <c r="N109" s="3241"/>
      <c r="O109" s="3599"/>
      <c r="P109" s="3600"/>
      <c r="Q109" s="3601"/>
      <c r="R109" s="3274"/>
      <c r="S109" s="3275"/>
      <c r="T109" s="3276"/>
      <c r="U109" s="3420"/>
      <c r="V109" s="1768"/>
      <c r="W109" s="1768"/>
      <c r="X109" s="3429"/>
      <c r="Y109" s="2107"/>
      <c r="Z109" s="3416"/>
      <c r="AA109" s="2107"/>
      <c r="AB109" s="2105"/>
      <c r="AC109" s="3314"/>
      <c r="AD109" s="3391"/>
      <c r="AE109" s="3392"/>
      <c r="AF109" s="3392"/>
      <c r="AG109" s="3392"/>
      <c r="AH109" s="3395"/>
      <c r="AI109" s="3392"/>
      <c r="AJ109" s="3392"/>
      <c r="AK109" s="3393"/>
      <c r="AL109" s="3304"/>
      <c r="AM109" s="3305"/>
      <c r="AN109" s="3306"/>
      <c r="AO109" s="3366"/>
      <c r="AP109" s="3367"/>
      <c r="AQ109" s="3368"/>
      <c r="AR109" s="3372"/>
      <c r="AS109" s="3373"/>
      <c r="AT109" s="3374"/>
      <c r="AU109" s="3372"/>
      <c r="AV109" s="3373"/>
      <c r="AW109" s="3374"/>
      <c r="AX109" s="3372"/>
      <c r="AY109" s="3373"/>
      <c r="AZ109" s="3374"/>
      <c r="BA109" s="3330"/>
      <c r="BB109" s="3331"/>
      <c r="BC109" s="3332"/>
      <c r="BD109" s="3330"/>
      <c r="BE109" s="3331"/>
      <c r="BF109" s="3413"/>
      <c r="BG109" s="3691"/>
      <c r="BH109" s="3692"/>
      <c r="BI109" s="3693"/>
      <c r="BJ109" s="3308"/>
      <c r="BK109" s="893"/>
      <c r="BL109" s="894"/>
      <c r="BM109" s="894"/>
      <c r="BN109" s="894"/>
      <c r="BO109" s="894"/>
      <c r="BP109" s="894"/>
      <c r="BQ109" s="894"/>
      <c r="BR109" s="895"/>
    </row>
    <row r="110" spans="1:70" s="388" customFormat="1" ht="14.1" customHeight="1">
      <c r="A110" s="3399"/>
      <c r="B110" s="3422"/>
      <c r="C110" s="3423"/>
      <c r="D110" s="3424"/>
      <c r="E110" s="2099"/>
      <c r="F110" s="2100"/>
      <c r="G110" s="2101"/>
      <c r="H110" s="3705"/>
      <c r="I110" s="3706"/>
      <c r="J110" s="3706"/>
      <c r="K110" s="3706"/>
      <c r="L110" s="3707"/>
      <c r="M110" s="2108"/>
      <c r="N110" s="3406"/>
      <c r="O110" s="3602"/>
      <c r="P110" s="3603"/>
      <c r="Q110" s="3604"/>
      <c r="R110" s="2099"/>
      <c r="S110" s="2100"/>
      <c r="T110" s="2101"/>
      <c r="U110" s="3425"/>
      <c r="V110" s="3426"/>
      <c r="W110" s="3426"/>
      <c r="X110" s="198"/>
      <c r="Y110" s="199" t="s">
        <v>72</v>
      </c>
      <c r="Z110" s="200"/>
      <c r="AA110" s="199" t="s">
        <v>72</v>
      </c>
      <c r="AB110" s="200"/>
      <c r="AC110" s="199" t="s">
        <v>72</v>
      </c>
      <c r="AD110" s="211" t="s">
        <v>71</v>
      </c>
      <c r="AE110" s="3489"/>
      <c r="AF110" s="3489"/>
      <c r="AG110" s="212" t="s">
        <v>34</v>
      </c>
      <c r="AH110" s="213" t="s">
        <v>71</v>
      </c>
      <c r="AI110" s="3489"/>
      <c r="AJ110" s="3489"/>
      <c r="AK110" s="862" t="s">
        <v>34</v>
      </c>
      <c r="AL110" s="3400"/>
      <c r="AM110" s="3401"/>
      <c r="AN110" s="3402"/>
      <c r="AO110" s="3490"/>
      <c r="AP110" s="3491"/>
      <c r="AQ110" s="3492"/>
      <c r="AR110" s="3403"/>
      <c r="AS110" s="3404"/>
      <c r="AT110" s="3405"/>
      <c r="AU110" s="3403"/>
      <c r="AV110" s="3404"/>
      <c r="AW110" s="3405"/>
      <c r="AX110" s="3403"/>
      <c r="AY110" s="3404"/>
      <c r="AZ110" s="3405"/>
      <c r="BA110" s="3408"/>
      <c r="BB110" s="3409"/>
      <c r="BC110" s="3410"/>
      <c r="BD110" s="3408"/>
      <c r="BE110" s="3409"/>
      <c r="BF110" s="3414"/>
      <c r="BG110" s="3310"/>
      <c r="BH110" s="3311"/>
      <c r="BI110" s="3312"/>
      <c r="BJ110" s="3309"/>
      <c r="BK110" s="896"/>
      <c r="BL110" s="897"/>
      <c r="BM110" s="897"/>
      <c r="BN110" s="897"/>
      <c r="BO110" s="897"/>
      <c r="BP110" s="897"/>
      <c r="BQ110" s="897"/>
      <c r="BR110" s="898"/>
    </row>
    <row r="111" spans="1:70" s="388" customFormat="1" ht="14.1" customHeight="1">
      <c r="A111" s="3318">
        <v>23</v>
      </c>
      <c r="B111" s="3606"/>
      <c r="C111" s="3607"/>
      <c r="D111" s="3608"/>
      <c r="E111" s="3274"/>
      <c r="F111" s="3275"/>
      <c r="G111" s="3276"/>
      <c r="H111" s="3708"/>
      <c r="I111" s="3709"/>
      <c r="J111" s="3709"/>
      <c r="K111" s="3709"/>
      <c r="L111" s="3710"/>
      <c r="M111" s="2102"/>
      <c r="N111" s="3240"/>
      <c r="O111" s="3462"/>
      <c r="P111" s="3463"/>
      <c r="Q111" s="3464"/>
      <c r="R111" s="2096"/>
      <c r="S111" s="2097"/>
      <c r="T111" s="2098"/>
      <c r="U111" s="3417"/>
      <c r="V111" s="3418"/>
      <c r="W111" s="3418"/>
      <c r="X111" s="3428"/>
      <c r="Y111" s="2104" t="s">
        <v>213</v>
      </c>
      <c r="Z111" s="3415"/>
      <c r="AA111" s="2104" t="s">
        <v>213</v>
      </c>
      <c r="AB111" s="2102"/>
      <c r="AC111" s="3313" t="s">
        <v>213</v>
      </c>
      <c r="AD111" s="3388"/>
      <c r="AE111" s="3389"/>
      <c r="AF111" s="3389"/>
      <c r="AG111" s="3389"/>
      <c r="AH111" s="3394"/>
      <c r="AI111" s="3389"/>
      <c r="AJ111" s="3389"/>
      <c r="AK111" s="3390"/>
      <c r="AL111" s="3396"/>
      <c r="AM111" s="3397"/>
      <c r="AN111" s="3398"/>
      <c r="AO111" s="3363">
        <f>SUM(AL111:AN113)</f>
        <v>0</v>
      </c>
      <c r="AP111" s="3364"/>
      <c r="AQ111" s="3365"/>
      <c r="AR111" s="3324"/>
      <c r="AS111" s="3325"/>
      <c r="AT111" s="3326"/>
      <c r="AU111" s="3324"/>
      <c r="AV111" s="3325"/>
      <c r="AW111" s="3326"/>
      <c r="AX111" s="3324"/>
      <c r="AY111" s="3325"/>
      <c r="AZ111" s="3326"/>
      <c r="BA111" s="3327">
        <f>SUM(AR111:AZ113)</f>
        <v>0</v>
      </c>
      <c r="BB111" s="3328"/>
      <c r="BC111" s="3329"/>
      <c r="BD111" s="3327">
        <f>AH111+AO111+BA111</f>
        <v>0</v>
      </c>
      <c r="BE111" s="3328"/>
      <c r="BF111" s="3411"/>
      <c r="BG111" s="3688"/>
      <c r="BH111" s="3689"/>
      <c r="BI111" s="3690"/>
      <c r="BJ111" s="3307"/>
      <c r="BK111" s="890"/>
      <c r="BL111" s="891"/>
      <c r="BM111" s="891"/>
      <c r="BN111" s="891"/>
      <c r="BO111" s="891"/>
      <c r="BP111" s="891"/>
      <c r="BQ111" s="891"/>
      <c r="BR111" s="892"/>
    </row>
    <row r="112" spans="1:70" s="388" customFormat="1" ht="14.1" customHeight="1">
      <c r="A112" s="3319"/>
      <c r="B112" s="3578"/>
      <c r="C112" s="3579"/>
      <c r="D112" s="3580"/>
      <c r="E112" s="3274"/>
      <c r="F112" s="3275"/>
      <c r="G112" s="3276"/>
      <c r="H112" s="3704"/>
      <c r="I112" s="3702"/>
      <c r="J112" s="3702"/>
      <c r="K112" s="3702"/>
      <c r="L112" s="3703"/>
      <c r="M112" s="2105"/>
      <c r="N112" s="3241"/>
      <c r="O112" s="3599"/>
      <c r="P112" s="3600"/>
      <c r="Q112" s="3601"/>
      <c r="R112" s="3274"/>
      <c r="S112" s="3275"/>
      <c r="T112" s="3276"/>
      <c r="U112" s="3420"/>
      <c r="V112" s="1768"/>
      <c r="W112" s="1768"/>
      <c r="X112" s="3429"/>
      <c r="Y112" s="2107"/>
      <c r="Z112" s="3416"/>
      <c r="AA112" s="2107"/>
      <c r="AB112" s="2105"/>
      <c r="AC112" s="3314"/>
      <c r="AD112" s="3391"/>
      <c r="AE112" s="3392"/>
      <c r="AF112" s="3392"/>
      <c r="AG112" s="3392"/>
      <c r="AH112" s="3395"/>
      <c r="AI112" s="3392"/>
      <c r="AJ112" s="3392"/>
      <c r="AK112" s="3393"/>
      <c r="AL112" s="3304"/>
      <c r="AM112" s="3305"/>
      <c r="AN112" s="3306"/>
      <c r="AO112" s="3366"/>
      <c r="AP112" s="3367"/>
      <c r="AQ112" s="3368"/>
      <c r="AR112" s="3372"/>
      <c r="AS112" s="3373"/>
      <c r="AT112" s="3374"/>
      <c r="AU112" s="3372"/>
      <c r="AV112" s="3373"/>
      <c r="AW112" s="3374"/>
      <c r="AX112" s="3372"/>
      <c r="AY112" s="3373"/>
      <c r="AZ112" s="3374"/>
      <c r="BA112" s="3330"/>
      <c r="BB112" s="3331"/>
      <c r="BC112" s="3332"/>
      <c r="BD112" s="3330"/>
      <c r="BE112" s="3331"/>
      <c r="BF112" s="3413"/>
      <c r="BG112" s="3691"/>
      <c r="BH112" s="3692"/>
      <c r="BI112" s="3693"/>
      <c r="BJ112" s="3308"/>
      <c r="BK112" s="893"/>
      <c r="BL112" s="894"/>
      <c r="BM112" s="894"/>
      <c r="BN112" s="894"/>
      <c r="BO112" s="894"/>
      <c r="BP112" s="894"/>
      <c r="BQ112" s="894"/>
      <c r="BR112" s="895"/>
    </row>
    <row r="113" spans="1:70" s="388" customFormat="1" ht="14.1" customHeight="1">
      <c r="A113" s="3399"/>
      <c r="B113" s="3422"/>
      <c r="C113" s="3423"/>
      <c r="D113" s="3424"/>
      <c r="E113" s="2099"/>
      <c r="F113" s="2100"/>
      <c r="G113" s="2101"/>
      <c r="H113" s="3705"/>
      <c r="I113" s="3706"/>
      <c r="J113" s="3706"/>
      <c r="K113" s="3706"/>
      <c r="L113" s="3707"/>
      <c r="M113" s="2108"/>
      <c r="N113" s="3406"/>
      <c r="O113" s="3602"/>
      <c r="P113" s="3603"/>
      <c r="Q113" s="3604"/>
      <c r="R113" s="2099"/>
      <c r="S113" s="2100"/>
      <c r="T113" s="2101"/>
      <c r="U113" s="3425"/>
      <c r="V113" s="3426"/>
      <c r="W113" s="3426"/>
      <c r="X113" s="198"/>
      <c r="Y113" s="199" t="s">
        <v>72</v>
      </c>
      <c r="Z113" s="200"/>
      <c r="AA113" s="199" t="s">
        <v>72</v>
      </c>
      <c r="AB113" s="200"/>
      <c r="AC113" s="199" t="s">
        <v>72</v>
      </c>
      <c r="AD113" s="211" t="s">
        <v>71</v>
      </c>
      <c r="AE113" s="3489"/>
      <c r="AF113" s="3489"/>
      <c r="AG113" s="212" t="s">
        <v>34</v>
      </c>
      <c r="AH113" s="213" t="s">
        <v>71</v>
      </c>
      <c r="AI113" s="3489"/>
      <c r="AJ113" s="3489"/>
      <c r="AK113" s="862" t="s">
        <v>34</v>
      </c>
      <c r="AL113" s="3400"/>
      <c r="AM113" s="3401"/>
      <c r="AN113" s="3402"/>
      <c r="AO113" s="3490"/>
      <c r="AP113" s="3491"/>
      <c r="AQ113" s="3492"/>
      <c r="AR113" s="3403"/>
      <c r="AS113" s="3404"/>
      <c r="AT113" s="3405"/>
      <c r="AU113" s="3403"/>
      <c r="AV113" s="3404"/>
      <c r="AW113" s="3405"/>
      <c r="AX113" s="3403"/>
      <c r="AY113" s="3404"/>
      <c r="AZ113" s="3405"/>
      <c r="BA113" s="3408"/>
      <c r="BB113" s="3409"/>
      <c r="BC113" s="3410"/>
      <c r="BD113" s="3408"/>
      <c r="BE113" s="3409"/>
      <c r="BF113" s="3414"/>
      <c r="BG113" s="3310"/>
      <c r="BH113" s="3311"/>
      <c r="BI113" s="3312"/>
      <c r="BJ113" s="3309"/>
      <c r="BK113" s="896"/>
      <c r="BL113" s="897"/>
      <c r="BM113" s="897"/>
      <c r="BN113" s="897"/>
      <c r="BO113" s="897"/>
      <c r="BP113" s="897"/>
      <c r="BQ113" s="897"/>
      <c r="BR113" s="898"/>
    </row>
    <row r="114" spans="1:70" s="388" customFormat="1" ht="14.1" customHeight="1">
      <c r="A114" s="3318">
        <v>24</v>
      </c>
      <c r="B114" s="3606"/>
      <c r="C114" s="3607"/>
      <c r="D114" s="3608"/>
      <c r="E114" s="3274"/>
      <c r="F114" s="3275"/>
      <c r="G114" s="3276"/>
      <c r="H114" s="3708"/>
      <c r="I114" s="3709"/>
      <c r="J114" s="3709"/>
      <c r="K114" s="3709"/>
      <c r="L114" s="3710"/>
      <c r="M114" s="2102"/>
      <c r="N114" s="3240"/>
      <c r="O114" s="3462"/>
      <c r="P114" s="3463"/>
      <c r="Q114" s="3464"/>
      <c r="R114" s="2096"/>
      <c r="S114" s="2097"/>
      <c r="T114" s="2098"/>
      <c r="U114" s="3417"/>
      <c r="V114" s="3418"/>
      <c r="W114" s="3418"/>
      <c r="X114" s="3428"/>
      <c r="Y114" s="2104" t="s">
        <v>213</v>
      </c>
      <c r="Z114" s="3415"/>
      <c r="AA114" s="2104" t="s">
        <v>213</v>
      </c>
      <c r="AB114" s="2102"/>
      <c r="AC114" s="3313" t="s">
        <v>213</v>
      </c>
      <c r="AD114" s="3388"/>
      <c r="AE114" s="3389"/>
      <c r="AF114" s="3389"/>
      <c r="AG114" s="3389"/>
      <c r="AH114" s="3394"/>
      <c r="AI114" s="3389"/>
      <c r="AJ114" s="3389"/>
      <c r="AK114" s="3390"/>
      <c r="AL114" s="3396"/>
      <c r="AM114" s="3397"/>
      <c r="AN114" s="3398"/>
      <c r="AO114" s="3363">
        <f>SUM(AL114:AN116)</f>
        <v>0</v>
      </c>
      <c r="AP114" s="3364"/>
      <c r="AQ114" s="3365"/>
      <c r="AR114" s="3324"/>
      <c r="AS114" s="3325"/>
      <c r="AT114" s="3326"/>
      <c r="AU114" s="3324"/>
      <c r="AV114" s="3325"/>
      <c r="AW114" s="3326"/>
      <c r="AX114" s="3324"/>
      <c r="AY114" s="3325"/>
      <c r="AZ114" s="3326"/>
      <c r="BA114" s="3327">
        <f>SUM(AR114:AZ116)</f>
        <v>0</v>
      </c>
      <c r="BB114" s="3328"/>
      <c r="BC114" s="3329"/>
      <c r="BD114" s="3327">
        <f>AH114+AO114+BA114</f>
        <v>0</v>
      </c>
      <c r="BE114" s="3328"/>
      <c r="BF114" s="3411"/>
      <c r="BG114" s="3688"/>
      <c r="BH114" s="3689"/>
      <c r="BI114" s="3690"/>
      <c r="BJ114" s="3307"/>
      <c r="BK114" s="890"/>
      <c r="BL114" s="891"/>
      <c r="BM114" s="891"/>
      <c r="BN114" s="891"/>
      <c r="BO114" s="891"/>
      <c r="BP114" s="891"/>
      <c r="BQ114" s="891"/>
      <c r="BR114" s="892"/>
    </row>
    <row r="115" spans="1:70" s="388" customFormat="1" ht="14.1" customHeight="1">
      <c r="A115" s="3319"/>
      <c r="B115" s="3578"/>
      <c r="C115" s="3579"/>
      <c r="D115" s="3580"/>
      <c r="E115" s="3274"/>
      <c r="F115" s="3275"/>
      <c r="G115" s="3276"/>
      <c r="H115" s="3704"/>
      <c r="I115" s="3702"/>
      <c r="J115" s="3702"/>
      <c r="K115" s="3702"/>
      <c r="L115" s="3703"/>
      <c r="M115" s="2105"/>
      <c r="N115" s="3241"/>
      <c r="O115" s="3599"/>
      <c r="P115" s="3600"/>
      <c r="Q115" s="3601"/>
      <c r="R115" s="3274"/>
      <c r="S115" s="3275"/>
      <c r="T115" s="3276"/>
      <c r="U115" s="3420"/>
      <c r="V115" s="1768"/>
      <c r="W115" s="1768"/>
      <c r="X115" s="3429"/>
      <c r="Y115" s="2107"/>
      <c r="Z115" s="3416"/>
      <c r="AA115" s="2107"/>
      <c r="AB115" s="2105"/>
      <c r="AC115" s="3314"/>
      <c r="AD115" s="3391"/>
      <c r="AE115" s="3392"/>
      <c r="AF115" s="3392"/>
      <c r="AG115" s="3392"/>
      <c r="AH115" s="3395"/>
      <c r="AI115" s="3392"/>
      <c r="AJ115" s="3392"/>
      <c r="AK115" s="3393"/>
      <c r="AL115" s="3304"/>
      <c r="AM115" s="3305"/>
      <c r="AN115" s="3306"/>
      <c r="AO115" s="3366"/>
      <c r="AP115" s="3367"/>
      <c r="AQ115" s="3368"/>
      <c r="AR115" s="3372"/>
      <c r="AS115" s="3373"/>
      <c r="AT115" s="3374"/>
      <c r="AU115" s="3372"/>
      <c r="AV115" s="3373"/>
      <c r="AW115" s="3374"/>
      <c r="AX115" s="3372"/>
      <c r="AY115" s="3373"/>
      <c r="AZ115" s="3374"/>
      <c r="BA115" s="3330"/>
      <c r="BB115" s="3331"/>
      <c r="BC115" s="3332"/>
      <c r="BD115" s="3330"/>
      <c r="BE115" s="3331"/>
      <c r="BF115" s="3413"/>
      <c r="BG115" s="3691"/>
      <c r="BH115" s="3692"/>
      <c r="BI115" s="3693"/>
      <c r="BJ115" s="3308"/>
      <c r="BK115" s="893"/>
      <c r="BL115" s="894"/>
      <c r="BM115" s="894"/>
      <c r="BN115" s="894"/>
      <c r="BO115" s="894"/>
      <c r="BP115" s="894"/>
      <c r="BQ115" s="894"/>
      <c r="BR115" s="895"/>
    </row>
    <row r="116" spans="1:70" s="388" customFormat="1" ht="14.1" customHeight="1">
      <c r="A116" s="3399"/>
      <c r="B116" s="3422"/>
      <c r="C116" s="3423"/>
      <c r="D116" s="3424"/>
      <c r="E116" s="2099"/>
      <c r="F116" s="2100"/>
      <c r="G116" s="2101"/>
      <c r="H116" s="3705"/>
      <c r="I116" s="3706"/>
      <c r="J116" s="3706"/>
      <c r="K116" s="3706"/>
      <c r="L116" s="3707"/>
      <c r="M116" s="2108"/>
      <c r="N116" s="3406"/>
      <c r="O116" s="3602"/>
      <c r="P116" s="3603"/>
      <c r="Q116" s="3604"/>
      <c r="R116" s="2099"/>
      <c r="S116" s="2100"/>
      <c r="T116" s="2101"/>
      <c r="U116" s="3425"/>
      <c r="V116" s="3426"/>
      <c r="W116" s="3426"/>
      <c r="X116" s="198"/>
      <c r="Y116" s="199" t="s">
        <v>72</v>
      </c>
      <c r="Z116" s="200"/>
      <c r="AA116" s="199" t="s">
        <v>72</v>
      </c>
      <c r="AB116" s="200"/>
      <c r="AC116" s="199" t="s">
        <v>72</v>
      </c>
      <c r="AD116" s="211" t="s">
        <v>71</v>
      </c>
      <c r="AE116" s="3489"/>
      <c r="AF116" s="3489"/>
      <c r="AG116" s="212" t="s">
        <v>34</v>
      </c>
      <c r="AH116" s="213" t="s">
        <v>71</v>
      </c>
      <c r="AI116" s="3489"/>
      <c r="AJ116" s="3489"/>
      <c r="AK116" s="862" t="s">
        <v>34</v>
      </c>
      <c r="AL116" s="3400"/>
      <c r="AM116" s="3401"/>
      <c r="AN116" s="3402"/>
      <c r="AO116" s="3490"/>
      <c r="AP116" s="3491"/>
      <c r="AQ116" s="3492"/>
      <c r="AR116" s="3403"/>
      <c r="AS116" s="3404"/>
      <c r="AT116" s="3405"/>
      <c r="AU116" s="3403"/>
      <c r="AV116" s="3404"/>
      <c r="AW116" s="3405"/>
      <c r="AX116" s="3403"/>
      <c r="AY116" s="3404"/>
      <c r="AZ116" s="3405"/>
      <c r="BA116" s="3408"/>
      <c r="BB116" s="3409"/>
      <c r="BC116" s="3410"/>
      <c r="BD116" s="3408"/>
      <c r="BE116" s="3409"/>
      <c r="BF116" s="3414"/>
      <c r="BG116" s="3310"/>
      <c r="BH116" s="3311"/>
      <c r="BI116" s="3312"/>
      <c r="BJ116" s="3309"/>
      <c r="BK116" s="896"/>
      <c r="BL116" s="897"/>
      <c r="BM116" s="897"/>
      <c r="BN116" s="897"/>
      <c r="BO116" s="897"/>
      <c r="BP116" s="897"/>
      <c r="BQ116" s="897"/>
      <c r="BR116" s="898"/>
    </row>
    <row r="117" spans="1:70" s="388" customFormat="1" ht="14.1" customHeight="1">
      <c r="A117" s="3318">
        <v>25</v>
      </c>
      <c r="B117" s="3606"/>
      <c r="C117" s="3607"/>
      <c r="D117" s="3608"/>
      <c r="E117" s="3274"/>
      <c r="F117" s="3275"/>
      <c r="G117" s="3276"/>
      <c r="H117" s="3708"/>
      <c r="I117" s="3709"/>
      <c r="J117" s="3709"/>
      <c r="K117" s="3709"/>
      <c r="L117" s="3710"/>
      <c r="M117" s="2102"/>
      <c r="N117" s="3240"/>
      <c r="O117" s="3462"/>
      <c r="P117" s="3463"/>
      <c r="Q117" s="3464"/>
      <c r="R117" s="2096"/>
      <c r="S117" s="2097"/>
      <c r="T117" s="2098"/>
      <c r="U117" s="3417"/>
      <c r="V117" s="3418"/>
      <c r="W117" s="3418"/>
      <c r="X117" s="3428"/>
      <c r="Y117" s="2104" t="s">
        <v>213</v>
      </c>
      <c r="Z117" s="3415"/>
      <c r="AA117" s="2104" t="s">
        <v>213</v>
      </c>
      <c r="AB117" s="2102"/>
      <c r="AC117" s="3313" t="s">
        <v>213</v>
      </c>
      <c r="AD117" s="3388"/>
      <c r="AE117" s="3389"/>
      <c r="AF117" s="3389"/>
      <c r="AG117" s="3389"/>
      <c r="AH117" s="3394"/>
      <c r="AI117" s="3389"/>
      <c r="AJ117" s="3389"/>
      <c r="AK117" s="3390"/>
      <c r="AL117" s="3396"/>
      <c r="AM117" s="3397"/>
      <c r="AN117" s="3398"/>
      <c r="AO117" s="3363">
        <f>SUM(AL117:AN119)</f>
        <v>0</v>
      </c>
      <c r="AP117" s="3364"/>
      <c r="AQ117" s="3365"/>
      <c r="AR117" s="3324"/>
      <c r="AS117" s="3325"/>
      <c r="AT117" s="3326"/>
      <c r="AU117" s="3324"/>
      <c r="AV117" s="3325"/>
      <c r="AW117" s="3326"/>
      <c r="AX117" s="3324"/>
      <c r="AY117" s="3325"/>
      <c r="AZ117" s="3326"/>
      <c r="BA117" s="3327">
        <f>SUM(AR117:AZ119)</f>
        <v>0</v>
      </c>
      <c r="BB117" s="3328"/>
      <c r="BC117" s="3329"/>
      <c r="BD117" s="3327">
        <f>AH117+AO117+BA117</f>
        <v>0</v>
      </c>
      <c r="BE117" s="3328"/>
      <c r="BF117" s="3411"/>
      <c r="BG117" s="3688"/>
      <c r="BH117" s="3689"/>
      <c r="BI117" s="3690"/>
      <c r="BJ117" s="3307"/>
      <c r="BK117" s="890"/>
      <c r="BL117" s="891"/>
      <c r="BM117" s="891"/>
      <c r="BN117" s="891"/>
      <c r="BO117" s="891"/>
      <c r="BP117" s="891"/>
      <c r="BQ117" s="891"/>
      <c r="BR117" s="892"/>
    </row>
    <row r="118" spans="1:70" s="388" customFormat="1" ht="14.1" customHeight="1">
      <c r="A118" s="3319"/>
      <c r="B118" s="3578"/>
      <c r="C118" s="3579"/>
      <c r="D118" s="3580"/>
      <c r="E118" s="3274"/>
      <c r="F118" s="3275"/>
      <c r="G118" s="3276"/>
      <c r="H118" s="3704"/>
      <c r="I118" s="3702"/>
      <c r="J118" s="3702"/>
      <c r="K118" s="3702"/>
      <c r="L118" s="3703"/>
      <c r="M118" s="2105"/>
      <c r="N118" s="3241"/>
      <c r="O118" s="3599"/>
      <c r="P118" s="3600"/>
      <c r="Q118" s="3601"/>
      <c r="R118" s="3274"/>
      <c r="S118" s="3275"/>
      <c r="T118" s="3276"/>
      <c r="U118" s="3420"/>
      <c r="V118" s="1768"/>
      <c r="W118" s="1768"/>
      <c r="X118" s="3429"/>
      <c r="Y118" s="2107"/>
      <c r="Z118" s="3416"/>
      <c r="AA118" s="2107"/>
      <c r="AB118" s="2105"/>
      <c r="AC118" s="3314"/>
      <c r="AD118" s="3391"/>
      <c r="AE118" s="3392"/>
      <c r="AF118" s="3392"/>
      <c r="AG118" s="3392"/>
      <c r="AH118" s="3395"/>
      <c r="AI118" s="3392"/>
      <c r="AJ118" s="3392"/>
      <c r="AK118" s="3393"/>
      <c r="AL118" s="3304"/>
      <c r="AM118" s="3305"/>
      <c r="AN118" s="3306"/>
      <c r="AO118" s="3366"/>
      <c r="AP118" s="3367"/>
      <c r="AQ118" s="3368"/>
      <c r="AR118" s="3372"/>
      <c r="AS118" s="3373"/>
      <c r="AT118" s="3374"/>
      <c r="AU118" s="3372"/>
      <c r="AV118" s="3373"/>
      <c r="AW118" s="3374"/>
      <c r="AX118" s="3372"/>
      <c r="AY118" s="3373"/>
      <c r="AZ118" s="3374"/>
      <c r="BA118" s="3330"/>
      <c r="BB118" s="3331"/>
      <c r="BC118" s="3332"/>
      <c r="BD118" s="3330"/>
      <c r="BE118" s="3331"/>
      <c r="BF118" s="3413"/>
      <c r="BG118" s="3691"/>
      <c r="BH118" s="3692"/>
      <c r="BI118" s="3693"/>
      <c r="BJ118" s="3308"/>
      <c r="BK118" s="893"/>
      <c r="BL118" s="894"/>
      <c r="BM118" s="894"/>
      <c r="BN118" s="894"/>
      <c r="BO118" s="894"/>
      <c r="BP118" s="894"/>
      <c r="BQ118" s="894"/>
      <c r="BR118" s="895"/>
    </row>
    <row r="119" spans="1:70" s="388" customFormat="1" ht="14.1" customHeight="1">
      <c r="A119" s="3399"/>
      <c r="B119" s="3422"/>
      <c r="C119" s="3423"/>
      <c r="D119" s="3424"/>
      <c r="E119" s="2099"/>
      <c r="F119" s="2100"/>
      <c r="G119" s="2101"/>
      <c r="H119" s="3705"/>
      <c r="I119" s="3706"/>
      <c r="J119" s="3706"/>
      <c r="K119" s="3706"/>
      <c r="L119" s="3707"/>
      <c r="M119" s="2108"/>
      <c r="N119" s="3406"/>
      <c r="O119" s="3602"/>
      <c r="P119" s="3603"/>
      <c r="Q119" s="3604"/>
      <c r="R119" s="2099"/>
      <c r="S119" s="2100"/>
      <c r="T119" s="2101"/>
      <c r="U119" s="3425"/>
      <c r="V119" s="3426"/>
      <c r="W119" s="3426"/>
      <c r="X119" s="198"/>
      <c r="Y119" s="199" t="s">
        <v>72</v>
      </c>
      <c r="Z119" s="200"/>
      <c r="AA119" s="199" t="s">
        <v>72</v>
      </c>
      <c r="AB119" s="200"/>
      <c r="AC119" s="199" t="s">
        <v>72</v>
      </c>
      <c r="AD119" s="211" t="s">
        <v>71</v>
      </c>
      <c r="AE119" s="3489"/>
      <c r="AF119" s="3489"/>
      <c r="AG119" s="212" t="s">
        <v>34</v>
      </c>
      <c r="AH119" s="213" t="s">
        <v>71</v>
      </c>
      <c r="AI119" s="3489"/>
      <c r="AJ119" s="3489"/>
      <c r="AK119" s="862" t="s">
        <v>34</v>
      </c>
      <c r="AL119" s="3400"/>
      <c r="AM119" s="3401"/>
      <c r="AN119" s="3402"/>
      <c r="AO119" s="3490"/>
      <c r="AP119" s="3491"/>
      <c r="AQ119" s="3492"/>
      <c r="AR119" s="3403"/>
      <c r="AS119" s="3404"/>
      <c r="AT119" s="3405"/>
      <c r="AU119" s="3403"/>
      <c r="AV119" s="3404"/>
      <c r="AW119" s="3405"/>
      <c r="AX119" s="3403"/>
      <c r="AY119" s="3404"/>
      <c r="AZ119" s="3405"/>
      <c r="BA119" s="3408"/>
      <c r="BB119" s="3409"/>
      <c r="BC119" s="3410"/>
      <c r="BD119" s="3408"/>
      <c r="BE119" s="3409"/>
      <c r="BF119" s="3414"/>
      <c r="BG119" s="3310"/>
      <c r="BH119" s="3311"/>
      <c r="BI119" s="3312"/>
      <c r="BJ119" s="3309"/>
      <c r="BK119" s="896"/>
      <c r="BL119" s="897"/>
      <c r="BM119" s="897"/>
      <c r="BN119" s="897"/>
      <c r="BO119" s="897"/>
      <c r="BP119" s="897"/>
      <c r="BQ119" s="897"/>
      <c r="BR119" s="898"/>
    </row>
    <row r="120" spans="1:70" s="388" customFormat="1" ht="14.1" customHeight="1">
      <c r="A120" s="3318">
        <v>26</v>
      </c>
      <c r="B120" s="3606"/>
      <c r="C120" s="3607"/>
      <c r="D120" s="3608"/>
      <c r="E120" s="3274"/>
      <c r="F120" s="3275"/>
      <c r="G120" s="3276"/>
      <c r="H120" s="3708"/>
      <c r="I120" s="3709"/>
      <c r="J120" s="3709"/>
      <c r="K120" s="3709"/>
      <c r="L120" s="3710"/>
      <c r="M120" s="2102"/>
      <c r="N120" s="3240"/>
      <c r="O120" s="3462"/>
      <c r="P120" s="3463"/>
      <c r="Q120" s="3464"/>
      <c r="R120" s="2096"/>
      <c r="S120" s="2097"/>
      <c r="T120" s="2098"/>
      <c r="U120" s="3417"/>
      <c r="V120" s="3418"/>
      <c r="W120" s="3418"/>
      <c r="X120" s="3428"/>
      <c r="Y120" s="2104" t="s">
        <v>213</v>
      </c>
      <c r="Z120" s="3415"/>
      <c r="AA120" s="2104" t="s">
        <v>213</v>
      </c>
      <c r="AB120" s="2102"/>
      <c r="AC120" s="3313" t="s">
        <v>213</v>
      </c>
      <c r="AD120" s="3388"/>
      <c r="AE120" s="3389"/>
      <c r="AF120" s="3389"/>
      <c r="AG120" s="3389"/>
      <c r="AH120" s="3394"/>
      <c r="AI120" s="3389"/>
      <c r="AJ120" s="3389"/>
      <c r="AK120" s="3390"/>
      <c r="AL120" s="3396"/>
      <c r="AM120" s="3397"/>
      <c r="AN120" s="3398"/>
      <c r="AO120" s="3363">
        <f>SUM(AL120:AN122)</f>
        <v>0</v>
      </c>
      <c r="AP120" s="3364"/>
      <c r="AQ120" s="3365"/>
      <c r="AR120" s="3324"/>
      <c r="AS120" s="3325"/>
      <c r="AT120" s="3326"/>
      <c r="AU120" s="3324"/>
      <c r="AV120" s="3325"/>
      <c r="AW120" s="3326"/>
      <c r="AX120" s="3324"/>
      <c r="AY120" s="3325"/>
      <c r="AZ120" s="3326"/>
      <c r="BA120" s="3327">
        <f>SUM(AR120:AZ122)</f>
        <v>0</v>
      </c>
      <c r="BB120" s="3328"/>
      <c r="BC120" s="3329"/>
      <c r="BD120" s="3327">
        <f>AH120+AO120+BA120</f>
        <v>0</v>
      </c>
      <c r="BE120" s="3328"/>
      <c r="BF120" s="3411"/>
      <c r="BG120" s="3688"/>
      <c r="BH120" s="3689"/>
      <c r="BI120" s="3690"/>
      <c r="BJ120" s="3307"/>
      <c r="BK120" s="890"/>
      <c r="BL120" s="891"/>
      <c r="BM120" s="891"/>
      <c r="BN120" s="891"/>
      <c r="BO120" s="891"/>
      <c r="BP120" s="891"/>
      <c r="BQ120" s="891"/>
      <c r="BR120" s="892"/>
    </row>
    <row r="121" spans="1:70" s="388" customFormat="1" ht="14.1" customHeight="1">
      <c r="A121" s="3319"/>
      <c r="B121" s="3578"/>
      <c r="C121" s="3579"/>
      <c r="D121" s="3580"/>
      <c r="E121" s="3274"/>
      <c r="F121" s="3275"/>
      <c r="G121" s="3276"/>
      <c r="H121" s="3704"/>
      <c r="I121" s="3702"/>
      <c r="J121" s="3702"/>
      <c r="K121" s="3702"/>
      <c r="L121" s="3703"/>
      <c r="M121" s="2105"/>
      <c r="N121" s="3241"/>
      <c r="O121" s="3599"/>
      <c r="P121" s="3600"/>
      <c r="Q121" s="3601"/>
      <c r="R121" s="3274"/>
      <c r="S121" s="3275"/>
      <c r="T121" s="3276"/>
      <c r="U121" s="3420"/>
      <c r="V121" s="1768"/>
      <c r="W121" s="1768"/>
      <c r="X121" s="3429"/>
      <c r="Y121" s="2107"/>
      <c r="Z121" s="3416"/>
      <c r="AA121" s="2107"/>
      <c r="AB121" s="2105"/>
      <c r="AC121" s="3314"/>
      <c r="AD121" s="3391"/>
      <c r="AE121" s="3392"/>
      <c r="AF121" s="3392"/>
      <c r="AG121" s="3392"/>
      <c r="AH121" s="3395"/>
      <c r="AI121" s="3392"/>
      <c r="AJ121" s="3392"/>
      <c r="AK121" s="3393"/>
      <c r="AL121" s="3304"/>
      <c r="AM121" s="3305"/>
      <c r="AN121" s="3306"/>
      <c r="AO121" s="3366"/>
      <c r="AP121" s="3367"/>
      <c r="AQ121" s="3368"/>
      <c r="AR121" s="3372"/>
      <c r="AS121" s="3373"/>
      <c r="AT121" s="3374"/>
      <c r="AU121" s="3372"/>
      <c r="AV121" s="3373"/>
      <c r="AW121" s="3374"/>
      <c r="AX121" s="3372"/>
      <c r="AY121" s="3373"/>
      <c r="AZ121" s="3374"/>
      <c r="BA121" s="3330"/>
      <c r="BB121" s="3331"/>
      <c r="BC121" s="3332"/>
      <c r="BD121" s="3330"/>
      <c r="BE121" s="3331"/>
      <c r="BF121" s="3413"/>
      <c r="BG121" s="3691"/>
      <c r="BH121" s="3692"/>
      <c r="BI121" s="3693"/>
      <c r="BJ121" s="3308"/>
      <c r="BK121" s="893"/>
      <c r="BL121" s="894"/>
      <c r="BM121" s="894"/>
      <c r="BN121" s="894"/>
      <c r="BO121" s="894"/>
      <c r="BP121" s="894"/>
      <c r="BQ121" s="894"/>
      <c r="BR121" s="895"/>
    </row>
    <row r="122" spans="1:70" s="388" customFormat="1" ht="14.1" customHeight="1">
      <c r="A122" s="3399"/>
      <c r="B122" s="3422"/>
      <c r="C122" s="3423"/>
      <c r="D122" s="3424"/>
      <c r="E122" s="2099"/>
      <c r="F122" s="2100"/>
      <c r="G122" s="2101"/>
      <c r="H122" s="3705"/>
      <c r="I122" s="3706"/>
      <c r="J122" s="3706"/>
      <c r="K122" s="3706"/>
      <c r="L122" s="3707"/>
      <c r="M122" s="2108"/>
      <c r="N122" s="3406"/>
      <c r="O122" s="3602"/>
      <c r="P122" s="3603"/>
      <c r="Q122" s="3604"/>
      <c r="R122" s="2099"/>
      <c r="S122" s="2100"/>
      <c r="T122" s="2101"/>
      <c r="U122" s="3425"/>
      <c r="V122" s="3426"/>
      <c r="W122" s="3426"/>
      <c r="X122" s="198"/>
      <c r="Y122" s="199" t="s">
        <v>72</v>
      </c>
      <c r="Z122" s="200"/>
      <c r="AA122" s="199" t="s">
        <v>72</v>
      </c>
      <c r="AB122" s="200"/>
      <c r="AC122" s="199" t="s">
        <v>72</v>
      </c>
      <c r="AD122" s="211" t="s">
        <v>71</v>
      </c>
      <c r="AE122" s="3489"/>
      <c r="AF122" s="3489"/>
      <c r="AG122" s="212" t="s">
        <v>34</v>
      </c>
      <c r="AH122" s="213" t="s">
        <v>71</v>
      </c>
      <c r="AI122" s="3489"/>
      <c r="AJ122" s="3489"/>
      <c r="AK122" s="862" t="s">
        <v>34</v>
      </c>
      <c r="AL122" s="3400"/>
      <c r="AM122" s="3401"/>
      <c r="AN122" s="3402"/>
      <c r="AO122" s="3490"/>
      <c r="AP122" s="3491"/>
      <c r="AQ122" s="3492"/>
      <c r="AR122" s="3403"/>
      <c r="AS122" s="3404"/>
      <c r="AT122" s="3405"/>
      <c r="AU122" s="3403"/>
      <c r="AV122" s="3404"/>
      <c r="AW122" s="3405"/>
      <c r="AX122" s="3403"/>
      <c r="AY122" s="3404"/>
      <c r="AZ122" s="3405"/>
      <c r="BA122" s="3408"/>
      <c r="BB122" s="3409"/>
      <c r="BC122" s="3410"/>
      <c r="BD122" s="3408"/>
      <c r="BE122" s="3409"/>
      <c r="BF122" s="3414"/>
      <c r="BG122" s="3310"/>
      <c r="BH122" s="3311"/>
      <c r="BI122" s="3312"/>
      <c r="BJ122" s="3309"/>
      <c r="BK122" s="896"/>
      <c r="BL122" s="897"/>
      <c r="BM122" s="897"/>
      <c r="BN122" s="897"/>
      <c r="BO122" s="897"/>
      <c r="BP122" s="897"/>
      <c r="BQ122" s="897"/>
      <c r="BR122" s="898"/>
    </row>
    <row r="123" spans="1:70" s="388" customFormat="1" ht="14.1" customHeight="1">
      <c r="A123" s="3318">
        <v>27</v>
      </c>
      <c r="B123" s="3606"/>
      <c r="C123" s="3607"/>
      <c r="D123" s="3608"/>
      <c r="E123" s="2096"/>
      <c r="F123" s="2097"/>
      <c r="G123" s="2098"/>
      <c r="H123" s="3708"/>
      <c r="I123" s="3709"/>
      <c r="J123" s="3709"/>
      <c r="K123" s="3709"/>
      <c r="L123" s="3710"/>
      <c r="M123" s="2102"/>
      <c r="N123" s="3240"/>
      <c r="O123" s="3611"/>
      <c r="P123" s="3612"/>
      <c r="Q123" s="3613"/>
      <c r="R123" s="2096"/>
      <c r="S123" s="2097"/>
      <c r="T123" s="2098"/>
      <c r="U123" s="3417"/>
      <c r="V123" s="3418"/>
      <c r="W123" s="3418"/>
      <c r="X123" s="3428"/>
      <c r="Y123" s="2104" t="s">
        <v>213</v>
      </c>
      <c r="Z123" s="3415"/>
      <c r="AA123" s="2104" t="s">
        <v>213</v>
      </c>
      <c r="AB123" s="2102"/>
      <c r="AC123" s="3313" t="s">
        <v>213</v>
      </c>
      <c r="AD123" s="3388"/>
      <c r="AE123" s="3389"/>
      <c r="AF123" s="3389"/>
      <c r="AG123" s="3389"/>
      <c r="AH123" s="3394"/>
      <c r="AI123" s="3389"/>
      <c r="AJ123" s="3389"/>
      <c r="AK123" s="3390"/>
      <c r="AL123" s="3396"/>
      <c r="AM123" s="3397"/>
      <c r="AN123" s="3398"/>
      <c r="AO123" s="3363">
        <f>SUM(AL123:AN125)</f>
        <v>0</v>
      </c>
      <c r="AP123" s="3364"/>
      <c r="AQ123" s="3365"/>
      <c r="AR123" s="3324"/>
      <c r="AS123" s="3325"/>
      <c r="AT123" s="3326"/>
      <c r="AU123" s="3324"/>
      <c r="AV123" s="3325"/>
      <c r="AW123" s="3326"/>
      <c r="AX123" s="3324"/>
      <c r="AY123" s="3325"/>
      <c r="AZ123" s="3326"/>
      <c r="BA123" s="3327">
        <f>SUM(AR123:AZ125)</f>
        <v>0</v>
      </c>
      <c r="BB123" s="3328"/>
      <c r="BC123" s="3329"/>
      <c r="BD123" s="3327">
        <f>AH123+AO123+BA123</f>
        <v>0</v>
      </c>
      <c r="BE123" s="3328"/>
      <c r="BF123" s="3411"/>
      <c r="BG123" s="3688"/>
      <c r="BH123" s="3689"/>
      <c r="BI123" s="3690"/>
      <c r="BJ123" s="3307"/>
      <c r="BK123" s="890"/>
      <c r="BL123" s="891"/>
      <c r="BM123" s="891"/>
      <c r="BN123" s="891"/>
      <c r="BO123" s="891"/>
      <c r="BP123" s="891"/>
      <c r="BQ123" s="891"/>
      <c r="BR123" s="892"/>
    </row>
    <row r="124" spans="1:70" s="388" customFormat="1" ht="14.1" customHeight="1">
      <c r="A124" s="3319"/>
      <c r="B124" s="3578"/>
      <c r="C124" s="3579"/>
      <c r="D124" s="3580"/>
      <c r="E124" s="3274"/>
      <c r="F124" s="3275"/>
      <c r="G124" s="3276"/>
      <c r="H124" s="3704"/>
      <c r="I124" s="3702"/>
      <c r="J124" s="3702"/>
      <c r="K124" s="3702"/>
      <c r="L124" s="3703"/>
      <c r="M124" s="2105"/>
      <c r="N124" s="3241"/>
      <c r="O124" s="3599"/>
      <c r="P124" s="3600"/>
      <c r="Q124" s="3601"/>
      <c r="R124" s="3274"/>
      <c r="S124" s="3275"/>
      <c r="T124" s="3276"/>
      <c r="U124" s="3420"/>
      <c r="V124" s="1768"/>
      <c r="W124" s="1768"/>
      <c r="X124" s="3429"/>
      <c r="Y124" s="2107"/>
      <c r="Z124" s="3416"/>
      <c r="AA124" s="2107"/>
      <c r="AB124" s="2105"/>
      <c r="AC124" s="3314"/>
      <c r="AD124" s="3391"/>
      <c r="AE124" s="3392"/>
      <c r="AF124" s="3392"/>
      <c r="AG124" s="3392"/>
      <c r="AH124" s="3395"/>
      <c r="AI124" s="3392"/>
      <c r="AJ124" s="3392"/>
      <c r="AK124" s="3393"/>
      <c r="AL124" s="3304"/>
      <c r="AM124" s="3305"/>
      <c r="AN124" s="3306"/>
      <c r="AO124" s="3366"/>
      <c r="AP124" s="3367"/>
      <c r="AQ124" s="3368"/>
      <c r="AR124" s="3372"/>
      <c r="AS124" s="3373"/>
      <c r="AT124" s="3374"/>
      <c r="AU124" s="3372"/>
      <c r="AV124" s="3373"/>
      <c r="AW124" s="3374"/>
      <c r="AX124" s="3372"/>
      <c r="AY124" s="3373"/>
      <c r="AZ124" s="3374"/>
      <c r="BA124" s="3330"/>
      <c r="BB124" s="3331"/>
      <c r="BC124" s="3332"/>
      <c r="BD124" s="3330"/>
      <c r="BE124" s="3331"/>
      <c r="BF124" s="3413"/>
      <c r="BG124" s="3691"/>
      <c r="BH124" s="3692"/>
      <c r="BI124" s="3693"/>
      <c r="BJ124" s="3308"/>
      <c r="BK124" s="893"/>
      <c r="BL124" s="894"/>
      <c r="BM124" s="894"/>
      <c r="BN124" s="894"/>
      <c r="BO124" s="894"/>
      <c r="BP124" s="894"/>
      <c r="BQ124" s="894"/>
      <c r="BR124" s="895"/>
    </row>
    <row r="125" spans="1:70" s="388" customFormat="1" ht="14.1" customHeight="1" thickBot="1">
      <c r="A125" s="3320"/>
      <c r="B125" s="3620"/>
      <c r="C125" s="3621"/>
      <c r="D125" s="3622"/>
      <c r="E125" s="3315"/>
      <c r="F125" s="3316"/>
      <c r="G125" s="3317"/>
      <c r="H125" s="3712"/>
      <c r="I125" s="3713"/>
      <c r="J125" s="3713"/>
      <c r="K125" s="3713"/>
      <c r="L125" s="3714"/>
      <c r="M125" s="3715"/>
      <c r="N125" s="3242"/>
      <c r="O125" s="3617"/>
      <c r="P125" s="3618"/>
      <c r="Q125" s="3619"/>
      <c r="R125" s="3315"/>
      <c r="S125" s="3316"/>
      <c r="T125" s="3317"/>
      <c r="U125" s="3351"/>
      <c r="V125" s="3352"/>
      <c r="W125" s="3352"/>
      <c r="X125" s="863"/>
      <c r="Y125" s="864" t="s">
        <v>72</v>
      </c>
      <c r="Z125" s="865"/>
      <c r="AA125" s="864" t="s">
        <v>72</v>
      </c>
      <c r="AB125" s="865"/>
      <c r="AC125" s="866" t="s">
        <v>72</v>
      </c>
      <c r="AD125" s="867" t="s">
        <v>71</v>
      </c>
      <c r="AE125" s="3387"/>
      <c r="AF125" s="3387"/>
      <c r="AG125" s="868" t="s">
        <v>34</v>
      </c>
      <c r="AH125" s="869" t="s">
        <v>71</v>
      </c>
      <c r="AI125" s="3387"/>
      <c r="AJ125" s="3387"/>
      <c r="AK125" s="870" t="s">
        <v>34</v>
      </c>
      <c r="AL125" s="3348"/>
      <c r="AM125" s="3349"/>
      <c r="AN125" s="3350"/>
      <c r="AO125" s="3369"/>
      <c r="AP125" s="3370"/>
      <c r="AQ125" s="3371"/>
      <c r="AR125" s="3301"/>
      <c r="AS125" s="3302"/>
      <c r="AT125" s="3303"/>
      <c r="AU125" s="3301"/>
      <c r="AV125" s="3302"/>
      <c r="AW125" s="3303"/>
      <c r="AX125" s="3301"/>
      <c r="AY125" s="3302"/>
      <c r="AZ125" s="3303"/>
      <c r="BA125" s="3333"/>
      <c r="BB125" s="3334"/>
      <c r="BC125" s="3335"/>
      <c r="BD125" s="3333"/>
      <c r="BE125" s="3334"/>
      <c r="BF125" s="3506"/>
      <c r="BG125" s="3360"/>
      <c r="BH125" s="3361"/>
      <c r="BI125" s="3362"/>
      <c r="BJ125" s="3609"/>
      <c r="BK125" s="899"/>
      <c r="BL125" s="900"/>
      <c r="BM125" s="900"/>
      <c r="BN125" s="900"/>
      <c r="BO125" s="900"/>
      <c r="BP125" s="900"/>
      <c r="BQ125" s="900"/>
      <c r="BR125" s="901"/>
    </row>
    <row r="128" spans="1:70" ht="14.1" customHeight="1">
      <c r="A128" s="1522" t="s">
        <v>1812</v>
      </c>
      <c r="B128" s="1522"/>
      <c r="C128" s="1522"/>
      <c r="D128" s="1522"/>
      <c r="E128" s="1767"/>
      <c r="F128" s="1767"/>
      <c r="G128" s="1767"/>
      <c r="H128" s="1767"/>
      <c r="I128" s="1767"/>
      <c r="J128" s="1767"/>
      <c r="K128" s="1767"/>
      <c r="L128" s="1767"/>
      <c r="M128" s="1767"/>
      <c r="N128" s="1767"/>
      <c r="O128" s="1767"/>
      <c r="P128" s="1767"/>
      <c r="Q128" s="1767"/>
      <c r="R128" s="1767"/>
      <c r="S128" s="1767"/>
      <c r="T128" s="1767"/>
      <c r="U128" s="1767"/>
      <c r="V128" s="1767"/>
      <c r="W128" s="1767"/>
      <c r="X128" s="1767"/>
      <c r="Y128" s="1767"/>
      <c r="Z128" s="1767"/>
      <c r="AA128" s="1767"/>
      <c r="AB128" s="1767"/>
      <c r="AC128" s="1767"/>
      <c r="AD128" s="1767"/>
      <c r="AE128" s="1767"/>
      <c r="AF128" s="1767"/>
      <c r="AG128" s="1767"/>
      <c r="AH128" s="1767"/>
      <c r="AI128" s="1767"/>
      <c r="AJ128" s="1767"/>
      <c r="AK128" s="1767"/>
      <c r="AL128" s="1767"/>
      <c r="AM128" s="1767"/>
      <c r="AN128" s="1767"/>
      <c r="AO128" s="1767"/>
      <c r="AP128" s="1767"/>
      <c r="AQ128" s="1767"/>
      <c r="AR128" s="1767"/>
      <c r="AS128" s="1767"/>
      <c r="AT128" s="1767"/>
      <c r="AU128" s="1767"/>
      <c r="AV128" s="1767"/>
      <c r="AW128" s="1767"/>
      <c r="AX128" s="1767"/>
      <c r="AY128" s="1767"/>
      <c r="AZ128" s="1767"/>
      <c r="BA128" s="1767"/>
      <c r="BB128" s="1767"/>
      <c r="BC128" s="1767"/>
      <c r="BD128" s="1767"/>
      <c r="BE128" s="1767"/>
      <c r="BF128" s="1767"/>
      <c r="BG128" s="1767"/>
      <c r="BH128" s="1767"/>
      <c r="BI128" s="1767"/>
      <c r="BJ128" s="1767"/>
      <c r="BK128" s="1767"/>
      <c r="BL128" s="1767"/>
      <c r="BM128" s="1767"/>
      <c r="BN128" s="1767"/>
      <c r="BO128" s="1767"/>
      <c r="BP128" s="1767"/>
      <c r="BQ128" s="1767"/>
      <c r="BR128" s="1767"/>
    </row>
    <row r="129" spans="1:70" ht="5.0999999999999996" customHeight="1"/>
    <row r="130" spans="1:70" ht="14.1" customHeight="1">
      <c r="A130" s="164" t="s">
        <v>1757</v>
      </c>
      <c r="B130" s="164"/>
      <c r="C130" s="164"/>
      <c r="D130" s="164"/>
      <c r="E130" s="164"/>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BA130" s="3651" t="s">
        <v>1531</v>
      </c>
      <c r="BB130" s="3651"/>
      <c r="BC130" s="3651"/>
      <c r="BD130" s="3651"/>
      <c r="BE130" s="3651"/>
      <c r="BF130" s="3651"/>
      <c r="BG130" s="3651"/>
      <c r="BH130" s="3649"/>
      <c r="BI130" s="3649"/>
      <c r="BJ130" s="3650" t="s">
        <v>1544</v>
      </c>
      <c r="BK130" s="3650"/>
      <c r="BL130" s="3650"/>
      <c r="BM130" s="3650"/>
      <c r="BN130" s="3650"/>
      <c r="BO130" s="3650"/>
    </row>
    <row r="131" spans="1:70" ht="6.95" customHeight="1" thickBot="1">
      <c r="A131" s="164"/>
      <c r="B131" s="164"/>
      <c r="C131" s="164"/>
      <c r="D131" s="164"/>
      <c r="E131" s="164"/>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row>
    <row r="132" spans="1:70" s="388" customFormat="1" ht="12.95" customHeight="1">
      <c r="A132" s="3262" t="s">
        <v>113</v>
      </c>
      <c r="B132" s="3569" t="s">
        <v>1555</v>
      </c>
      <c r="C132" s="3570"/>
      <c r="D132" s="3571"/>
      <c r="E132" s="3227" t="s">
        <v>114</v>
      </c>
      <c r="F132" s="3228"/>
      <c r="G132" s="3229"/>
      <c r="H132" s="3227" t="s">
        <v>109</v>
      </c>
      <c r="I132" s="3228"/>
      <c r="J132" s="3228"/>
      <c r="K132" s="3228"/>
      <c r="L132" s="3229"/>
      <c r="M132" s="3655" t="s">
        <v>110</v>
      </c>
      <c r="N132" s="3268" t="s">
        <v>1681</v>
      </c>
      <c r="O132" s="3271" t="s">
        <v>1682</v>
      </c>
      <c r="P132" s="3272"/>
      <c r="Q132" s="3273"/>
      <c r="R132" s="3271" t="s">
        <v>209</v>
      </c>
      <c r="S132" s="3272"/>
      <c r="T132" s="3273"/>
      <c r="U132" s="3227" t="s">
        <v>115</v>
      </c>
      <c r="V132" s="3228"/>
      <c r="W132" s="3228"/>
      <c r="X132" s="3228"/>
      <c r="Y132" s="3228"/>
      <c r="Z132" s="3228"/>
      <c r="AA132" s="3228"/>
      <c r="AB132" s="3228"/>
      <c r="AC132" s="3228"/>
      <c r="AD132" s="3282" t="s">
        <v>1551</v>
      </c>
      <c r="AE132" s="3228"/>
      <c r="AF132" s="3228"/>
      <c r="AG132" s="3228"/>
      <c r="AH132" s="3228"/>
      <c r="AI132" s="3228"/>
      <c r="AJ132" s="3228"/>
      <c r="AK132" s="3228"/>
      <c r="AL132" s="3228"/>
      <c r="AM132" s="3228"/>
      <c r="AN132" s="3228"/>
      <c r="AO132" s="3228"/>
      <c r="AP132" s="3228"/>
      <c r="AQ132" s="3228"/>
      <c r="AR132" s="3228"/>
      <c r="AS132" s="3228"/>
      <c r="AT132" s="3228"/>
      <c r="AU132" s="3228"/>
      <c r="AV132" s="3228"/>
      <c r="AW132" s="3228"/>
      <c r="AX132" s="3228"/>
      <c r="AY132" s="3228"/>
      <c r="AZ132" s="3228"/>
      <c r="BA132" s="3228"/>
      <c r="BB132" s="3228"/>
      <c r="BC132" s="3228"/>
      <c r="BD132" s="3228"/>
      <c r="BE132" s="3228"/>
      <c r="BF132" s="3280"/>
      <c r="BG132" s="3664" t="s">
        <v>775</v>
      </c>
      <c r="BH132" s="3665"/>
      <c r="BI132" s="3666"/>
      <c r="BJ132" s="3288" t="s">
        <v>122</v>
      </c>
      <c r="BK132" s="3271" t="s">
        <v>105</v>
      </c>
      <c r="BL132" s="3672"/>
      <c r="BM132" s="3672"/>
      <c r="BN132" s="3672"/>
      <c r="BO132" s="3672"/>
      <c r="BP132" s="3672"/>
      <c r="BQ132" s="3672"/>
      <c r="BR132" s="3673"/>
    </row>
    <row r="133" spans="1:70" s="388" customFormat="1" ht="12.95" customHeight="1">
      <c r="A133" s="3263"/>
      <c r="B133" s="3572"/>
      <c r="C133" s="3573"/>
      <c r="D133" s="3574"/>
      <c r="E133" s="2105"/>
      <c r="F133" s="2183"/>
      <c r="G133" s="2107"/>
      <c r="H133" s="2105"/>
      <c r="I133" s="2183"/>
      <c r="J133" s="2183"/>
      <c r="K133" s="2183"/>
      <c r="L133" s="2107"/>
      <c r="M133" s="3656"/>
      <c r="N133" s="3269"/>
      <c r="O133" s="3274"/>
      <c r="P133" s="3275"/>
      <c r="Q133" s="3276"/>
      <c r="R133" s="3274"/>
      <c r="S133" s="3275"/>
      <c r="T133" s="3276"/>
      <c r="U133" s="2108"/>
      <c r="V133" s="2109"/>
      <c r="W133" s="2109"/>
      <c r="X133" s="2109"/>
      <c r="Y133" s="2109"/>
      <c r="Z133" s="2109"/>
      <c r="AA133" s="2109"/>
      <c r="AB133" s="2109"/>
      <c r="AC133" s="2109"/>
      <c r="AD133" s="3283"/>
      <c r="AE133" s="2109"/>
      <c r="AF133" s="2109"/>
      <c r="AG133" s="2109"/>
      <c r="AH133" s="2109"/>
      <c r="AI133" s="2109"/>
      <c r="AJ133" s="2109"/>
      <c r="AK133" s="2109"/>
      <c r="AL133" s="2109"/>
      <c r="AM133" s="2109"/>
      <c r="AN133" s="2109"/>
      <c r="AO133" s="2109"/>
      <c r="AP133" s="2109"/>
      <c r="AQ133" s="2109"/>
      <c r="AR133" s="2109"/>
      <c r="AS133" s="2109"/>
      <c r="AT133" s="2109"/>
      <c r="AU133" s="2109"/>
      <c r="AV133" s="2109"/>
      <c r="AW133" s="2109"/>
      <c r="AX133" s="2109"/>
      <c r="AY133" s="2109"/>
      <c r="AZ133" s="2109"/>
      <c r="BA133" s="2109"/>
      <c r="BB133" s="2109"/>
      <c r="BC133" s="2109"/>
      <c r="BD133" s="2109"/>
      <c r="BE133" s="2109"/>
      <c r="BF133" s="3281"/>
      <c r="BG133" s="3667"/>
      <c r="BH133" s="3668"/>
      <c r="BI133" s="3669"/>
      <c r="BJ133" s="3670"/>
      <c r="BK133" s="3071"/>
      <c r="BL133" s="3072"/>
      <c r="BM133" s="3072"/>
      <c r="BN133" s="3072"/>
      <c r="BO133" s="3072"/>
      <c r="BP133" s="3072"/>
      <c r="BQ133" s="3072"/>
      <c r="BR133" s="3674"/>
    </row>
    <row r="134" spans="1:70" s="388" customFormat="1" ht="15" customHeight="1">
      <c r="A134" s="3263"/>
      <c r="B134" s="3572"/>
      <c r="C134" s="3573"/>
      <c r="D134" s="3574"/>
      <c r="E134" s="2105"/>
      <c r="F134" s="2183"/>
      <c r="G134" s="2107"/>
      <c r="H134" s="2105"/>
      <c r="I134" s="2183"/>
      <c r="J134" s="2183"/>
      <c r="K134" s="2183"/>
      <c r="L134" s="2107"/>
      <c r="M134" s="3656"/>
      <c r="N134" s="3269"/>
      <c r="O134" s="3623"/>
      <c r="P134" s="3624"/>
      <c r="Q134" s="3625"/>
      <c r="R134" s="3274"/>
      <c r="S134" s="3275"/>
      <c r="T134" s="3276"/>
      <c r="U134" s="3146" t="s">
        <v>116</v>
      </c>
      <c r="V134" s="3147"/>
      <c r="W134" s="3147"/>
      <c r="X134" s="3147"/>
      <c r="Y134" s="3147"/>
      <c r="Z134" s="2184" t="s">
        <v>118</v>
      </c>
      <c r="AA134" s="2185"/>
      <c r="AB134" s="2096" t="s">
        <v>212</v>
      </c>
      <c r="AC134" s="2097"/>
      <c r="AD134" s="3480" t="s">
        <v>1683</v>
      </c>
      <c r="AE134" s="2819"/>
      <c r="AF134" s="2819"/>
      <c r="AG134" s="2819"/>
      <c r="AH134" s="2819"/>
      <c r="AI134" s="2819"/>
      <c r="AJ134" s="2819"/>
      <c r="AK134" s="2821"/>
      <c r="AL134" s="2818" t="s">
        <v>804</v>
      </c>
      <c r="AM134" s="2819"/>
      <c r="AN134" s="2819"/>
      <c r="AO134" s="2819"/>
      <c r="AP134" s="2819"/>
      <c r="AQ134" s="2819"/>
      <c r="AR134" s="2819"/>
      <c r="AS134" s="2819"/>
      <c r="AT134" s="2819"/>
      <c r="AU134" s="2819"/>
      <c r="AV134" s="2819"/>
      <c r="AW134" s="2819"/>
      <c r="AX134" s="2819"/>
      <c r="AY134" s="2819"/>
      <c r="AZ134" s="2819"/>
      <c r="BA134" s="2819"/>
      <c r="BB134" s="2819"/>
      <c r="BC134" s="2821"/>
      <c r="BD134" s="3077" t="s">
        <v>319</v>
      </c>
      <c r="BE134" s="3078"/>
      <c r="BF134" s="3503"/>
      <c r="BG134" s="3677" t="s">
        <v>776</v>
      </c>
      <c r="BH134" s="3678"/>
      <c r="BI134" s="3679"/>
      <c r="BJ134" s="3670"/>
      <c r="BK134" s="3465" t="s">
        <v>1896</v>
      </c>
      <c r="BL134" s="3066"/>
      <c r="BM134" s="3066"/>
      <c r="BN134" s="3066"/>
      <c r="BO134" s="3066"/>
      <c r="BP134" s="3066"/>
      <c r="BQ134" s="3066"/>
      <c r="BR134" s="3658"/>
    </row>
    <row r="135" spans="1:70" s="388" customFormat="1" ht="15" customHeight="1">
      <c r="A135" s="3263"/>
      <c r="B135" s="3572"/>
      <c r="C135" s="3573"/>
      <c r="D135" s="3574"/>
      <c r="E135" s="2105"/>
      <c r="F135" s="2183"/>
      <c r="G135" s="2107"/>
      <c r="H135" s="2105"/>
      <c r="I135" s="2183"/>
      <c r="J135" s="2183"/>
      <c r="K135" s="2183"/>
      <c r="L135" s="2107"/>
      <c r="M135" s="3656"/>
      <c r="N135" s="3269"/>
      <c r="O135" s="3274" t="s">
        <v>1558</v>
      </c>
      <c r="P135" s="3275"/>
      <c r="Q135" s="3276"/>
      <c r="R135" s="3274"/>
      <c r="S135" s="3275"/>
      <c r="T135" s="3276"/>
      <c r="U135" s="2096" t="s">
        <v>210</v>
      </c>
      <c r="V135" s="2097"/>
      <c r="W135" s="2097"/>
      <c r="X135" s="2096" t="s">
        <v>211</v>
      </c>
      <c r="Y135" s="2098"/>
      <c r="Z135" s="3675"/>
      <c r="AA135" s="3675"/>
      <c r="AB135" s="3274"/>
      <c r="AC135" s="3275"/>
      <c r="AD135" s="3605" t="s">
        <v>238</v>
      </c>
      <c r="AE135" s="1432"/>
      <c r="AF135" s="1432"/>
      <c r="AG135" s="1479"/>
      <c r="AH135" s="3204" t="s">
        <v>803</v>
      </c>
      <c r="AI135" s="1432"/>
      <c r="AJ135" s="1432"/>
      <c r="AK135" s="1479"/>
      <c r="AL135" s="3471" t="s">
        <v>119</v>
      </c>
      <c r="AM135" s="3472"/>
      <c r="AN135" s="3473"/>
      <c r="AO135" s="2102" t="s">
        <v>771</v>
      </c>
      <c r="AP135" s="2103"/>
      <c r="AQ135" s="2104"/>
      <c r="AR135" s="2915" t="s">
        <v>765</v>
      </c>
      <c r="AS135" s="2916"/>
      <c r="AT135" s="2917"/>
      <c r="AU135" s="2915" t="s">
        <v>769</v>
      </c>
      <c r="AV135" s="2916"/>
      <c r="AW135" s="2917"/>
      <c r="AX135" s="2915" t="s">
        <v>656</v>
      </c>
      <c r="AY135" s="2916"/>
      <c r="AZ135" s="2917"/>
      <c r="BA135" s="2096" t="s">
        <v>771</v>
      </c>
      <c r="BB135" s="2097"/>
      <c r="BC135" s="2097"/>
      <c r="BD135" s="3080"/>
      <c r="BE135" s="3504"/>
      <c r="BF135" s="3505"/>
      <c r="BG135" s="3680"/>
      <c r="BH135" s="3681"/>
      <c r="BI135" s="3682"/>
      <c r="BJ135" s="3670"/>
      <c r="BK135" s="3074"/>
      <c r="BL135" s="3659"/>
      <c r="BM135" s="3659"/>
      <c r="BN135" s="3659"/>
      <c r="BO135" s="3659"/>
      <c r="BP135" s="3659"/>
      <c r="BQ135" s="3659"/>
      <c r="BR135" s="3660"/>
    </row>
    <row r="136" spans="1:70" s="388" customFormat="1" ht="15" customHeight="1">
      <c r="A136" s="3263"/>
      <c r="B136" s="3572"/>
      <c r="C136" s="3573"/>
      <c r="D136" s="3574"/>
      <c r="E136" s="2105"/>
      <c r="F136" s="2183"/>
      <c r="G136" s="2107"/>
      <c r="H136" s="2105"/>
      <c r="I136" s="2183"/>
      <c r="J136" s="2183"/>
      <c r="K136" s="2183"/>
      <c r="L136" s="2107"/>
      <c r="M136" s="3656"/>
      <c r="N136" s="3269"/>
      <c r="O136" s="3274"/>
      <c r="P136" s="3275"/>
      <c r="Q136" s="3276"/>
      <c r="R136" s="3274"/>
      <c r="S136" s="3275"/>
      <c r="T136" s="3276"/>
      <c r="U136" s="3274"/>
      <c r="V136" s="3275"/>
      <c r="W136" s="3275"/>
      <c r="X136" s="3274"/>
      <c r="Y136" s="3276"/>
      <c r="Z136" s="3675"/>
      <c r="AA136" s="3675"/>
      <c r="AB136" s="3274"/>
      <c r="AC136" s="3275"/>
      <c r="AD136" s="3635" t="s">
        <v>1552</v>
      </c>
      <c r="AE136" s="3615"/>
      <c r="AF136" s="3615"/>
      <c r="AG136" s="3616"/>
      <c r="AH136" s="3614" t="s">
        <v>1553</v>
      </c>
      <c r="AI136" s="3615"/>
      <c r="AJ136" s="3615"/>
      <c r="AK136" s="3616"/>
      <c r="AL136" s="3448" t="s">
        <v>766</v>
      </c>
      <c r="AM136" s="3449"/>
      <c r="AN136" s="3450"/>
      <c r="AO136" s="2105"/>
      <c r="AP136" s="2183"/>
      <c r="AQ136" s="2107"/>
      <c r="AR136" s="3448" t="s">
        <v>799</v>
      </c>
      <c r="AS136" s="3449"/>
      <c r="AT136" s="3450"/>
      <c r="AU136" s="3499" t="s">
        <v>764</v>
      </c>
      <c r="AV136" s="3500"/>
      <c r="AW136" s="3501"/>
      <c r="AX136" s="3448" t="s">
        <v>770</v>
      </c>
      <c r="AY136" s="3449"/>
      <c r="AZ136" s="3450"/>
      <c r="BA136" s="3274"/>
      <c r="BB136" s="3275"/>
      <c r="BC136" s="3275"/>
      <c r="BD136" s="3080"/>
      <c r="BE136" s="3504"/>
      <c r="BF136" s="3505"/>
      <c r="BG136" s="3680" t="s">
        <v>777</v>
      </c>
      <c r="BH136" s="3681"/>
      <c r="BI136" s="3682"/>
      <c r="BJ136" s="3670"/>
      <c r="BK136" s="3074"/>
      <c r="BL136" s="3659"/>
      <c r="BM136" s="3659"/>
      <c r="BN136" s="3659"/>
      <c r="BO136" s="3659"/>
      <c r="BP136" s="3659"/>
      <c r="BQ136" s="3659"/>
      <c r="BR136" s="3660"/>
    </row>
    <row r="137" spans="1:70" s="388" customFormat="1" ht="15" customHeight="1" thickBot="1">
      <c r="A137" s="3264"/>
      <c r="B137" s="3445"/>
      <c r="C137" s="3446"/>
      <c r="D137" s="3447"/>
      <c r="E137" s="3236"/>
      <c r="F137" s="3237"/>
      <c r="G137" s="3238"/>
      <c r="H137" s="3653"/>
      <c r="I137" s="3654"/>
      <c r="J137" s="3237"/>
      <c r="K137" s="3237"/>
      <c r="L137" s="3238"/>
      <c r="M137" s="3657"/>
      <c r="N137" s="3270"/>
      <c r="O137" s="3277"/>
      <c r="P137" s="3278"/>
      <c r="Q137" s="3279"/>
      <c r="R137" s="3277"/>
      <c r="S137" s="3278"/>
      <c r="T137" s="3279"/>
      <c r="U137" s="3277"/>
      <c r="V137" s="3278"/>
      <c r="W137" s="3278"/>
      <c r="X137" s="3277"/>
      <c r="Y137" s="3279"/>
      <c r="Z137" s="3676"/>
      <c r="AA137" s="3676"/>
      <c r="AB137" s="3277"/>
      <c r="AC137" s="3278"/>
      <c r="AD137" s="205" t="s">
        <v>71</v>
      </c>
      <c r="AE137" s="3502" t="s">
        <v>812</v>
      </c>
      <c r="AF137" s="3502"/>
      <c r="AG137" s="206" t="s">
        <v>34</v>
      </c>
      <c r="AH137" s="207" t="s">
        <v>71</v>
      </c>
      <c r="AI137" s="3502" t="s">
        <v>812</v>
      </c>
      <c r="AJ137" s="3502"/>
      <c r="AK137" s="860" t="s">
        <v>34</v>
      </c>
      <c r="AL137" s="3486" t="s">
        <v>767</v>
      </c>
      <c r="AM137" s="3487"/>
      <c r="AN137" s="3488"/>
      <c r="AO137" s="3236" t="s">
        <v>773</v>
      </c>
      <c r="AP137" s="3237"/>
      <c r="AQ137" s="3238"/>
      <c r="AR137" s="3474" t="s">
        <v>768</v>
      </c>
      <c r="AS137" s="3475"/>
      <c r="AT137" s="3476"/>
      <c r="AU137" s="3477" t="s">
        <v>120</v>
      </c>
      <c r="AV137" s="3478"/>
      <c r="AW137" s="3479"/>
      <c r="AX137" s="3477" t="s">
        <v>121</v>
      </c>
      <c r="AY137" s="3478"/>
      <c r="AZ137" s="3479"/>
      <c r="BA137" s="3236" t="s">
        <v>772</v>
      </c>
      <c r="BB137" s="3237"/>
      <c r="BC137" s="3238"/>
      <c r="BD137" s="3507" t="s">
        <v>802</v>
      </c>
      <c r="BE137" s="3508"/>
      <c r="BF137" s="3509"/>
      <c r="BG137" s="3683"/>
      <c r="BH137" s="3684"/>
      <c r="BI137" s="3685"/>
      <c r="BJ137" s="3671"/>
      <c r="BK137" s="3661"/>
      <c r="BL137" s="3662"/>
      <c r="BM137" s="3662"/>
      <c r="BN137" s="3662"/>
      <c r="BO137" s="3662"/>
      <c r="BP137" s="3662"/>
      <c r="BQ137" s="3662"/>
      <c r="BR137" s="3663"/>
    </row>
    <row r="138" spans="1:70" s="388" customFormat="1" ht="14.1" customHeight="1" thickTop="1">
      <c r="A138" s="3318">
        <v>28</v>
      </c>
      <c r="B138" s="3575"/>
      <c r="C138" s="3576"/>
      <c r="D138" s="3577"/>
      <c r="E138" s="3274"/>
      <c r="F138" s="3275"/>
      <c r="G138" s="3276"/>
      <c r="H138" s="3708"/>
      <c r="I138" s="3709"/>
      <c r="J138" s="3709"/>
      <c r="K138" s="3709"/>
      <c r="L138" s="3710"/>
      <c r="M138" s="2102"/>
      <c r="N138" s="3563"/>
      <c r="O138" s="3596"/>
      <c r="P138" s="3597"/>
      <c r="Q138" s="3598"/>
      <c r="R138" s="2096"/>
      <c r="S138" s="2097"/>
      <c r="T138" s="2098"/>
      <c r="U138" s="3417"/>
      <c r="V138" s="3418"/>
      <c r="W138" s="3418"/>
      <c r="X138" s="3428"/>
      <c r="Y138" s="2104" t="s">
        <v>213</v>
      </c>
      <c r="Z138" s="3415"/>
      <c r="AA138" s="2104" t="s">
        <v>213</v>
      </c>
      <c r="AB138" s="2102"/>
      <c r="AC138" s="3313" t="s">
        <v>213</v>
      </c>
      <c r="AD138" s="3388"/>
      <c r="AE138" s="3389"/>
      <c r="AF138" s="3389"/>
      <c r="AG138" s="3389"/>
      <c r="AH138" s="3394"/>
      <c r="AI138" s="3389"/>
      <c r="AJ138" s="3389"/>
      <c r="AK138" s="3390"/>
      <c r="AL138" s="3396"/>
      <c r="AM138" s="3397"/>
      <c r="AN138" s="3398"/>
      <c r="AO138" s="3363">
        <f>SUM(AL138:AN140)</f>
        <v>0</v>
      </c>
      <c r="AP138" s="3364"/>
      <c r="AQ138" s="3365"/>
      <c r="AR138" s="3324"/>
      <c r="AS138" s="3325"/>
      <c r="AT138" s="3326"/>
      <c r="AU138" s="3324"/>
      <c r="AV138" s="3325"/>
      <c r="AW138" s="3326"/>
      <c r="AX138" s="3324"/>
      <c r="AY138" s="3325"/>
      <c r="AZ138" s="3326"/>
      <c r="BA138" s="3327">
        <f>SUM(AR138:AZ140)</f>
        <v>0</v>
      </c>
      <c r="BB138" s="3328"/>
      <c r="BC138" s="3329"/>
      <c r="BD138" s="3327">
        <f>AH138+AO138+BA138</f>
        <v>0</v>
      </c>
      <c r="BE138" s="3328"/>
      <c r="BF138" s="3411"/>
      <c r="BG138" s="3354"/>
      <c r="BH138" s="3355"/>
      <c r="BI138" s="3356"/>
      <c r="BJ138" s="3307"/>
      <c r="BK138" s="890"/>
      <c r="BL138" s="891"/>
      <c r="BM138" s="891"/>
      <c r="BN138" s="891"/>
      <c r="BO138" s="891"/>
      <c r="BP138" s="891"/>
      <c r="BQ138" s="891"/>
      <c r="BR138" s="892"/>
    </row>
    <row r="139" spans="1:70" s="388" customFormat="1" ht="14.1" customHeight="1">
      <c r="A139" s="3319"/>
      <c r="B139" s="3578"/>
      <c r="C139" s="3579"/>
      <c r="D139" s="3580"/>
      <c r="E139" s="3274"/>
      <c r="F139" s="3275"/>
      <c r="G139" s="3276"/>
      <c r="H139" s="3704"/>
      <c r="I139" s="3702"/>
      <c r="J139" s="3702"/>
      <c r="K139" s="3702"/>
      <c r="L139" s="3703"/>
      <c r="M139" s="2105"/>
      <c r="N139" s="3564"/>
      <c r="O139" s="3599"/>
      <c r="P139" s="3600"/>
      <c r="Q139" s="3601"/>
      <c r="R139" s="3274"/>
      <c r="S139" s="3275"/>
      <c r="T139" s="3276"/>
      <c r="U139" s="3420"/>
      <c r="V139" s="1768"/>
      <c r="W139" s="1768"/>
      <c r="X139" s="3429"/>
      <c r="Y139" s="2107"/>
      <c r="Z139" s="3416"/>
      <c r="AA139" s="2107"/>
      <c r="AB139" s="2105"/>
      <c r="AC139" s="3314"/>
      <c r="AD139" s="3391"/>
      <c r="AE139" s="3392"/>
      <c r="AF139" s="3392"/>
      <c r="AG139" s="3392"/>
      <c r="AH139" s="3395"/>
      <c r="AI139" s="3392"/>
      <c r="AJ139" s="3392"/>
      <c r="AK139" s="3393"/>
      <c r="AL139" s="3304"/>
      <c r="AM139" s="3305"/>
      <c r="AN139" s="3306"/>
      <c r="AO139" s="3366"/>
      <c r="AP139" s="3367"/>
      <c r="AQ139" s="3368"/>
      <c r="AR139" s="3372"/>
      <c r="AS139" s="3373"/>
      <c r="AT139" s="3374"/>
      <c r="AU139" s="3372"/>
      <c r="AV139" s="3373"/>
      <c r="AW139" s="3374"/>
      <c r="AX139" s="3372"/>
      <c r="AY139" s="3373"/>
      <c r="AZ139" s="3374"/>
      <c r="BA139" s="3330"/>
      <c r="BB139" s="3331"/>
      <c r="BC139" s="3332"/>
      <c r="BD139" s="3330"/>
      <c r="BE139" s="3331"/>
      <c r="BF139" s="3413"/>
      <c r="BG139" s="3357"/>
      <c r="BH139" s="3358"/>
      <c r="BI139" s="3359"/>
      <c r="BJ139" s="3308"/>
      <c r="BK139" s="893"/>
      <c r="BL139" s="894"/>
      <c r="BM139" s="894"/>
      <c r="BN139" s="894"/>
      <c r="BO139" s="894"/>
      <c r="BP139" s="894"/>
      <c r="BQ139" s="894"/>
      <c r="BR139" s="895"/>
    </row>
    <row r="140" spans="1:70" s="388" customFormat="1" ht="14.1" customHeight="1">
      <c r="A140" s="3399"/>
      <c r="B140" s="3422"/>
      <c r="C140" s="3423"/>
      <c r="D140" s="3424"/>
      <c r="E140" s="2099"/>
      <c r="F140" s="2100"/>
      <c r="G140" s="2101"/>
      <c r="H140" s="3705"/>
      <c r="I140" s="3706"/>
      <c r="J140" s="3706"/>
      <c r="K140" s="3706"/>
      <c r="L140" s="3707"/>
      <c r="M140" s="2108"/>
      <c r="N140" s="3565"/>
      <c r="O140" s="3602"/>
      <c r="P140" s="3603"/>
      <c r="Q140" s="3604"/>
      <c r="R140" s="2099"/>
      <c r="S140" s="2100"/>
      <c r="T140" s="2101"/>
      <c r="U140" s="3425"/>
      <c r="V140" s="3426"/>
      <c r="W140" s="3426"/>
      <c r="X140" s="198"/>
      <c r="Y140" s="199" t="s">
        <v>72</v>
      </c>
      <c r="Z140" s="200"/>
      <c r="AA140" s="199" t="s">
        <v>72</v>
      </c>
      <c r="AB140" s="200"/>
      <c r="AC140" s="199" t="s">
        <v>72</v>
      </c>
      <c r="AD140" s="211" t="s">
        <v>71</v>
      </c>
      <c r="AE140" s="3489"/>
      <c r="AF140" s="3489"/>
      <c r="AG140" s="212" t="s">
        <v>34</v>
      </c>
      <c r="AH140" s="213" t="s">
        <v>71</v>
      </c>
      <c r="AI140" s="3489"/>
      <c r="AJ140" s="3489"/>
      <c r="AK140" s="862" t="s">
        <v>34</v>
      </c>
      <c r="AL140" s="3400"/>
      <c r="AM140" s="3401"/>
      <c r="AN140" s="3402"/>
      <c r="AO140" s="3490"/>
      <c r="AP140" s="3491"/>
      <c r="AQ140" s="3492"/>
      <c r="AR140" s="3403"/>
      <c r="AS140" s="3404"/>
      <c r="AT140" s="3405"/>
      <c r="AU140" s="3403"/>
      <c r="AV140" s="3404"/>
      <c r="AW140" s="3405"/>
      <c r="AX140" s="3403"/>
      <c r="AY140" s="3404"/>
      <c r="AZ140" s="3405"/>
      <c r="BA140" s="3408"/>
      <c r="BB140" s="3409"/>
      <c r="BC140" s="3410"/>
      <c r="BD140" s="3408"/>
      <c r="BE140" s="3409"/>
      <c r="BF140" s="3414"/>
      <c r="BG140" s="3686"/>
      <c r="BH140" s="3489"/>
      <c r="BI140" s="3687"/>
      <c r="BJ140" s="3309"/>
      <c r="BK140" s="896"/>
      <c r="BL140" s="897"/>
      <c r="BM140" s="897"/>
      <c r="BN140" s="897"/>
      <c r="BO140" s="897"/>
      <c r="BP140" s="897"/>
      <c r="BQ140" s="897"/>
      <c r="BR140" s="898"/>
    </row>
    <row r="141" spans="1:70" s="388" customFormat="1" ht="14.1" customHeight="1">
      <c r="A141" s="3318">
        <v>29</v>
      </c>
      <c r="B141" s="3606"/>
      <c r="C141" s="3607"/>
      <c r="D141" s="3608"/>
      <c r="E141" s="3274"/>
      <c r="F141" s="3275"/>
      <c r="G141" s="3276"/>
      <c r="H141" s="3708"/>
      <c r="I141" s="3709"/>
      <c r="J141" s="3709"/>
      <c r="K141" s="3709"/>
      <c r="L141" s="3710"/>
      <c r="M141" s="2102"/>
      <c r="N141" s="3240"/>
      <c r="O141" s="3462"/>
      <c r="P141" s="3463"/>
      <c r="Q141" s="3464"/>
      <c r="R141" s="2096"/>
      <c r="S141" s="2097"/>
      <c r="T141" s="2098"/>
      <c r="U141" s="3417"/>
      <c r="V141" s="3418"/>
      <c r="W141" s="3418"/>
      <c r="X141" s="3428"/>
      <c r="Y141" s="2104" t="s">
        <v>213</v>
      </c>
      <c r="Z141" s="3415"/>
      <c r="AA141" s="2104" t="s">
        <v>213</v>
      </c>
      <c r="AB141" s="2102"/>
      <c r="AC141" s="3313" t="s">
        <v>213</v>
      </c>
      <c r="AD141" s="3388"/>
      <c r="AE141" s="3389"/>
      <c r="AF141" s="3389"/>
      <c r="AG141" s="3389"/>
      <c r="AH141" s="3394"/>
      <c r="AI141" s="3389"/>
      <c r="AJ141" s="3389"/>
      <c r="AK141" s="3390"/>
      <c r="AL141" s="3396"/>
      <c r="AM141" s="3397"/>
      <c r="AN141" s="3398"/>
      <c r="AO141" s="3363">
        <f>SUM(AL141:AN143)</f>
        <v>0</v>
      </c>
      <c r="AP141" s="3364"/>
      <c r="AQ141" s="3365"/>
      <c r="AR141" s="3324"/>
      <c r="AS141" s="3325"/>
      <c r="AT141" s="3326"/>
      <c r="AU141" s="3324"/>
      <c r="AV141" s="3325"/>
      <c r="AW141" s="3326"/>
      <c r="AX141" s="3324"/>
      <c r="AY141" s="3325"/>
      <c r="AZ141" s="3326"/>
      <c r="BA141" s="3327">
        <f>SUM(AR141:AZ143)</f>
        <v>0</v>
      </c>
      <c r="BB141" s="3328"/>
      <c r="BC141" s="3329"/>
      <c r="BD141" s="3327">
        <f>AH141+AO141+BA141</f>
        <v>0</v>
      </c>
      <c r="BE141" s="3328"/>
      <c r="BF141" s="3411"/>
      <c r="BG141" s="3354"/>
      <c r="BH141" s="3355"/>
      <c r="BI141" s="3356"/>
      <c r="BJ141" s="3307"/>
      <c r="BK141" s="890"/>
      <c r="BL141" s="891"/>
      <c r="BM141" s="891"/>
      <c r="BN141" s="891"/>
      <c r="BO141" s="891"/>
      <c r="BP141" s="891"/>
      <c r="BQ141" s="891"/>
      <c r="BR141" s="892"/>
    </row>
    <row r="142" spans="1:70" s="388" customFormat="1" ht="14.1" customHeight="1">
      <c r="A142" s="3319"/>
      <c r="B142" s="3578"/>
      <c r="C142" s="3579"/>
      <c r="D142" s="3580"/>
      <c r="E142" s="3274"/>
      <c r="F142" s="3275"/>
      <c r="G142" s="3276"/>
      <c r="H142" s="3704"/>
      <c r="I142" s="3702"/>
      <c r="J142" s="3702"/>
      <c r="K142" s="3702"/>
      <c r="L142" s="3703"/>
      <c r="M142" s="2105"/>
      <c r="N142" s="3241"/>
      <c r="O142" s="3599"/>
      <c r="P142" s="3600"/>
      <c r="Q142" s="3601"/>
      <c r="R142" s="3274"/>
      <c r="S142" s="3275"/>
      <c r="T142" s="3276"/>
      <c r="U142" s="3420"/>
      <c r="V142" s="1768"/>
      <c r="W142" s="1768"/>
      <c r="X142" s="3429"/>
      <c r="Y142" s="2107"/>
      <c r="Z142" s="3416"/>
      <c r="AA142" s="2107"/>
      <c r="AB142" s="2105"/>
      <c r="AC142" s="3314"/>
      <c r="AD142" s="3391"/>
      <c r="AE142" s="3392"/>
      <c r="AF142" s="3392"/>
      <c r="AG142" s="3392"/>
      <c r="AH142" s="3395"/>
      <c r="AI142" s="3392"/>
      <c r="AJ142" s="3392"/>
      <c r="AK142" s="3393"/>
      <c r="AL142" s="3304"/>
      <c r="AM142" s="3305"/>
      <c r="AN142" s="3306"/>
      <c r="AO142" s="3366"/>
      <c r="AP142" s="3367"/>
      <c r="AQ142" s="3368"/>
      <c r="AR142" s="3372"/>
      <c r="AS142" s="3373"/>
      <c r="AT142" s="3374"/>
      <c r="AU142" s="3372"/>
      <c r="AV142" s="3373"/>
      <c r="AW142" s="3374"/>
      <c r="AX142" s="3372"/>
      <c r="AY142" s="3373"/>
      <c r="AZ142" s="3374"/>
      <c r="BA142" s="3330"/>
      <c r="BB142" s="3331"/>
      <c r="BC142" s="3332"/>
      <c r="BD142" s="3330"/>
      <c r="BE142" s="3331"/>
      <c r="BF142" s="3413"/>
      <c r="BG142" s="3357"/>
      <c r="BH142" s="3358"/>
      <c r="BI142" s="3359"/>
      <c r="BJ142" s="3308"/>
      <c r="BK142" s="893"/>
      <c r="BL142" s="894"/>
      <c r="BM142" s="894"/>
      <c r="BN142" s="894"/>
      <c r="BO142" s="894"/>
      <c r="BP142" s="894"/>
      <c r="BQ142" s="894"/>
      <c r="BR142" s="895"/>
    </row>
    <row r="143" spans="1:70" s="388" customFormat="1" ht="14.1" customHeight="1">
      <c r="A143" s="3399"/>
      <c r="B143" s="3422"/>
      <c r="C143" s="3423"/>
      <c r="D143" s="3424"/>
      <c r="E143" s="2099"/>
      <c r="F143" s="2100"/>
      <c r="G143" s="2101"/>
      <c r="H143" s="3705"/>
      <c r="I143" s="3706"/>
      <c r="J143" s="3706"/>
      <c r="K143" s="3706"/>
      <c r="L143" s="3707"/>
      <c r="M143" s="2108"/>
      <c r="N143" s="3406"/>
      <c r="O143" s="3602"/>
      <c r="P143" s="3603"/>
      <c r="Q143" s="3604"/>
      <c r="R143" s="2099"/>
      <c r="S143" s="2100"/>
      <c r="T143" s="2101"/>
      <c r="U143" s="3425"/>
      <c r="V143" s="3426"/>
      <c r="W143" s="3426"/>
      <c r="X143" s="198"/>
      <c r="Y143" s="199" t="s">
        <v>72</v>
      </c>
      <c r="Z143" s="200"/>
      <c r="AA143" s="199" t="s">
        <v>72</v>
      </c>
      <c r="AB143" s="200"/>
      <c r="AC143" s="199" t="s">
        <v>72</v>
      </c>
      <c r="AD143" s="211" t="s">
        <v>71</v>
      </c>
      <c r="AE143" s="3489"/>
      <c r="AF143" s="3489"/>
      <c r="AG143" s="212" t="s">
        <v>34</v>
      </c>
      <c r="AH143" s="213" t="s">
        <v>71</v>
      </c>
      <c r="AI143" s="3489"/>
      <c r="AJ143" s="3489"/>
      <c r="AK143" s="862" t="s">
        <v>34</v>
      </c>
      <c r="AL143" s="3400"/>
      <c r="AM143" s="3401"/>
      <c r="AN143" s="3402"/>
      <c r="AO143" s="3490"/>
      <c r="AP143" s="3491"/>
      <c r="AQ143" s="3492"/>
      <c r="AR143" s="3403"/>
      <c r="AS143" s="3404"/>
      <c r="AT143" s="3405"/>
      <c r="AU143" s="3403"/>
      <c r="AV143" s="3404"/>
      <c r="AW143" s="3405"/>
      <c r="AX143" s="3403"/>
      <c r="AY143" s="3404"/>
      <c r="AZ143" s="3405"/>
      <c r="BA143" s="3408"/>
      <c r="BB143" s="3409"/>
      <c r="BC143" s="3410"/>
      <c r="BD143" s="3408"/>
      <c r="BE143" s="3409"/>
      <c r="BF143" s="3414"/>
      <c r="BG143" s="3686"/>
      <c r="BH143" s="3489"/>
      <c r="BI143" s="3687"/>
      <c r="BJ143" s="3309"/>
      <c r="BK143" s="896"/>
      <c r="BL143" s="897"/>
      <c r="BM143" s="897"/>
      <c r="BN143" s="897"/>
      <c r="BO143" s="897"/>
      <c r="BP143" s="897"/>
      <c r="BQ143" s="897"/>
      <c r="BR143" s="898"/>
    </row>
    <row r="144" spans="1:70" s="388" customFormat="1" ht="14.1" customHeight="1">
      <c r="A144" s="3318">
        <v>30</v>
      </c>
      <c r="B144" s="3606"/>
      <c r="C144" s="3607"/>
      <c r="D144" s="3608"/>
      <c r="E144" s="3274"/>
      <c r="F144" s="3275"/>
      <c r="G144" s="3276"/>
      <c r="H144" s="3708"/>
      <c r="I144" s="3709"/>
      <c r="J144" s="3709"/>
      <c r="K144" s="3709"/>
      <c r="L144" s="3710"/>
      <c r="M144" s="2102"/>
      <c r="N144" s="3240"/>
      <c r="O144" s="3462"/>
      <c r="P144" s="3463"/>
      <c r="Q144" s="3464"/>
      <c r="R144" s="2096"/>
      <c r="S144" s="2097"/>
      <c r="T144" s="2098"/>
      <c r="U144" s="3417"/>
      <c r="V144" s="3418"/>
      <c r="W144" s="3418"/>
      <c r="X144" s="3428"/>
      <c r="Y144" s="2104" t="s">
        <v>213</v>
      </c>
      <c r="Z144" s="3415"/>
      <c r="AA144" s="2104" t="s">
        <v>213</v>
      </c>
      <c r="AB144" s="2102"/>
      <c r="AC144" s="3313" t="s">
        <v>213</v>
      </c>
      <c r="AD144" s="3388"/>
      <c r="AE144" s="3389"/>
      <c r="AF144" s="3389"/>
      <c r="AG144" s="3389"/>
      <c r="AH144" s="3394"/>
      <c r="AI144" s="3389"/>
      <c r="AJ144" s="3389"/>
      <c r="AK144" s="3390"/>
      <c r="AL144" s="3396"/>
      <c r="AM144" s="3397"/>
      <c r="AN144" s="3398"/>
      <c r="AO144" s="3363">
        <f>SUM(AL144:AN146)</f>
        <v>0</v>
      </c>
      <c r="AP144" s="3364"/>
      <c r="AQ144" s="3365"/>
      <c r="AR144" s="3324"/>
      <c r="AS144" s="3325"/>
      <c r="AT144" s="3326"/>
      <c r="AU144" s="3324"/>
      <c r="AV144" s="3325"/>
      <c r="AW144" s="3326"/>
      <c r="AX144" s="3324"/>
      <c r="AY144" s="3325"/>
      <c r="AZ144" s="3326"/>
      <c r="BA144" s="3327">
        <f>SUM(AR144:AZ146)</f>
        <v>0</v>
      </c>
      <c r="BB144" s="3328"/>
      <c r="BC144" s="3329"/>
      <c r="BD144" s="3327">
        <f>AH144+AO144+BA144</f>
        <v>0</v>
      </c>
      <c r="BE144" s="3328"/>
      <c r="BF144" s="3411"/>
      <c r="BG144" s="3688"/>
      <c r="BH144" s="3689"/>
      <c r="BI144" s="3690"/>
      <c r="BJ144" s="3307"/>
      <c r="BK144" s="890"/>
      <c r="BL144" s="891"/>
      <c r="BM144" s="891"/>
      <c r="BN144" s="891"/>
      <c r="BO144" s="891"/>
      <c r="BP144" s="891"/>
      <c r="BQ144" s="891"/>
      <c r="BR144" s="892"/>
    </row>
    <row r="145" spans="1:70" s="388" customFormat="1" ht="14.1" customHeight="1">
      <c r="A145" s="3319"/>
      <c r="B145" s="3578"/>
      <c r="C145" s="3579"/>
      <c r="D145" s="3580"/>
      <c r="E145" s="3274"/>
      <c r="F145" s="3275"/>
      <c r="G145" s="3276"/>
      <c r="H145" s="3704"/>
      <c r="I145" s="3702"/>
      <c r="J145" s="3702"/>
      <c r="K145" s="3702"/>
      <c r="L145" s="3703"/>
      <c r="M145" s="2105"/>
      <c r="N145" s="3241"/>
      <c r="O145" s="3599"/>
      <c r="P145" s="3600"/>
      <c r="Q145" s="3601"/>
      <c r="R145" s="3274"/>
      <c r="S145" s="3275"/>
      <c r="T145" s="3276"/>
      <c r="U145" s="3420"/>
      <c r="V145" s="1768"/>
      <c r="W145" s="1768"/>
      <c r="X145" s="3429"/>
      <c r="Y145" s="2107"/>
      <c r="Z145" s="3416"/>
      <c r="AA145" s="2107"/>
      <c r="AB145" s="2105"/>
      <c r="AC145" s="3314"/>
      <c r="AD145" s="3391"/>
      <c r="AE145" s="3392"/>
      <c r="AF145" s="3392"/>
      <c r="AG145" s="3392"/>
      <c r="AH145" s="3395"/>
      <c r="AI145" s="3392"/>
      <c r="AJ145" s="3392"/>
      <c r="AK145" s="3393"/>
      <c r="AL145" s="3304"/>
      <c r="AM145" s="3305"/>
      <c r="AN145" s="3306"/>
      <c r="AO145" s="3366"/>
      <c r="AP145" s="3367"/>
      <c r="AQ145" s="3368"/>
      <c r="AR145" s="3372"/>
      <c r="AS145" s="3373"/>
      <c r="AT145" s="3374"/>
      <c r="AU145" s="3372"/>
      <c r="AV145" s="3373"/>
      <c r="AW145" s="3374"/>
      <c r="AX145" s="3372"/>
      <c r="AY145" s="3373"/>
      <c r="AZ145" s="3374"/>
      <c r="BA145" s="3330"/>
      <c r="BB145" s="3331"/>
      <c r="BC145" s="3332"/>
      <c r="BD145" s="3330"/>
      <c r="BE145" s="3331"/>
      <c r="BF145" s="3413"/>
      <c r="BG145" s="3691"/>
      <c r="BH145" s="3692"/>
      <c r="BI145" s="3693"/>
      <c r="BJ145" s="3308"/>
      <c r="BK145" s="893"/>
      <c r="BL145" s="894"/>
      <c r="BM145" s="894"/>
      <c r="BN145" s="894"/>
      <c r="BO145" s="894"/>
      <c r="BP145" s="894"/>
      <c r="BQ145" s="894"/>
      <c r="BR145" s="895"/>
    </row>
    <row r="146" spans="1:70" s="388" customFormat="1" ht="14.1" customHeight="1">
      <c r="A146" s="3399"/>
      <c r="B146" s="3422"/>
      <c r="C146" s="3423"/>
      <c r="D146" s="3424"/>
      <c r="E146" s="2099"/>
      <c r="F146" s="2100"/>
      <c r="G146" s="2101"/>
      <c r="H146" s="3705"/>
      <c r="I146" s="3706"/>
      <c r="J146" s="3706"/>
      <c r="K146" s="3706"/>
      <c r="L146" s="3707"/>
      <c r="M146" s="2108"/>
      <c r="N146" s="3406"/>
      <c r="O146" s="3602"/>
      <c r="P146" s="3603"/>
      <c r="Q146" s="3604"/>
      <c r="R146" s="2099"/>
      <c r="S146" s="2100"/>
      <c r="T146" s="2101"/>
      <c r="U146" s="3425"/>
      <c r="V146" s="3426"/>
      <c r="W146" s="3426"/>
      <c r="X146" s="198"/>
      <c r="Y146" s="199" t="s">
        <v>72</v>
      </c>
      <c r="Z146" s="200"/>
      <c r="AA146" s="199" t="s">
        <v>72</v>
      </c>
      <c r="AB146" s="200"/>
      <c r="AC146" s="199" t="s">
        <v>72</v>
      </c>
      <c r="AD146" s="211" t="s">
        <v>71</v>
      </c>
      <c r="AE146" s="3489"/>
      <c r="AF146" s="3489"/>
      <c r="AG146" s="212" t="s">
        <v>34</v>
      </c>
      <c r="AH146" s="213" t="s">
        <v>71</v>
      </c>
      <c r="AI146" s="3489"/>
      <c r="AJ146" s="3489"/>
      <c r="AK146" s="862" t="s">
        <v>34</v>
      </c>
      <c r="AL146" s="3400"/>
      <c r="AM146" s="3401"/>
      <c r="AN146" s="3402"/>
      <c r="AO146" s="3490"/>
      <c r="AP146" s="3491"/>
      <c r="AQ146" s="3492"/>
      <c r="AR146" s="3403"/>
      <c r="AS146" s="3404"/>
      <c r="AT146" s="3405"/>
      <c r="AU146" s="3403"/>
      <c r="AV146" s="3404"/>
      <c r="AW146" s="3405"/>
      <c r="AX146" s="3403"/>
      <c r="AY146" s="3404"/>
      <c r="AZ146" s="3405"/>
      <c r="BA146" s="3408"/>
      <c r="BB146" s="3409"/>
      <c r="BC146" s="3410"/>
      <c r="BD146" s="3408"/>
      <c r="BE146" s="3409"/>
      <c r="BF146" s="3414"/>
      <c r="BG146" s="3310"/>
      <c r="BH146" s="3311"/>
      <c r="BI146" s="3312"/>
      <c r="BJ146" s="3309"/>
      <c r="BK146" s="896"/>
      <c r="BL146" s="897"/>
      <c r="BM146" s="897"/>
      <c r="BN146" s="897"/>
      <c r="BO146" s="897"/>
      <c r="BP146" s="897"/>
      <c r="BQ146" s="897"/>
      <c r="BR146" s="898"/>
    </row>
    <row r="147" spans="1:70" s="388" customFormat="1" ht="14.1" customHeight="1">
      <c r="A147" s="3318">
        <v>31</v>
      </c>
      <c r="B147" s="3606"/>
      <c r="C147" s="3607"/>
      <c r="D147" s="3608"/>
      <c r="E147" s="3274"/>
      <c r="F147" s="3275"/>
      <c r="G147" s="3276"/>
      <c r="H147" s="3708"/>
      <c r="I147" s="3709"/>
      <c r="J147" s="3709"/>
      <c r="K147" s="3709"/>
      <c r="L147" s="3710"/>
      <c r="M147" s="2102"/>
      <c r="N147" s="3240"/>
      <c r="O147" s="3462"/>
      <c r="P147" s="3463"/>
      <c r="Q147" s="3464"/>
      <c r="R147" s="2096"/>
      <c r="S147" s="2097"/>
      <c r="T147" s="2098"/>
      <c r="U147" s="3417"/>
      <c r="V147" s="3418"/>
      <c r="W147" s="3418"/>
      <c r="X147" s="3428"/>
      <c r="Y147" s="2104" t="s">
        <v>213</v>
      </c>
      <c r="Z147" s="3415"/>
      <c r="AA147" s="2104" t="s">
        <v>213</v>
      </c>
      <c r="AB147" s="2102"/>
      <c r="AC147" s="3313" t="s">
        <v>213</v>
      </c>
      <c r="AD147" s="3388"/>
      <c r="AE147" s="3389"/>
      <c r="AF147" s="3389"/>
      <c r="AG147" s="3389"/>
      <c r="AH147" s="3394"/>
      <c r="AI147" s="3389"/>
      <c r="AJ147" s="3389"/>
      <c r="AK147" s="3390"/>
      <c r="AL147" s="3396"/>
      <c r="AM147" s="3397"/>
      <c r="AN147" s="3398"/>
      <c r="AO147" s="3363">
        <f>SUM(AL147:AN149)</f>
        <v>0</v>
      </c>
      <c r="AP147" s="3364"/>
      <c r="AQ147" s="3365"/>
      <c r="AR147" s="3324"/>
      <c r="AS147" s="3325"/>
      <c r="AT147" s="3326"/>
      <c r="AU147" s="3324"/>
      <c r="AV147" s="3325"/>
      <c r="AW147" s="3326"/>
      <c r="AX147" s="3324"/>
      <c r="AY147" s="3325"/>
      <c r="AZ147" s="3326"/>
      <c r="BA147" s="3327">
        <f>SUM(AR147:AZ149)</f>
        <v>0</v>
      </c>
      <c r="BB147" s="3328"/>
      <c r="BC147" s="3329"/>
      <c r="BD147" s="3327">
        <f>AH147+AO147+BA147</f>
        <v>0</v>
      </c>
      <c r="BE147" s="3328"/>
      <c r="BF147" s="3411"/>
      <c r="BG147" s="3688"/>
      <c r="BH147" s="3689"/>
      <c r="BI147" s="3690"/>
      <c r="BJ147" s="3307"/>
      <c r="BK147" s="890"/>
      <c r="BL147" s="891"/>
      <c r="BM147" s="891"/>
      <c r="BN147" s="891"/>
      <c r="BO147" s="891"/>
      <c r="BP147" s="891"/>
      <c r="BQ147" s="891"/>
      <c r="BR147" s="892"/>
    </row>
    <row r="148" spans="1:70" s="388" customFormat="1" ht="14.1" customHeight="1">
      <c r="A148" s="3319"/>
      <c r="B148" s="3578"/>
      <c r="C148" s="3579"/>
      <c r="D148" s="3580"/>
      <c r="E148" s="3274"/>
      <c r="F148" s="3275"/>
      <c r="G148" s="3276"/>
      <c r="H148" s="3704"/>
      <c r="I148" s="3702"/>
      <c r="J148" s="3702"/>
      <c r="K148" s="3702"/>
      <c r="L148" s="3703"/>
      <c r="M148" s="2105"/>
      <c r="N148" s="3241"/>
      <c r="O148" s="3599"/>
      <c r="P148" s="3600"/>
      <c r="Q148" s="3601"/>
      <c r="R148" s="3274"/>
      <c r="S148" s="3275"/>
      <c r="T148" s="3276"/>
      <c r="U148" s="3420"/>
      <c r="V148" s="1768"/>
      <c r="W148" s="1768"/>
      <c r="X148" s="3429"/>
      <c r="Y148" s="2107"/>
      <c r="Z148" s="3416"/>
      <c r="AA148" s="2107"/>
      <c r="AB148" s="2105"/>
      <c r="AC148" s="3314"/>
      <c r="AD148" s="3391"/>
      <c r="AE148" s="3392"/>
      <c r="AF148" s="3392"/>
      <c r="AG148" s="3392"/>
      <c r="AH148" s="3395"/>
      <c r="AI148" s="3392"/>
      <c r="AJ148" s="3392"/>
      <c r="AK148" s="3393"/>
      <c r="AL148" s="3304"/>
      <c r="AM148" s="3305"/>
      <c r="AN148" s="3306"/>
      <c r="AO148" s="3366"/>
      <c r="AP148" s="3367"/>
      <c r="AQ148" s="3368"/>
      <c r="AR148" s="3372"/>
      <c r="AS148" s="3373"/>
      <c r="AT148" s="3374"/>
      <c r="AU148" s="3372"/>
      <c r="AV148" s="3373"/>
      <c r="AW148" s="3374"/>
      <c r="AX148" s="3372"/>
      <c r="AY148" s="3373"/>
      <c r="AZ148" s="3374"/>
      <c r="BA148" s="3330"/>
      <c r="BB148" s="3331"/>
      <c r="BC148" s="3332"/>
      <c r="BD148" s="3330"/>
      <c r="BE148" s="3331"/>
      <c r="BF148" s="3413"/>
      <c r="BG148" s="3691"/>
      <c r="BH148" s="3692"/>
      <c r="BI148" s="3693"/>
      <c r="BJ148" s="3308"/>
      <c r="BK148" s="893"/>
      <c r="BL148" s="894"/>
      <c r="BM148" s="894"/>
      <c r="BN148" s="894"/>
      <c r="BO148" s="894"/>
      <c r="BP148" s="894"/>
      <c r="BQ148" s="894"/>
      <c r="BR148" s="895"/>
    </row>
    <row r="149" spans="1:70" s="388" customFormat="1" ht="14.1" customHeight="1">
      <c r="A149" s="3399"/>
      <c r="B149" s="3422"/>
      <c r="C149" s="3423"/>
      <c r="D149" s="3424"/>
      <c r="E149" s="2099"/>
      <c r="F149" s="2100"/>
      <c r="G149" s="2101"/>
      <c r="H149" s="3705"/>
      <c r="I149" s="3706"/>
      <c r="J149" s="3706"/>
      <c r="K149" s="3706"/>
      <c r="L149" s="3707"/>
      <c r="M149" s="2108"/>
      <c r="N149" s="3406"/>
      <c r="O149" s="3602"/>
      <c r="P149" s="3603"/>
      <c r="Q149" s="3604"/>
      <c r="R149" s="2099"/>
      <c r="S149" s="2100"/>
      <c r="T149" s="2101"/>
      <c r="U149" s="3425"/>
      <c r="V149" s="3426"/>
      <c r="W149" s="3426"/>
      <c r="X149" s="198"/>
      <c r="Y149" s="199" t="s">
        <v>72</v>
      </c>
      <c r="Z149" s="200"/>
      <c r="AA149" s="199" t="s">
        <v>72</v>
      </c>
      <c r="AB149" s="200"/>
      <c r="AC149" s="199" t="s">
        <v>72</v>
      </c>
      <c r="AD149" s="211" t="s">
        <v>71</v>
      </c>
      <c r="AE149" s="3489"/>
      <c r="AF149" s="3489"/>
      <c r="AG149" s="212" t="s">
        <v>34</v>
      </c>
      <c r="AH149" s="213" t="s">
        <v>71</v>
      </c>
      <c r="AI149" s="3489"/>
      <c r="AJ149" s="3489"/>
      <c r="AK149" s="862" t="s">
        <v>34</v>
      </c>
      <c r="AL149" s="3400"/>
      <c r="AM149" s="3401"/>
      <c r="AN149" s="3402"/>
      <c r="AO149" s="3490"/>
      <c r="AP149" s="3491"/>
      <c r="AQ149" s="3492"/>
      <c r="AR149" s="3403"/>
      <c r="AS149" s="3404"/>
      <c r="AT149" s="3405"/>
      <c r="AU149" s="3403"/>
      <c r="AV149" s="3404"/>
      <c r="AW149" s="3405"/>
      <c r="AX149" s="3403"/>
      <c r="AY149" s="3404"/>
      <c r="AZ149" s="3405"/>
      <c r="BA149" s="3408"/>
      <c r="BB149" s="3409"/>
      <c r="BC149" s="3410"/>
      <c r="BD149" s="3408"/>
      <c r="BE149" s="3409"/>
      <c r="BF149" s="3414"/>
      <c r="BG149" s="3310"/>
      <c r="BH149" s="3311"/>
      <c r="BI149" s="3312"/>
      <c r="BJ149" s="3309"/>
      <c r="BK149" s="896"/>
      <c r="BL149" s="897"/>
      <c r="BM149" s="897"/>
      <c r="BN149" s="897"/>
      <c r="BO149" s="897"/>
      <c r="BP149" s="897"/>
      <c r="BQ149" s="897"/>
      <c r="BR149" s="898"/>
    </row>
    <row r="150" spans="1:70" s="388" customFormat="1" ht="14.1" customHeight="1">
      <c r="A150" s="3318">
        <v>32</v>
      </c>
      <c r="B150" s="3606"/>
      <c r="C150" s="3607"/>
      <c r="D150" s="3608"/>
      <c r="E150" s="3274"/>
      <c r="F150" s="3275"/>
      <c r="G150" s="3276"/>
      <c r="H150" s="3708"/>
      <c r="I150" s="3709"/>
      <c r="J150" s="3709"/>
      <c r="K150" s="3709"/>
      <c r="L150" s="3710"/>
      <c r="M150" s="2102"/>
      <c r="N150" s="3240"/>
      <c r="O150" s="3462"/>
      <c r="P150" s="3463"/>
      <c r="Q150" s="3464"/>
      <c r="R150" s="2096"/>
      <c r="S150" s="2097"/>
      <c r="T150" s="2098"/>
      <c r="U150" s="3417"/>
      <c r="V150" s="3418"/>
      <c r="W150" s="3418"/>
      <c r="X150" s="3428"/>
      <c r="Y150" s="2104" t="s">
        <v>213</v>
      </c>
      <c r="Z150" s="3415"/>
      <c r="AA150" s="2104" t="s">
        <v>213</v>
      </c>
      <c r="AB150" s="2102"/>
      <c r="AC150" s="3313" t="s">
        <v>213</v>
      </c>
      <c r="AD150" s="3388"/>
      <c r="AE150" s="3389"/>
      <c r="AF150" s="3389"/>
      <c r="AG150" s="3389"/>
      <c r="AH150" s="3394"/>
      <c r="AI150" s="3389"/>
      <c r="AJ150" s="3389"/>
      <c r="AK150" s="3390"/>
      <c r="AL150" s="3396"/>
      <c r="AM150" s="3397"/>
      <c r="AN150" s="3398"/>
      <c r="AO150" s="3363">
        <f>SUM(AL150:AN152)</f>
        <v>0</v>
      </c>
      <c r="AP150" s="3364"/>
      <c r="AQ150" s="3365"/>
      <c r="AR150" s="3324"/>
      <c r="AS150" s="3325"/>
      <c r="AT150" s="3326"/>
      <c r="AU150" s="3324"/>
      <c r="AV150" s="3325"/>
      <c r="AW150" s="3326"/>
      <c r="AX150" s="3324"/>
      <c r="AY150" s="3325"/>
      <c r="AZ150" s="3326"/>
      <c r="BA150" s="3327">
        <f>SUM(AR150:AZ152)</f>
        <v>0</v>
      </c>
      <c r="BB150" s="3328"/>
      <c r="BC150" s="3329"/>
      <c r="BD150" s="3327">
        <f>AH150+AO150+BA150</f>
        <v>0</v>
      </c>
      <c r="BE150" s="3328"/>
      <c r="BF150" s="3411"/>
      <c r="BG150" s="3688"/>
      <c r="BH150" s="3689"/>
      <c r="BI150" s="3690"/>
      <c r="BJ150" s="3307"/>
      <c r="BK150" s="890"/>
      <c r="BL150" s="891"/>
      <c r="BM150" s="891"/>
      <c r="BN150" s="891"/>
      <c r="BO150" s="891"/>
      <c r="BP150" s="891"/>
      <c r="BQ150" s="891"/>
      <c r="BR150" s="892"/>
    </row>
    <row r="151" spans="1:70" s="388" customFormat="1" ht="14.1" customHeight="1">
      <c r="A151" s="3319"/>
      <c r="B151" s="3578"/>
      <c r="C151" s="3579"/>
      <c r="D151" s="3580"/>
      <c r="E151" s="3274"/>
      <c r="F151" s="3275"/>
      <c r="G151" s="3276"/>
      <c r="H151" s="3704"/>
      <c r="I151" s="3702"/>
      <c r="J151" s="3702"/>
      <c r="K151" s="3702"/>
      <c r="L151" s="3703"/>
      <c r="M151" s="2105"/>
      <c r="N151" s="3241"/>
      <c r="O151" s="3599"/>
      <c r="P151" s="3600"/>
      <c r="Q151" s="3601"/>
      <c r="R151" s="3274"/>
      <c r="S151" s="3275"/>
      <c r="T151" s="3276"/>
      <c r="U151" s="3420"/>
      <c r="V151" s="1768"/>
      <c r="W151" s="1768"/>
      <c r="X151" s="3429"/>
      <c r="Y151" s="2107"/>
      <c r="Z151" s="3416"/>
      <c r="AA151" s="2107"/>
      <c r="AB151" s="2105"/>
      <c r="AC151" s="3314"/>
      <c r="AD151" s="3391"/>
      <c r="AE151" s="3392"/>
      <c r="AF151" s="3392"/>
      <c r="AG151" s="3392"/>
      <c r="AH151" s="3395"/>
      <c r="AI151" s="3392"/>
      <c r="AJ151" s="3392"/>
      <c r="AK151" s="3393"/>
      <c r="AL151" s="3304"/>
      <c r="AM151" s="3305"/>
      <c r="AN151" s="3306"/>
      <c r="AO151" s="3366"/>
      <c r="AP151" s="3367"/>
      <c r="AQ151" s="3368"/>
      <c r="AR151" s="3372"/>
      <c r="AS151" s="3373"/>
      <c r="AT151" s="3374"/>
      <c r="AU151" s="3372"/>
      <c r="AV151" s="3373"/>
      <c r="AW151" s="3374"/>
      <c r="AX151" s="3372"/>
      <c r="AY151" s="3373"/>
      <c r="AZ151" s="3374"/>
      <c r="BA151" s="3330"/>
      <c r="BB151" s="3331"/>
      <c r="BC151" s="3332"/>
      <c r="BD151" s="3330"/>
      <c r="BE151" s="3331"/>
      <c r="BF151" s="3413"/>
      <c r="BG151" s="3691"/>
      <c r="BH151" s="3692"/>
      <c r="BI151" s="3693"/>
      <c r="BJ151" s="3308"/>
      <c r="BK151" s="893"/>
      <c r="BL151" s="894"/>
      <c r="BM151" s="894"/>
      <c r="BN151" s="894"/>
      <c r="BO151" s="894"/>
      <c r="BP151" s="894"/>
      <c r="BQ151" s="894"/>
      <c r="BR151" s="895"/>
    </row>
    <row r="152" spans="1:70" s="388" customFormat="1" ht="14.1" customHeight="1">
      <c r="A152" s="3399"/>
      <c r="B152" s="3422"/>
      <c r="C152" s="3423"/>
      <c r="D152" s="3424"/>
      <c r="E152" s="2099"/>
      <c r="F152" s="2100"/>
      <c r="G152" s="2101"/>
      <c r="H152" s="3705"/>
      <c r="I152" s="3706"/>
      <c r="J152" s="3706"/>
      <c r="K152" s="3706"/>
      <c r="L152" s="3707"/>
      <c r="M152" s="2108"/>
      <c r="N152" s="3406"/>
      <c r="O152" s="3602"/>
      <c r="P152" s="3603"/>
      <c r="Q152" s="3604"/>
      <c r="R152" s="2099"/>
      <c r="S152" s="2100"/>
      <c r="T152" s="2101"/>
      <c r="U152" s="3425"/>
      <c r="V152" s="3426"/>
      <c r="W152" s="3426"/>
      <c r="X152" s="198"/>
      <c r="Y152" s="199" t="s">
        <v>72</v>
      </c>
      <c r="Z152" s="200"/>
      <c r="AA152" s="199" t="s">
        <v>72</v>
      </c>
      <c r="AB152" s="200"/>
      <c r="AC152" s="199" t="s">
        <v>72</v>
      </c>
      <c r="AD152" s="211" t="s">
        <v>71</v>
      </c>
      <c r="AE152" s="3489"/>
      <c r="AF152" s="3489"/>
      <c r="AG152" s="212" t="s">
        <v>34</v>
      </c>
      <c r="AH152" s="213" t="s">
        <v>71</v>
      </c>
      <c r="AI152" s="3489"/>
      <c r="AJ152" s="3489"/>
      <c r="AK152" s="862" t="s">
        <v>34</v>
      </c>
      <c r="AL152" s="3400"/>
      <c r="AM152" s="3401"/>
      <c r="AN152" s="3402"/>
      <c r="AO152" s="3490"/>
      <c r="AP152" s="3491"/>
      <c r="AQ152" s="3492"/>
      <c r="AR152" s="3403"/>
      <c r="AS152" s="3404"/>
      <c r="AT152" s="3405"/>
      <c r="AU152" s="3403"/>
      <c r="AV152" s="3404"/>
      <c r="AW152" s="3405"/>
      <c r="AX152" s="3403"/>
      <c r="AY152" s="3404"/>
      <c r="AZ152" s="3405"/>
      <c r="BA152" s="3408"/>
      <c r="BB152" s="3409"/>
      <c r="BC152" s="3410"/>
      <c r="BD152" s="3408"/>
      <c r="BE152" s="3409"/>
      <c r="BF152" s="3414"/>
      <c r="BG152" s="3310"/>
      <c r="BH152" s="3311"/>
      <c r="BI152" s="3312"/>
      <c r="BJ152" s="3309"/>
      <c r="BK152" s="896"/>
      <c r="BL152" s="897"/>
      <c r="BM152" s="897"/>
      <c r="BN152" s="897"/>
      <c r="BO152" s="897"/>
      <c r="BP152" s="897"/>
      <c r="BQ152" s="897"/>
      <c r="BR152" s="898"/>
    </row>
    <row r="153" spans="1:70" s="388" customFormat="1" ht="14.1" customHeight="1">
      <c r="A153" s="3318">
        <v>33</v>
      </c>
      <c r="B153" s="3606"/>
      <c r="C153" s="3607"/>
      <c r="D153" s="3608"/>
      <c r="E153" s="3274"/>
      <c r="F153" s="3275"/>
      <c r="G153" s="3276"/>
      <c r="H153" s="3708"/>
      <c r="I153" s="3709"/>
      <c r="J153" s="3709"/>
      <c r="K153" s="3709"/>
      <c r="L153" s="3710"/>
      <c r="M153" s="2102"/>
      <c r="N153" s="3240"/>
      <c r="O153" s="3462"/>
      <c r="P153" s="3463"/>
      <c r="Q153" s="3464"/>
      <c r="R153" s="2096"/>
      <c r="S153" s="2097"/>
      <c r="T153" s="2098"/>
      <c r="U153" s="3417"/>
      <c r="V153" s="3418"/>
      <c r="W153" s="3418"/>
      <c r="X153" s="3428"/>
      <c r="Y153" s="2104" t="s">
        <v>213</v>
      </c>
      <c r="Z153" s="3415"/>
      <c r="AA153" s="2104" t="s">
        <v>213</v>
      </c>
      <c r="AB153" s="2102"/>
      <c r="AC153" s="3313" t="s">
        <v>213</v>
      </c>
      <c r="AD153" s="3388"/>
      <c r="AE153" s="3389"/>
      <c r="AF153" s="3389"/>
      <c r="AG153" s="3389"/>
      <c r="AH153" s="3394"/>
      <c r="AI153" s="3389"/>
      <c r="AJ153" s="3389"/>
      <c r="AK153" s="3390"/>
      <c r="AL153" s="3396"/>
      <c r="AM153" s="3397"/>
      <c r="AN153" s="3398"/>
      <c r="AO153" s="3363">
        <f>SUM(AL153:AN155)</f>
        <v>0</v>
      </c>
      <c r="AP153" s="3364"/>
      <c r="AQ153" s="3365"/>
      <c r="AR153" s="3324"/>
      <c r="AS153" s="3325"/>
      <c r="AT153" s="3326"/>
      <c r="AU153" s="3324"/>
      <c r="AV153" s="3325"/>
      <c r="AW153" s="3326"/>
      <c r="AX153" s="3324"/>
      <c r="AY153" s="3325"/>
      <c r="AZ153" s="3326"/>
      <c r="BA153" s="3327">
        <f>SUM(AR153:AZ155)</f>
        <v>0</v>
      </c>
      <c r="BB153" s="3328"/>
      <c r="BC153" s="3329"/>
      <c r="BD153" s="3327">
        <f>AH153+AO153+BA153</f>
        <v>0</v>
      </c>
      <c r="BE153" s="3328"/>
      <c r="BF153" s="3411"/>
      <c r="BG153" s="3688"/>
      <c r="BH153" s="3689"/>
      <c r="BI153" s="3690"/>
      <c r="BJ153" s="3307"/>
      <c r="BK153" s="890"/>
      <c r="BL153" s="891"/>
      <c r="BM153" s="891"/>
      <c r="BN153" s="891"/>
      <c r="BO153" s="891"/>
      <c r="BP153" s="891"/>
      <c r="BQ153" s="891"/>
      <c r="BR153" s="892"/>
    </row>
    <row r="154" spans="1:70" s="388" customFormat="1" ht="14.1" customHeight="1">
      <c r="A154" s="3319"/>
      <c r="B154" s="3578"/>
      <c r="C154" s="3579"/>
      <c r="D154" s="3580"/>
      <c r="E154" s="3274"/>
      <c r="F154" s="3275"/>
      <c r="G154" s="3276"/>
      <c r="H154" s="3704"/>
      <c r="I154" s="3702"/>
      <c r="J154" s="3702"/>
      <c r="K154" s="3702"/>
      <c r="L154" s="3703"/>
      <c r="M154" s="2105"/>
      <c r="N154" s="3241"/>
      <c r="O154" s="3599"/>
      <c r="P154" s="3600"/>
      <c r="Q154" s="3601"/>
      <c r="R154" s="3274"/>
      <c r="S154" s="3275"/>
      <c r="T154" s="3276"/>
      <c r="U154" s="3420"/>
      <c r="V154" s="1768"/>
      <c r="W154" s="1768"/>
      <c r="X154" s="3429"/>
      <c r="Y154" s="2107"/>
      <c r="Z154" s="3416"/>
      <c r="AA154" s="2107"/>
      <c r="AB154" s="2105"/>
      <c r="AC154" s="3314"/>
      <c r="AD154" s="3391"/>
      <c r="AE154" s="3392"/>
      <c r="AF154" s="3392"/>
      <c r="AG154" s="3392"/>
      <c r="AH154" s="3395"/>
      <c r="AI154" s="3392"/>
      <c r="AJ154" s="3392"/>
      <c r="AK154" s="3393"/>
      <c r="AL154" s="3304"/>
      <c r="AM154" s="3305"/>
      <c r="AN154" s="3306"/>
      <c r="AO154" s="3366"/>
      <c r="AP154" s="3367"/>
      <c r="AQ154" s="3368"/>
      <c r="AR154" s="3372"/>
      <c r="AS154" s="3373"/>
      <c r="AT154" s="3374"/>
      <c r="AU154" s="3372"/>
      <c r="AV154" s="3373"/>
      <c r="AW154" s="3374"/>
      <c r="AX154" s="3372"/>
      <c r="AY154" s="3373"/>
      <c r="AZ154" s="3374"/>
      <c r="BA154" s="3330"/>
      <c r="BB154" s="3331"/>
      <c r="BC154" s="3332"/>
      <c r="BD154" s="3330"/>
      <c r="BE154" s="3331"/>
      <c r="BF154" s="3413"/>
      <c r="BG154" s="3691"/>
      <c r="BH154" s="3692"/>
      <c r="BI154" s="3693"/>
      <c r="BJ154" s="3308"/>
      <c r="BK154" s="893"/>
      <c r="BL154" s="894"/>
      <c r="BM154" s="894"/>
      <c r="BN154" s="894"/>
      <c r="BO154" s="894"/>
      <c r="BP154" s="894"/>
      <c r="BQ154" s="894"/>
      <c r="BR154" s="895"/>
    </row>
    <row r="155" spans="1:70" s="388" customFormat="1" ht="14.1" customHeight="1">
      <c r="A155" s="3399"/>
      <c r="B155" s="3422"/>
      <c r="C155" s="3423"/>
      <c r="D155" s="3424"/>
      <c r="E155" s="2099"/>
      <c r="F155" s="2100"/>
      <c r="G155" s="2101"/>
      <c r="H155" s="3705"/>
      <c r="I155" s="3706"/>
      <c r="J155" s="3706"/>
      <c r="K155" s="3706"/>
      <c r="L155" s="3707"/>
      <c r="M155" s="2108"/>
      <c r="N155" s="3406"/>
      <c r="O155" s="3602"/>
      <c r="P155" s="3603"/>
      <c r="Q155" s="3604"/>
      <c r="R155" s="2099"/>
      <c r="S155" s="2100"/>
      <c r="T155" s="2101"/>
      <c r="U155" s="3425"/>
      <c r="V155" s="3426"/>
      <c r="W155" s="3426"/>
      <c r="X155" s="198"/>
      <c r="Y155" s="199" t="s">
        <v>72</v>
      </c>
      <c r="Z155" s="200"/>
      <c r="AA155" s="199" t="s">
        <v>72</v>
      </c>
      <c r="AB155" s="200"/>
      <c r="AC155" s="199" t="s">
        <v>72</v>
      </c>
      <c r="AD155" s="211" t="s">
        <v>71</v>
      </c>
      <c r="AE155" s="3489"/>
      <c r="AF155" s="3489"/>
      <c r="AG155" s="212" t="s">
        <v>34</v>
      </c>
      <c r="AH155" s="213" t="s">
        <v>71</v>
      </c>
      <c r="AI155" s="3489"/>
      <c r="AJ155" s="3489"/>
      <c r="AK155" s="862" t="s">
        <v>34</v>
      </c>
      <c r="AL155" s="3400"/>
      <c r="AM155" s="3401"/>
      <c r="AN155" s="3402"/>
      <c r="AO155" s="3490"/>
      <c r="AP155" s="3491"/>
      <c r="AQ155" s="3492"/>
      <c r="AR155" s="3403"/>
      <c r="AS155" s="3404"/>
      <c r="AT155" s="3405"/>
      <c r="AU155" s="3403"/>
      <c r="AV155" s="3404"/>
      <c r="AW155" s="3405"/>
      <c r="AX155" s="3403"/>
      <c r="AY155" s="3404"/>
      <c r="AZ155" s="3405"/>
      <c r="BA155" s="3408"/>
      <c r="BB155" s="3409"/>
      <c r="BC155" s="3410"/>
      <c r="BD155" s="3408"/>
      <c r="BE155" s="3409"/>
      <c r="BF155" s="3414"/>
      <c r="BG155" s="3310"/>
      <c r="BH155" s="3311"/>
      <c r="BI155" s="3312"/>
      <c r="BJ155" s="3309"/>
      <c r="BK155" s="896"/>
      <c r="BL155" s="897"/>
      <c r="BM155" s="897"/>
      <c r="BN155" s="897"/>
      <c r="BO155" s="897"/>
      <c r="BP155" s="897"/>
      <c r="BQ155" s="897"/>
      <c r="BR155" s="898"/>
    </row>
    <row r="156" spans="1:70" s="388" customFormat="1" ht="14.1" customHeight="1">
      <c r="A156" s="3318">
        <v>34</v>
      </c>
      <c r="B156" s="3606"/>
      <c r="C156" s="3607"/>
      <c r="D156" s="3608"/>
      <c r="E156" s="3274"/>
      <c r="F156" s="3275"/>
      <c r="G156" s="3276"/>
      <c r="H156" s="3708"/>
      <c r="I156" s="3709"/>
      <c r="J156" s="3709"/>
      <c r="K156" s="3709"/>
      <c r="L156" s="3710"/>
      <c r="M156" s="2102"/>
      <c r="N156" s="3240"/>
      <c r="O156" s="3462"/>
      <c r="P156" s="3463"/>
      <c r="Q156" s="3464"/>
      <c r="R156" s="2096"/>
      <c r="S156" s="2097"/>
      <c r="T156" s="2098"/>
      <c r="U156" s="3417"/>
      <c r="V156" s="3418"/>
      <c r="W156" s="3418"/>
      <c r="X156" s="3428"/>
      <c r="Y156" s="2104" t="s">
        <v>213</v>
      </c>
      <c r="Z156" s="3415"/>
      <c r="AA156" s="2104" t="s">
        <v>213</v>
      </c>
      <c r="AB156" s="2102"/>
      <c r="AC156" s="3313" t="s">
        <v>213</v>
      </c>
      <c r="AD156" s="3388"/>
      <c r="AE156" s="3389"/>
      <c r="AF156" s="3389"/>
      <c r="AG156" s="3389"/>
      <c r="AH156" s="3394"/>
      <c r="AI156" s="3389"/>
      <c r="AJ156" s="3389"/>
      <c r="AK156" s="3390"/>
      <c r="AL156" s="3396"/>
      <c r="AM156" s="3397"/>
      <c r="AN156" s="3398"/>
      <c r="AO156" s="3363">
        <f>SUM(AL156:AN158)</f>
        <v>0</v>
      </c>
      <c r="AP156" s="3364"/>
      <c r="AQ156" s="3365"/>
      <c r="AR156" s="3324"/>
      <c r="AS156" s="3325"/>
      <c r="AT156" s="3326"/>
      <c r="AU156" s="3324"/>
      <c r="AV156" s="3325"/>
      <c r="AW156" s="3326"/>
      <c r="AX156" s="3324"/>
      <c r="AY156" s="3325"/>
      <c r="AZ156" s="3326"/>
      <c r="BA156" s="3327">
        <f>SUM(AR156:AZ158)</f>
        <v>0</v>
      </c>
      <c r="BB156" s="3328"/>
      <c r="BC156" s="3329"/>
      <c r="BD156" s="3327">
        <f>AH156+AO156+BA156</f>
        <v>0</v>
      </c>
      <c r="BE156" s="3328"/>
      <c r="BF156" s="3411"/>
      <c r="BG156" s="3688"/>
      <c r="BH156" s="3689"/>
      <c r="BI156" s="3690"/>
      <c r="BJ156" s="3307"/>
      <c r="BK156" s="890"/>
      <c r="BL156" s="891"/>
      <c r="BM156" s="891"/>
      <c r="BN156" s="891"/>
      <c r="BO156" s="891"/>
      <c r="BP156" s="891"/>
      <c r="BQ156" s="891"/>
      <c r="BR156" s="892"/>
    </row>
    <row r="157" spans="1:70" s="388" customFormat="1" ht="14.1" customHeight="1">
      <c r="A157" s="3319"/>
      <c r="B157" s="3578"/>
      <c r="C157" s="3579"/>
      <c r="D157" s="3580"/>
      <c r="E157" s="3274"/>
      <c r="F157" s="3275"/>
      <c r="G157" s="3276"/>
      <c r="H157" s="3704"/>
      <c r="I157" s="3702"/>
      <c r="J157" s="3702"/>
      <c r="K157" s="3702"/>
      <c r="L157" s="3703"/>
      <c r="M157" s="2105"/>
      <c r="N157" s="3241"/>
      <c r="O157" s="3599"/>
      <c r="P157" s="3600"/>
      <c r="Q157" s="3601"/>
      <c r="R157" s="3274"/>
      <c r="S157" s="3275"/>
      <c r="T157" s="3276"/>
      <c r="U157" s="3420"/>
      <c r="V157" s="1768"/>
      <c r="W157" s="1768"/>
      <c r="X157" s="3429"/>
      <c r="Y157" s="2107"/>
      <c r="Z157" s="3416"/>
      <c r="AA157" s="2107"/>
      <c r="AB157" s="2105"/>
      <c r="AC157" s="3314"/>
      <c r="AD157" s="3391"/>
      <c r="AE157" s="3392"/>
      <c r="AF157" s="3392"/>
      <c r="AG157" s="3392"/>
      <c r="AH157" s="3395"/>
      <c r="AI157" s="3392"/>
      <c r="AJ157" s="3392"/>
      <c r="AK157" s="3393"/>
      <c r="AL157" s="3304"/>
      <c r="AM157" s="3305"/>
      <c r="AN157" s="3306"/>
      <c r="AO157" s="3366"/>
      <c r="AP157" s="3367"/>
      <c r="AQ157" s="3368"/>
      <c r="AR157" s="3372"/>
      <c r="AS157" s="3373"/>
      <c r="AT157" s="3374"/>
      <c r="AU157" s="3372"/>
      <c r="AV157" s="3373"/>
      <c r="AW157" s="3374"/>
      <c r="AX157" s="3372"/>
      <c r="AY157" s="3373"/>
      <c r="AZ157" s="3374"/>
      <c r="BA157" s="3330"/>
      <c r="BB157" s="3331"/>
      <c r="BC157" s="3332"/>
      <c r="BD157" s="3330"/>
      <c r="BE157" s="3331"/>
      <c r="BF157" s="3413"/>
      <c r="BG157" s="3691"/>
      <c r="BH157" s="3692"/>
      <c r="BI157" s="3693"/>
      <c r="BJ157" s="3308"/>
      <c r="BK157" s="893"/>
      <c r="BL157" s="894"/>
      <c r="BM157" s="894"/>
      <c r="BN157" s="894"/>
      <c r="BO157" s="894"/>
      <c r="BP157" s="894"/>
      <c r="BQ157" s="894"/>
      <c r="BR157" s="895"/>
    </row>
    <row r="158" spans="1:70" s="388" customFormat="1" ht="14.1" customHeight="1">
      <c r="A158" s="3399"/>
      <c r="B158" s="3422"/>
      <c r="C158" s="3423"/>
      <c r="D158" s="3424"/>
      <c r="E158" s="2099"/>
      <c r="F158" s="2100"/>
      <c r="G158" s="2101"/>
      <c r="H158" s="3705"/>
      <c r="I158" s="3706"/>
      <c r="J158" s="3706"/>
      <c r="K158" s="3706"/>
      <c r="L158" s="3707"/>
      <c r="M158" s="2108"/>
      <c r="N158" s="3406"/>
      <c r="O158" s="3602"/>
      <c r="P158" s="3603"/>
      <c r="Q158" s="3604"/>
      <c r="R158" s="2099"/>
      <c r="S158" s="2100"/>
      <c r="T158" s="2101"/>
      <c r="U158" s="3425"/>
      <c r="V158" s="3426"/>
      <c r="W158" s="3426"/>
      <c r="X158" s="198"/>
      <c r="Y158" s="199" t="s">
        <v>72</v>
      </c>
      <c r="Z158" s="200"/>
      <c r="AA158" s="199" t="s">
        <v>72</v>
      </c>
      <c r="AB158" s="200"/>
      <c r="AC158" s="199" t="s">
        <v>72</v>
      </c>
      <c r="AD158" s="211" t="s">
        <v>71</v>
      </c>
      <c r="AE158" s="3489"/>
      <c r="AF158" s="3489"/>
      <c r="AG158" s="212" t="s">
        <v>34</v>
      </c>
      <c r="AH158" s="213" t="s">
        <v>71</v>
      </c>
      <c r="AI158" s="3489"/>
      <c r="AJ158" s="3489"/>
      <c r="AK158" s="862" t="s">
        <v>34</v>
      </c>
      <c r="AL158" s="3400"/>
      <c r="AM158" s="3401"/>
      <c r="AN158" s="3402"/>
      <c r="AO158" s="3490"/>
      <c r="AP158" s="3491"/>
      <c r="AQ158" s="3492"/>
      <c r="AR158" s="3403"/>
      <c r="AS158" s="3404"/>
      <c r="AT158" s="3405"/>
      <c r="AU158" s="3403"/>
      <c r="AV158" s="3404"/>
      <c r="AW158" s="3405"/>
      <c r="AX158" s="3403"/>
      <c r="AY158" s="3404"/>
      <c r="AZ158" s="3405"/>
      <c r="BA158" s="3408"/>
      <c r="BB158" s="3409"/>
      <c r="BC158" s="3410"/>
      <c r="BD158" s="3408"/>
      <c r="BE158" s="3409"/>
      <c r="BF158" s="3414"/>
      <c r="BG158" s="3310"/>
      <c r="BH158" s="3311"/>
      <c r="BI158" s="3312"/>
      <c r="BJ158" s="3309"/>
      <c r="BK158" s="896"/>
      <c r="BL158" s="897"/>
      <c r="BM158" s="897"/>
      <c r="BN158" s="897"/>
      <c r="BO158" s="897"/>
      <c r="BP158" s="897"/>
      <c r="BQ158" s="897"/>
      <c r="BR158" s="898"/>
    </row>
    <row r="159" spans="1:70" s="388" customFormat="1" ht="14.1" customHeight="1">
      <c r="A159" s="3318">
        <v>35</v>
      </c>
      <c r="B159" s="3606"/>
      <c r="C159" s="3607"/>
      <c r="D159" s="3608"/>
      <c r="E159" s="3274"/>
      <c r="F159" s="3275"/>
      <c r="G159" s="3276"/>
      <c r="H159" s="3708"/>
      <c r="I159" s="3709"/>
      <c r="J159" s="3709"/>
      <c r="K159" s="3709"/>
      <c r="L159" s="3710"/>
      <c r="M159" s="2102"/>
      <c r="N159" s="3240"/>
      <c r="O159" s="3462"/>
      <c r="P159" s="3463"/>
      <c r="Q159" s="3464"/>
      <c r="R159" s="2096"/>
      <c r="S159" s="2097"/>
      <c r="T159" s="2098"/>
      <c r="U159" s="3417"/>
      <c r="V159" s="3418"/>
      <c r="W159" s="3418"/>
      <c r="X159" s="3428"/>
      <c r="Y159" s="2104" t="s">
        <v>213</v>
      </c>
      <c r="Z159" s="3415"/>
      <c r="AA159" s="2104" t="s">
        <v>213</v>
      </c>
      <c r="AB159" s="2102"/>
      <c r="AC159" s="3313" t="s">
        <v>213</v>
      </c>
      <c r="AD159" s="3388"/>
      <c r="AE159" s="3389"/>
      <c r="AF159" s="3389"/>
      <c r="AG159" s="3389"/>
      <c r="AH159" s="3394"/>
      <c r="AI159" s="3389"/>
      <c r="AJ159" s="3389"/>
      <c r="AK159" s="3390"/>
      <c r="AL159" s="3396"/>
      <c r="AM159" s="3397"/>
      <c r="AN159" s="3398"/>
      <c r="AO159" s="3363">
        <f>SUM(AL159:AN161)</f>
        <v>0</v>
      </c>
      <c r="AP159" s="3364"/>
      <c r="AQ159" s="3365"/>
      <c r="AR159" s="3324"/>
      <c r="AS159" s="3325"/>
      <c r="AT159" s="3326"/>
      <c r="AU159" s="3324"/>
      <c r="AV159" s="3325"/>
      <c r="AW159" s="3326"/>
      <c r="AX159" s="3324"/>
      <c r="AY159" s="3325"/>
      <c r="AZ159" s="3326"/>
      <c r="BA159" s="3327">
        <f>SUM(AR159:AZ161)</f>
        <v>0</v>
      </c>
      <c r="BB159" s="3328"/>
      <c r="BC159" s="3329"/>
      <c r="BD159" s="3327">
        <f>AH159+AO159+BA159</f>
        <v>0</v>
      </c>
      <c r="BE159" s="3328"/>
      <c r="BF159" s="3411"/>
      <c r="BG159" s="3688"/>
      <c r="BH159" s="3689"/>
      <c r="BI159" s="3690"/>
      <c r="BJ159" s="3307"/>
      <c r="BK159" s="890"/>
      <c r="BL159" s="891"/>
      <c r="BM159" s="891"/>
      <c r="BN159" s="891"/>
      <c r="BO159" s="891"/>
      <c r="BP159" s="891"/>
      <c r="BQ159" s="891"/>
      <c r="BR159" s="892"/>
    </row>
    <row r="160" spans="1:70" s="388" customFormat="1" ht="14.1" customHeight="1">
      <c r="A160" s="3319"/>
      <c r="B160" s="3578"/>
      <c r="C160" s="3579"/>
      <c r="D160" s="3580"/>
      <c r="E160" s="3274"/>
      <c r="F160" s="3275"/>
      <c r="G160" s="3276"/>
      <c r="H160" s="3704"/>
      <c r="I160" s="3702"/>
      <c r="J160" s="3702"/>
      <c r="K160" s="3702"/>
      <c r="L160" s="3703"/>
      <c r="M160" s="2105"/>
      <c r="N160" s="3241"/>
      <c r="O160" s="3599"/>
      <c r="P160" s="3600"/>
      <c r="Q160" s="3601"/>
      <c r="R160" s="3274"/>
      <c r="S160" s="3275"/>
      <c r="T160" s="3276"/>
      <c r="U160" s="3420"/>
      <c r="V160" s="1768"/>
      <c r="W160" s="1768"/>
      <c r="X160" s="3429"/>
      <c r="Y160" s="2107"/>
      <c r="Z160" s="3416"/>
      <c r="AA160" s="2107"/>
      <c r="AB160" s="2105"/>
      <c r="AC160" s="3314"/>
      <c r="AD160" s="3391"/>
      <c r="AE160" s="3392"/>
      <c r="AF160" s="3392"/>
      <c r="AG160" s="3392"/>
      <c r="AH160" s="3395"/>
      <c r="AI160" s="3392"/>
      <c r="AJ160" s="3392"/>
      <c r="AK160" s="3393"/>
      <c r="AL160" s="3304"/>
      <c r="AM160" s="3305"/>
      <c r="AN160" s="3306"/>
      <c r="AO160" s="3366"/>
      <c r="AP160" s="3367"/>
      <c r="AQ160" s="3368"/>
      <c r="AR160" s="3372"/>
      <c r="AS160" s="3373"/>
      <c r="AT160" s="3374"/>
      <c r="AU160" s="3372"/>
      <c r="AV160" s="3373"/>
      <c r="AW160" s="3374"/>
      <c r="AX160" s="3372"/>
      <c r="AY160" s="3373"/>
      <c r="AZ160" s="3374"/>
      <c r="BA160" s="3330"/>
      <c r="BB160" s="3331"/>
      <c r="BC160" s="3332"/>
      <c r="BD160" s="3330"/>
      <c r="BE160" s="3331"/>
      <c r="BF160" s="3413"/>
      <c r="BG160" s="3691"/>
      <c r="BH160" s="3692"/>
      <c r="BI160" s="3693"/>
      <c r="BJ160" s="3308"/>
      <c r="BK160" s="893"/>
      <c r="BL160" s="894"/>
      <c r="BM160" s="894"/>
      <c r="BN160" s="894"/>
      <c r="BO160" s="894"/>
      <c r="BP160" s="894"/>
      <c r="BQ160" s="894"/>
      <c r="BR160" s="895"/>
    </row>
    <row r="161" spans="1:70" s="388" customFormat="1" ht="14.1" customHeight="1">
      <c r="A161" s="3399"/>
      <c r="B161" s="3422"/>
      <c r="C161" s="3423"/>
      <c r="D161" s="3424"/>
      <c r="E161" s="2099"/>
      <c r="F161" s="2100"/>
      <c r="G161" s="2101"/>
      <c r="H161" s="3705"/>
      <c r="I161" s="3706"/>
      <c r="J161" s="3706"/>
      <c r="K161" s="3706"/>
      <c r="L161" s="3707"/>
      <c r="M161" s="2108"/>
      <c r="N161" s="3406"/>
      <c r="O161" s="3602"/>
      <c r="P161" s="3603"/>
      <c r="Q161" s="3604"/>
      <c r="R161" s="2099"/>
      <c r="S161" s="2100"/>
      <c r="T161" s="2101"/>
      <c r="U161" s="3425"/>
      <c r="V161" s="3426"/>
      <c r="W161" s="3426"/>
      <c r="X161" s="198"/>
      <c r="Y161" s="199" t="s">
        <v>72</v>
      </c>
      <c r="Z161" s="200"/>
      <c r="AA161" s="199" t="s">
        <v>72</v>
      </c>
      <c r="AB161" s="200"/>
      <c r="AC161" s="199" t="s">
        <v>72</v>
      </c>
      <c r="AD161" s="211" t="s">
        <v>71</v>
      </c>
      <c r="AE161" s="3489"/>
      <c r="AF161" s="3489"/>
      <c r="AG161" s="212" t="s">
        <v>34</v>
      </c>
      <c r="AH161" s="213" t="s">
        <v>71</v>
      </c>
      <c r="AI161" s="3489"/>
      <c r="AJ161" s="3489"/>
      <c r="AK161" s="862" t="s">
        <v>34</v>
      </c>
      <c r="AL161" s="3400"/>
      <c r="AM161" s="3401"/>
      <c r="AN161" s="3402"/>
      <c r="AO161" s="3490"/>
      <c r="AP161" s="3491"/>
      <c r="AQ161" s="3492"/>
      <c r="AR161" s="3403"/>
      <c r="AS161" s="3404"/>
      <c r="AT161" s="3405"/>
      <c r="AU161" s="3403"/>
      <c r="AV161" s="3404"/>
      <c r="AW161" s="3405"/>
      <c r="AX161" s="3403"/>
      <c r="AY161" s="3404"/>
      <c r="AZ161" s="3405"/>
      <c r="BA161" s="3408"/>
      <c r="BB161" s="3409"/>
      <c r="BC161" s="3410"/>
      <c r="BD161" s="3408"/>
      <c r="BE161" s="3409"/>
      <c r="BF161" s="3414"/>
      <c r="BG161" s="3310"/>
      <c r="BH161" s="3311"/>
      <c r="BI161" s="3312"/>
      <c r="BJ161" s="3309"/>
      <c r="BK161" s="896"/>
      <c r="BL161" s="897"/>
      <c r="BM161" s="897"/>
      <c r="BN161" s="897"/>
      <c r="BO161" s="897"/>
      <c r="BP161" s="897"/>
      <c r="BQ161" s="897"/>
      <c r="BR161" s="898"/>
    </row>
    <row r="162" spans="1:70" s="388" customFormat="1" ht="14.1" customHeight="1">
      <c r="A162" s="3318">
        <v>36</v>
      </c>
      <c r="B162" s="3606"/>
      <c r="C162" s="3607"/>
      <c r="D162" s="3608"/>
      <c r="E162" s="3274"/>
      <c r="F162" s="3275"/>
      <c r="G162" s="3276"/>
      <c r="H162" s="3708"/>
      <c r="I162" s="3709"/>
      <c r="J162" s="3709"/>
      <c r="K162" s="3709"/>
      <c r="L162" s="3710"/>
      <c r="M162" s="2102"/>
      <c r="N162" s="3240"/>
      <c r="O162" s="3462"/>
      <c r="P162" s="3463"/>
      <c r="Q162" s="3464"/>
      <c r="R162" s="2096"/>
      <c r="S162" s="2097"/>
      <c r="T162" s="2098"/>
      <c r="U162" s="3417"/>
      <c r="V162" s="3418"/>
      <c r="W162" s="3418"/>
      <c r="X162" s="3428"/>
      <c r="Y162" s="2104" t="s">
        <v>213</v>
      </c>
      <c r="Z162" s="3415"/>
      <c r="AA162" s="2104" t="s">
        <v>213</v>
      </c>
      <c r="AB162" s="2102"/>
      <c r="AC162" s="3313" t="s">
        <v>213</v>
      </c>
      <c r="AD162" s="3388"/>
      <c r="AE162" s="3389"/>
      <c r="AF162" s="3389"/>
      <c r="AG162" s="3389"/>
      <c r="AH162" s="3394"/>
      <c r="AI162" s="3389"/>
      <c r="AJ162" s="3389"/>
      <c r="AK162" s="3390"/>
      <c r="AL162" s="3396"/>
      <c r="AM162" s="3397"/>
      <c r="AN162" s="3398"/>
      <c r="AO162" s="3363">
        <f>SUM(AL162:AN164)</f>
        <v>0</v>
      </c>
      <c r="AP162" s="3364"/>
      <c r="AQ162" s="3365"/>
      <c r="AR162" s="3324"/>
      <c r="AS162" s="3325"/>
      <c r="AT162" s="3326"/>
      <c r="AU162" s="3324"/>
      <c r="AV162" s="3325"/>
      <c r="AW162" s="3326"/>
      <c r="AX162" s="3324"/>
      <c r="AY162" s="3325"/>
      <c r="AZ162" s="3326"/>
      <c r="BA162" s="3327">
        <f>SUM(AR162:AZ164)</f>
        <v>0</v>
      </c>
      <c r="BB162" s="3328"/>
      <c r="BC162" s="3329"/>
      <c r="BD162" s="3327">
        <f>AH162+AO162+BA162</f>
        <v>0</v>
      </c>
      <c r="BE162" s="3328"/>
      <c r="BF162" s="3411"/>
      <c r="BG162" s="3688"/>
      <c r="BH162" s="3689"/>
      <c r="BI162" s="3690"/>
      <c r="BJ162" s="3307"/>
      <c r="BK162" s="890"/>
      <c r="BL162" s="891"/>
      <c r="BM162" s="891"/>
      <c r="BN162" s="891"/>
      <c r="BO162" s="891"/>
      <c r="BP162" s="891"/>
      <c r="BQ162" s="891"/>
      <c r="BR162" s="892"/>
    </row>
    <row r="163" spans="1:70" s="388" customFormat="1" ht="14.1" customHeight="1">
      <c r="A163" s="3319"/>
      <c r="B163" s="3578"/>
      <c r="C163" s="3579"/>
      <c r="D163" s="3580"/>
      <c r="E163" s="3274"/>
      <c r="F163" s="3275"/>
      <c r="G163" s="3276"/>
      <c r="H163" s="3704"/>
      <c r="I163" s="3702"/>
      <c r="J163" s="3702"/>
      <c r="K163" s="3702"/>
      <c r="L163" s="3703"/>
      <c r="M163" s="2105"/>
      <c r="N163" s="3241"/>
      <c r="O163" s="3599"/>
      <c r="P163" s="3600"/>
      <c r="Q163" s="3601"/>
      <c r="R163" s="3274"/>
      <c r="S163" s="3275"/>
      <c r="T163" s="3276"/>
      <c r="U163" s="3420"/>
      <c r="V163" s="1768"/>
      <c r="W163" s="1768"/>
      <c r="X163" s="3429"/>
      <c r="Y163" s="2107"/>
      <c r="Z163" s="3416"/>
      <c r="AA163" s="2107"/>
      <c r="AB163" s="2105"/>
      <c r="AC163" s="3314"/>
      <c r="AD163" s="3391"/>
      <c r="AE163" s="3392"/>
      <c r="AF163" s="3392"/>
      <c r="AG163" s="3392"/>
      <c r="AH163" s="3395"/>
      <c r="AI163" s="3392"/>
      <c r="AJ163" s="3392"/>
      <c r="AK163" s="3393"/>
      <c r="AL163" s="3304"/>
      <c r="AM163" s="3305"/>
      <c r="AN163" s="3306"/>
      <c r="AO163" s="3366"/>
      <c r="AP163" s="3367"/>
      <c r="AQ163" s="3368"/>
      <c r="AR163" s="3372"/>
      <c r="AS163" s="3373"/>
      <c r="AT163" s="3374"/>
      <c r="AU163" s="3372"/>
      <c r="AV163" s="3373"/>
      <c r="AW163" s="3374"/>
      <c r="AX163" s="3372"/>
      <c r="AY163" s="3373"/>
      <c r="AZ163" s="3374"/>
      <c r="BA163" s="3330"/>
      <c r="BB163" s="3331"/>
      <c r="BC163" s="3332"/>
      <c r="BD163" s="3330"/>
      <c r="BE163" s="3331"/>
      <c r="BF163" s="3413"/>
      <c r="BG163" s="3691"/>
      <c r="BH163" s="3692"/>
      <c r="BI163" s="3693"/>
      <c r="BJ163" s="3308"/>
      <c r="BK163" s="893"/>
      <c r="BL163" s="894"/>
      <c r="BM163" s="894"/>
      <c r="BN163" s="894"/>
      <c r="BO163" s="894"/>
      <c r="BP163" s="894"/>
      <c r="BQ163" s="894"/>
      <c r="BR163" s="895"/>
    </row>
    <row r="164" spans="1:70" s="388" customFormat="1" ht="14.1" customHeight="1">
      <c r="A164" s="3399"/>
      <c r="B164" s="3422"/>
      <c r="C164" s="3423"/>
      <c r="D164" s="3424"/>
      <c r="E164" s="2099"/>
      <c r="F164" s="2100"/>
      <c r="G164" s="2101"/>
      <c r="H164" s="3705"/>
      <c r="I164" s="3706"/>
      <c r="J164" s="3706"/>
      <c r="K164" s="3706"/>
      <c r="L164" s="3707"/>
      <c r="M164" s="2108"/>
      <c r="N164" s="3406"/>
      <c r="O164" s="3602"/>
      <c r="P164" s="3603"/>
      <c r="Q164" s="3604"/>
      <c r="R164" s="2099"/>
      <c r="S164" s="2100"/>
      <c r="T164" s="2101"/>
      <c r="U164" s="3425"/>
      <c r="V164" s="3426"/>
      <c r="W164" s="3426"/>
      <c r="X164" s="198"/>
      <c r="Y164" s="199" t="s">
        <v>72</v>
      </c>
      <c r="Z164" s="200"/>
      <c r="AA164" s="199" t="s">
        <v>72</v>
      </c>
      <c r="AB164" s="200"/>
      <c r="AC164" s="199" t="s">
        <v>72</v>
      </c>
      <c r="AD164" s="211" t="s">
        <v>71</v>
      </c>
      <c r="AE164" s="3489"/>
      <c r="AF164" s="3489"/>
      <c r="AG164" s="212" t="s">
        <v>34</v>
      </c>
      <c r="AH164" s="213" t="s">
        <v>71</v>
      </c>
      <c r="AI164" s="3489"/>
      <c r="AJ164" s="3489"/>
      <c r="AK164" s="862" t="s">
        <v>34</v>
      </c>
      <c r="AL164" s="3400"/>
      <c r="AM164" s="3401"/>
      <c r="AN164" s="3402"/>
      <c r="AO164" s="3490"/>
      <c r="AP164" s="3491"/>
      <c r="AQ164" s="3492"/>
      <c r="AR164" s="3403"/>
      <c r="AS164" s="3404"/>
      <c r="AT164" s="3405"/>
      <c r="AU164" s="3403"/>
      <c r="AV164" s="3404"/>
      <c r="AW164" s="3405"/>
      <c r="AX164" s="3403"/>
      <c r="AY164" s="3404"/>
      <c r="AZ164" s="3405"/>
      <c r="BA164" s="3408"/>
      <c r="BB164" s="3409"/>
      <c r="BC164" s="3410"/>
      <c r="BD164" s="3408"/>
      <c r="BE164" s="3409"/>
      <c r="BF164" s="3414"/>
      <c r="BG164" s="3310"/>
      <c r="BH164" s="3311"/>
      <c r="BI164" s="3312"/>
      <c r="BJ164" s="3309"/>
      <c r="BK164" s="896"/>
      <c r="BL164" s="897"/>
      <c r="BM164" s="897"/>
      <c r="BN164" s="897"/>
      <c r="BO164" s="897"/>
      <c r="BP164" s="897"/>
      <c r="BQ164" s="897"/>
      <c r="BR164" s="898"/>
    </row>
    <row r="165" spans="1:70" s="388" customFormat="1" ht="14.1" customHeight="1">
      <c r="A165" s="3318">
        <v>37</v>
      </c>
      <c r="B165" s="3606"/>
      <c r="C165" s="3607"/>
      <c r="D165" s="3608"/>
      <c r="E165" s="2096"/>
      <c r="F165" s="2097"/>
      <c r="G165" s="2098"/>
      <c r="H165" s="3708"/>
      <c r="I165" s="3709"/>
      <c r="J165" s="3709"/>
      <c r="K165" s="3709"/>
      <c r="L165" s="3710"/>
      <c r="M165" s="2102"/>
      <c r="N165" s="3240"/>
      <c r="O165" s="3611"/>
      <c r="P165" s="3612"/>
      <c r="Q165" s="3613"/>
      <c r="R165" s="2096"/>
      <c r="S165" s="2097"/>
      <c r="T165" s="2098"/>
      <c r="U165" s="3417"/>
      <c r="V165" s="3418"/>
      <c r="W165" s="3418"/>
      <c r="X165" s="3428"/>
      <c r="Y165" s="2104" t="s">
        <v>213</v>
      </c>
      <c r="Z165" s="3415"/>
      <c r="AA165" s="2104" t="s">
        <v>213</v>
      </c>
      <c r="AB165" s="2102"/>
      <c r="AC165" s="3313" t="s">
        <v>213</v>
      </c>
      <c r="AD165" s="3388"/>
      <c r="AE165" s="3389"/>
      <c r="AF165" s="3389"/>
      <c r="AG165" s="3389"/>
      <c r="AH165" s="3394"/>
      <c r="AI165" s="3389"/>
      <c r="AJ165" s="3389"/>
      <c r="AK165" s="3390"/>
      <c r="AL165" s="3396"/>
      <c r="AM165" s="3397"/>
      <c r="AN165" s="3398"/>
      <c r="AO165" s="3363">
        <f>SUM(AL165:AN167)</f>
        <v>0</v>
      </c>
      <c r="AP165" s="3364"/>
      <c r="AQ165" s="3365"/>
      <c r="AR165" s="3324"/>
      <c r="AS165" s="3325"/>
      <c r="AT165" s="3326"/>
      <c r="AU165" s="3324"/>
      <c r="AV165" s="3325"/>
      <c r="AW165" s="3326"/>
      <c r="AX165" s="3324"/>
      <c r="AY165" s="3325"/>
      <c r="AZ165" s="3326"/>
      <c r="BA165" s="3327">
        <f>SUM(AR165:AZ167)</f>
        <v>0</v>
      </c>
      <c r="BB165" s="3328"/>
      <c r="BC165" s="3329"/>
      <c r="BD165" s="3327">
        <f>AH165+AO165+BA165</f>
        <v>0</v>
      </c>
      <c r="BE165" s="3328"/>
      <c r="BF165" s="3411"/>
      <c r="BG165" s="3688"/>
      <c r="BH165" s="3689"/>
      <c r="BI165" s="3690"/>
      <c r="BJ165" s="3307"/>
      <c r="BK165" s="890"/>
      <c r="BL165" s="891"/>
      <c r="BM165" s="891"/>
      <c r="BN165" s="891"/>
      <c r="BO165" s="891"/>
      <c r="BP165" s="891"/>
      <c r="BQ165" s="891"/>
      <c r="BR165" s="892"/>
    </row>
    <row r="166" spans="1:70" s="388" customFormat="1" ht="14.1" customHeight="1">
      <c r="A166" s="3319"/>
      <c r="B166" s="3578"/>
      <c r="C166" s="3579"/>
      <c r="D166" s="3580"/>
      <c r="E166" s="3274"/>
      <c r="F166" s="3275"/>
      <c r="G166" s="3276"/>
      <c r="H166" s="3704"/>
      <c r="I166" s="3702"/>
      <c r="J166" s="3702"/>
      <c r="K166" s="3702"/>
      <c r="L166" s="3703"/>
      <c r="M166" s="2105"/>
      <c r="N166" s="3241"/>
      <c r="O166" s="3599"/>
      <c r="P166" s="3600"/>
      <c r="Q166" s="3601"/>
      <c r="R166" s="3274"/>
      <c r="S166" s="3275"/>
      <c r="T166" s="3276"/>
      <c r="U166" s="3420"/>
      <c r="V166" s="1768"/>
      <c r="W166" s="1768"/>
      <c r="X166" s="3429"/>
      <c r="Y166" s="2107"/>
      <c r="Z166" s="3416"/>
      <c r="AA166" s="2107"/>
      <c r="AB166" s="2105"/>
      <c r="AC166" s="3314"/>
      <c r="AD166" s="3391"/>
      <c r="AE166" s="3392"/>
      <c r="AF166" s="3392"/>
      <c r="AG166" s="3392"/>
      <c r="AH166" s="3395"/>
      <c r="AI166" s="3392"/>
      <c r="AJ166" s="3392"/>
      <c r="AK166" s="3393"/>
      <c r="AL166" s="3304"/>
      <c r="AM166" s="3305"/>
      <c r="AN166" s="3306"/>
      <c r="AO166" s="3366"/>
      <c r="AP166" s="3367"/>
      <c r="AQ166" s="3368"/>
      <c r="AR166" s="3372"/>
      <c r="AS166" s="3373"/>
      <c r="AT166" s="3374"/>
      <c r="AU166" s="3372"/>
      <c r="AV166" s="3373"/>
      <c r="AW166" s="3374"/>
      <c r="AX166" s="3372"/>
      <c r="AY166" s="3373"/>
      <c r="AZ166" s="3374"/>
      <c r="BA166" s="3330"/>
      <c r="BB166" s="3331"/>
      <c r="BC166" s="3332"/>
      <c r="BD166" s="3330"/>
      <c r="BE166" s="3331"/>
      <c r="BF166" s="3413"/>
      <c r="BG166" s="3691"/>
      <c r="BH166" s="3692"/>
      <c r="BI166" s="3693"/>
      <c r="BJ166" s="3308"/>
      <c r="BK166" s="893"/>
      <c r="BL166" s="894"/>
      <c r="BM166" s="894"/>
      <c r="BN166" s="894"/>
      <c r="BO166" s="894"/>
      <c r="BP166" s="894"/>
      <c r="BQ166" s="894"/>
      <c r="BR166" s="895"/>
    </row>
    <row r="167" spans="1:70" s="388" customFormat="1" ht="14.1" customHeight="1" thickBot="1">
      <c r="A167" s="3320"/>
      <c r="B167" s="3620"/>
      <c r="C167" s="3621"/>
      <c r="D167" s="3622"/>
      <c r="E167" s="3315"/>
      <c r="F167" s="3316"/>
      <c r="G167" s="3317"/>
      <c r="H167" s="3712"/>
      <c r="I167" s="3713"/>
      <c r="J167" s="3713"/>
      <c r="K167" s="3713"/>
      <c r="L167" s="3714"/>
      <c r="M167" s="3715"/>
      <c r="N167" s="3242"/>
      <c r="O167" s="3617"/>
      <c r="P167" s="3618"/>
      <c r="Q167" s="3619"/>
      <c r="R167" s="3315"/>
      <c r="S167" s="3316"/>
      <c r="T167" s="3317"/>
      <c r="U167" s="3351"/>
      <c r="V167" s="3352"/>
      <c r="W167" s="3352"/>
      <c r="X167" s="863"/>
      <c r="Y167" s="864" t="s">
        <v>72</v>
      </c>
      <c r="Z167" s="865"/>
      <c r="AA167" s="864" t="s">
        <v>72</v>
      </c>
      <c r="AB167" s="865"/>
      <c r="AC167" s="866" t="s">
        <v>72</v>
      </c>
      <c r="AD167" s="867" t="s">
        <v>71</v>
      </c>
      <c r="AE167" s="3387"/>
      <c r="AF167" s="3387"/>
      <c r="AG167" s="868" t="s">
        <v>34</v>
      </c>
      <c r="AH167" s="869" t="s">
        <v>71</v>
      </c>
      <c r="AI167" s="3387"/>
      <c r="AJ167" s="3387"/>
      <c r="AK167" s="870" t="s">
        <v>34</v>
      </c>
      <c r="AL167" s="3348"/>
      <c r="AM167" s="3349"/>
      <c r="AN167" s="3350"/>
      <c r="AO167" s="3369"/>
      <c r="AP167" s="3370"/>
      <c r="AQ167" s="3371"/>
      <c r="AR167" s="3301"/>
      <c r="AS167" s="3302"/>
      <c r="AT167" s="3303"/>
      <c r="AU167" s="3301"/>
      <c r="AV167" s="3302"/>
      <c r="AW167" s="3303"/>
      <c r="AX167" s="3301"/>
      <c r="AY167" s="3302"/>
      <c r="AZ167" s="3303"/>
      <c r="BA167" s="3333"/>
      <c r="BB167" s="3334"/>
      <c r="BC167" s="3335"/>
      <c r="BD167" s="3333"/>
      <c r="BE167" s="3334"/>
      <c r="BF167" s="3506"/>
      <c r="BG167" s="3360"/>
      <c r="BH167" s="3361"/>
      <c r="BI167" s="3362"/>
      <c r="BJ167" s="3609"/>
      <c r="BK167" s="899"/>
      <c r="BL167" s="900"/>
      <c r="BM167" s="900"/>
      <c r="BN167" s="900"/>
      <c r="BO167" s="900"/>
      <c r="BP167" s="900"/>
      <c r="BQ167" s="900"/>
      <c r="BR167" s="901"/>
    </row>
  </sheetData>
  <mergeCells count="1760">
    <mergeCell ref="G43:BI43"/>
    <mergeCell ref="O135:Q137"/>
    <mergeCell ref="O142:Q143"/>
    <mergeCell ref="O144:Q144"/>
    <mergeCell ref="O145:Q146"/>
    <mergeCell ref="O147:Q147"/>
    <mergeCell ref="B165:D166"/>
    <mergeCell ref="B167:D167"/>
    <mergeCell ref="G41:BQ41"/>
    <mergeCell ref="AU74:AW74"/>
    <mergeCell ref="AX74:AZ74"/>
    <mergeCell ref="BG72:BI73"/>
    <mergeCell ref="BJ72:BJ74"/>
    <mergeCell ref="AL73:AN73"/>
    <mergeCell ref="AR73:AT73"/>
    <mergeCell ref="AU73:AW73"/>
    <mergeCell ref="AX73:AZ73"/>
    <mergeCell ref="BG74:BI74"/>
    <mergeCell ref="AO72:AQ74"/>
    <mergeCell ref="AR72:AT72"/>
    <mergeCell ref="AU72:AW72"/>
    <mergeCell ref="AX72:AZ72"/>
    <mergeCell ref="BA72:BC74"/>
    <mergeCell ref="BD72:BF74"/>
    <mergeCell ref="O165:Q165"/>
    <mergeCell ref="O166:Q167"/>
    <mergeCell ref="BA88:BG88"/>
    <mergeCell ref="BH88:BI88"/>
    <mergeCell ref="BJ88:BO88"/>
    <mergeCell ref="BA130:BG130"/>
    <mergeCell ref="BJ130:BO130"/>
    <mergeCell ref="O114:Q114"/>
    <mergeCell ref="B149:D149"/>
    <mergeCell ref="B150:D151"/>
    <mergeCell ref="B152:D152"/>
    <mergeCell ref="B81:D82"/>
    <mergeCell ref="B83:D83"/>
    <mergeCell ref="B90:D95"/>
    <mergeCell ref="B96:D97"/>
    <mergeCell ref="B98:D98"/>
    <mergeCell ref="B99:D100"/>
    <mergeCell ref="B101:D101"/>
    <mergeCell ref="B102:D103"/>
    <mergeCell ref="B104:D104"/>
    <mergeCell ref="B105:D106"/>
    <mergeCell ref="B107:D107"/>
    <mergeCell ref="B108:D109"/>
    <mergeCell ref="B110:D110"/>
    <mergeCell ref="B111:D112"/>
    <mergeCell ref="B113:D113"/>
    <mergeCell ref="B114:D115"/>
    <mergeCell ref="B116:D116"/>
    <mergeCell ref="B117:D118"/>
    <mergeCell ref="B54:D55"/>
    <mergeCell ref="B56:D56"/>
    <mergeCell ref="B57:D58"/>
    <mergeCell ref="B59:D59"/>
    <mergeCell ref="B60:D61"/>
    <mergeCell ref="B62:D62"/>
    <mergeCell ref="B63:D64"/>
    <mergeCell ref="B65:D65"/>
    <mergeCell ref="B66:D67"/>
    <mergeCell ref="B68:D68"/>
    <mergeCell ref="B69:D70"/>
    <mergeCell ref="B71:D71"/>
    <mergeCell ref="B72:D73"/>
    <mergeCell ref="B74:D74"/>
    <mergeCell ref="B125:D125"/>
    <mergeCell ref="B132:D137"/>
    <mergeCell ref="O75:Q75"/>
    <mergeCell ref="O76:Q77"/>
    <mergeCell ref="O78:Q78"/>
    <mergeCell ref="O79:Q80"/>
    <mergeCell ref="O81:Q81"/>
    <mergeCell ref="O82:Q83"/>
    <mergeCell ref="O90:Q92"/>
    <mergeCell ref="O93:Q95"/>
    <mergeCell ref="O96:Q96"/>
    <mergeCell ref="O97:Q98"/>
    <mergeCell ref="O118:Q119"/>
    <mergeCell ref="O120:Q120"/>
    <mergeCell ref="O121:Q122"/>
    <mergeCell ref="O123:Q123"/>
    <mergeCell ref="O124:Q125"/>
    <mergeCell ref="O132:Q134"/>
    <mergeCell ref="AR106:AT106"/>
    <mergeCell ref="AO105:AQ107"/>
    <mergeCell ref="AR105:AT105"/>
    <mergeCell ref="O99:Q99"/>
    <mergeCell ref="O100:Q101"/>
    <mergeCell ref="O48:Q50"/>
    <mergeCell ref="O51:Q53"/>
    <mergeCell ref="B26:D27"/>
    <mergeCell ref="B28:D28"/>
    <mergeCell ref="B29:D30"/>
    <mergeCell ref="B31:D31"/>
    <mergeCell ref="B32:D33"/>
    <mergeCell ref="B34:D34"/>
    <mergeCell ref="AD8:AG8"/>
    <mergeCell ref="AH8:AK8"/>
    <mergeCell ref="AD9:AG9"/>
    <mergeCell ref="AH9:AK9"/>
    <mergeCell ref="AD51:AG51"/>
    <mergeCell ref="AH51:AK51"/>
    <mergeCell ref="AD52:AG52"/>
    <mergeCell ref="AH52:AK52"/>
    <mergeCell ref="AD93:AG93"/>
    <mergeCell ref="AH93:AK93"/>
    <mergeCell ref="AD94:AG94"/>
    <mergeCell ref="AH94:AK94"/>
    <mergeCell ref="G42:BQ42"/>
    <mergeCell ref="O54:Q54"/>
    <mergeCell ref="O55:Q56"/>
    <mergeCell ref="O57:Q57"/>
    <mergeCell ref="O58:Q59"/>
    <mergeCell ref="O60:Q60"/>
    <mergeCell ref="O61:Q62"/>
    <mergeCell ref="AU107:AW107"/>
    <mergeCell ref="AX119:AZ119"/>
    <mergeCell ref="AU116:AW116"/>
    <mergeCell ref="AX116:AZ116"/>
    <mergeCell ref="AR110:AT110"/>
    <mergeCell ref="AH108:AK109"/>
    <mergeCell ref="AH135:AK135"/>
    <mergeCell ref="AD136:AG136"/>
    <mergeCell ref="U119:W119"/>
    <mergeCell ref="R111:T113"/>
    <mergeCell ref="U111:W112"/>
    <mergeCell ref="X111:X112"/>
    <mergeCell ref="Y111:Y112"/>
    <mergeCell ref="Z111:Z112"/>
    <mergeCell ref="U113:W113"/>
    <mergeCell ref="AH111:AK112"/>
    <mergeCell ref="AL111:AN111"/>
    <mergeCell ref="AR107:AT107"/>
    <mergeCell ref="AH136:AK136"/>
    <mergeCell ref="O14:Q14"/>
    <mergeCell ref="O15:Q16"/>
    <mergeCell ref="O17:Q17"/>
    <mergeCell ref="O18:Q19"/>
    <mergeCell ref="O20:Q20"/>
    <mergeCell ref="O21:Q22"/>
    <mergeCell ref="O23:Q23"/>
    <mergeCell ref="O24:Q25"/>
    <mergeCell ref="O26:Q26"/>
    <mergeCell ref="O27:Q28"/>
    <mergeCell ref="O29:Q29"/>
    <mergeCell ref="O30:Q31"/>
    <mergeCell ref="O32:Q32"/>
    <mergeCell ref="O33:Q34"/>
    <mergeCell ref="AD135:AG135"/>
    <mergeCell ref="Y32:Y33"/>
    <mergeCell ref="Z32:Z33"/>
    <mergeCell ref="AA32:AA33"/>
    <mergeCell ref="AB32:AB33"/>
    <mergeCell ref="AC32:AC33"/>
    <mergeCell ref="U134:Y134"/>
    <mergeCell ref="Z134:AA137"/>
    <mergeCell ref="AB134:AC137"/>
    <mergeCell ref="AD134:AK134"/>
    <mergeCell ref="R123:T125"/>
    <mergeCell ref="U123:W124"/>
    <mergeCell ref="X123:X124"/>
    <mergeCell ref="Y123:Y124"/>
    <mergeCell ref="Z123:Z124"/>
    <mergeCell ref="U125:W125"/>
    <mergeCell ref="O67:Q68"/>
    <mergeCell ref="O69:Q69"/>
    <mergeCell ref="A165:A167"/>
    <mergeCell ref="BG34:BI34"/>
    <mergeCell ref="G40:BR40"/>
    <mergeCell ref="AL7:BC7"/>
    <mergeCell ref="BD7:BF9"/>
    <mergeCell ref="AL50:BC50"/>
    <mergeCell ref="BD50:BF52"/>
    <mergeCell ref="U34:W34"/>
    <mergeCell ref="AE34:AF34"/>
    <mergeCell ref="AI34:AJ34"/>
    <mergeCell ref="AL34:AN34"/>
    <mergeCell ref="AR34:AT34"/>
    <mergeCell ref="AU34:AW34"/>
    <mergeCell ref="AX32:AZ32"/>
    <mergeCell ref="BA32:BC34"/>
    <mergeCell ref="BD32:BF34"/>
    <mergeCell ref="BG32:BI33"/>
    <mergeCell ref="BJ32:BJ34"/>
    <mergeCell ref="AL33:AN33"/>
    <mergeCell ref="AR33:AT33"/>
    <mergeCell ref="AU33:AW33"/>
    <mergeCell ref="AX33:AZ33"/>
    <mergeCell ref="AX34:AZ34"/>
    <mergeCell ref="AD32:AG33"/>
    <mergeCell ref="AH32:AK33"/>
    <mergeCell ref="AL32:AN32"/>
    <mergeCell ref="AO32:AQ34"/>
    <mergeCell ref="AR32:AT32"/>
    <mergeCell ref="AU32:AW32"/>
    <mergeCell ref="X32:X33"/>
    <mergeCell ref="AX51:AZ51"/>
    <mergeCell ref="BA51:BC52"/>
    <mergeCell ref="A32:A34"/>
    <mergeCell ref="E32:G34"/>
    <mergeCell ref="H32:L34"/>
    <mergeCell ref="M32:M34"/>
    <mergeCell ref="N32:N34"/>
    <mergeCell ref="R32:T34"/>
    <mergeCell ref="U32:W33"/>
    <mergeCell ref="AA11:AA12"/>
    <mergeCell ref="AB11:AB12"/>
    <mergeCell ref="AC11:AC12"/>
    <mergeCell ref="AL11:AN11"/>
    <mergeCell ref="R11:T13"/>
    <mergeCell ref="U11:W12"/>
    <mergeCell ref="X11:X12"/>
    <mergeCell ref="Y11:Y12"/>
    <mergeCell ref="M11:M13"/>
    <mergeCell ref="B11:D12"/>
    <mergeCell ref="B13:D13"/>
    <mergeCell ref="B14:D15"/>
    <mergeCell ref="B16:D16"/>
    <mergeCell ref="B17:D18"/>
    <mergeCell ref="B19:D19"/>
    <mergeCell ref="B20:D21"/>
    <mergeCell ref="B22:D22"/>
    <mergeCell ref="B23:D24"/>
    <mergeCell ref="B25:D25"/>
    <mergeCell ref="X29:X30"/>
    <mergeCell ref="Y29:Y30"/>
    <mergeCell ref="Z29:Z30"/>
    <mergeCell ref="U31:W31"/>
    <mergeCell ref="AE31:AF31"/>
    <mergeCell ref="O11:Q11"/>
    <mergeCell ref="BJ165:BJ167"/>
    <mergeCell ref="AL166:AN166"/>
    <mergeCell ref="AR166:AT166"/>
    <mergeCell ref="AU166:AW166"/>
    <mergeCell ref="AX166:AZ166"/>
    <mergeCell ref="BG167:BI167"/>
    <mergeCell ref="AO165:AQ167"/>
    <mergeCell ref="AR165:AT165"/>
    <mergeCell ref="AU165:AW165"/>
    <mergeCell ref="AX165:AZ165"/>
    <mergeCell ref="BA165:BC167"/>
    <mergeCell ref="BD165:BF167"/>
    <mergeCell ref="AA165:AA166"/>
    <mergeCell ref="AB165:AB166"/>
    <mergeCell ref="AC165:AC166"/>
    <mergeCell ref="AD165:AG166"/>
    <mergeCell ref="AH165:AK166"/>
    <mergeCell ref="AL165:AN165"/>
    <mergeCell ref="AR167:AT167"/>
    <mergeCell ref="AU167:AW167"/>
    <mergeCell ref="AX167:AZ167"/>
    <mergeCell ref="BJ162:BJ164"/>
    <mergeCell ref="AL163:AN163"/>
    <mergeCell ref="AR163:AT163"/>
    <mergeCell ref="AU163:AW163"/>
    <mergeCell ref="AX163:AZ163"/>
    <mergeCell ref="BG164:BI164"/>
    <mergeCell ref="AO162:AQ164"/>
    <mergeCell ref="AR162:AT162"/>
    <mergeCell ref="AU162:AW162"/>
    <mergeCell ref="AX162:AZ162"/>
    <mergeCell ref="BA162:BC164"/>
    <mergeCell ref="BD162:BF164"/>
    <mergeCell ref="AA162:AA163"/>
    <mergeCell ref="AB162:AB163"/>
    <mergeCell ref="AC162:AC163"/>
    <mergeCell ref="AD162:AG163"/>
    <mergeCell ref="AH162:AK163"/>
    <mergeCell ref="AL162:AN162"/>
    <mergeCell ref="M165:M167"/>
    <mergeCell ref="N165:N167"/>
    <mergeCell ref="AE164:AF164"/>
    <mergeCell ref="AI164:AJ164"/>
    <mergeCell ref="AL164:AN164"/>
    <mergeCell ref="AR164:AT164"/>
    <mergeCell ref="AU164:AW164"/>
    <mergeCell ref="AX164:AZ164"/>
    <mergeCell ref="BG162:BI163"/>
    <mergeCell ref="AA159:AA160"/>
    <mergeCell ref="AB159:AB160"/>
    <mergeCell ref="AC159:AC160"/>
    <mergeCell ref="AD159:AG160"/>
    <mergeCell ref="AH159:AK160"/>
    <mergeCell ref="AL159:AN159"/>
    <mergeCell ref="R162:T164"/>
    <mergeCell ref="U162:W163"/>
    <mergeCell ref="X162:X163"/>
    <mergeCell ref="Y162:Y163"/>
    <mergeCell ref="Z162:Z163"/>
    <mergeCell ref="U164:W164"/>
    <mergeCell ref="BG165:BI166"/>
    <mergeCell ref="R165:T167"/>
    <mergeCell ref="U165:W166"/>
    <mergeCell ref="X165:X166"/>
    <mergeCell ref="Y165:Y166"/>
    <mergeCell ref="Z165:Z166"/>
    <mergeCell ref="U167:W167"/>
    <mergeCell ref="A162:A164"/>
    <mergeCell ref="E162:G164"/>
    <mergeCell ref="AE167:AF167"/>
    <mergeCell ref="AI167:AJ167"/>
    <mergeCell ref="AL167:AN167"/>
    <mergeCell ref="H162:L164"/>
    <mergeCell ref="M162:M164"/>
    <mergeCell ref="N162:N164"/>
    <mergeCell ref="AE161:AF161"/>
    <mergeCell ref="AI161:AJ161"/>
    <mergeCell ref="AL161:AN161"/>
    <mergeCell ref="R159:T161"/>
    <mergeCell ref="U159:W160"/>
    <mergeCell ref="X159:X160"/>
    <mergeCell ref="Y159:Y160"/>
    <mergeCell ref="Z159:Z160"/>
    <mergeCell ref="U161:W161"/>
    <mergeCell ref="A159:A161"/>
    <mergeCell ref="E159:G161"/>
    <mergeCell ref="H159:L161"/>
    <mergeCell ref="M159:M161"/>
    <mergeCell ref="N159:N161"/>
    <mergeCell ref="B159:D160"/>
    <mergeCell ref="B161:D161"/>
    <mergeCell ref="B162:D163"/>
    <mergeCell ref="B164:D164"/>
    <mergeCell ref="O159:Q159"/>
    <mergeCell ref="O160:Q161"/>
    <mergeCell ref="O162:Q162"/>
    <mergeCell ref="O163:Q164"/>
    <mergeCell ref="E165:G167"/>
    <mergeCell ref="H165:L167"/>
    <mergeCell ref="AU158:AW158"/>
    <mergeCell ref="AX158:AZ158"/>
    <mergeCell ref="BG156:BI157"/>
    <mergeCell ref="BJ156:BJ158"/>
    <mergeCell ref="AL157:AN157"/>
    <mergeCell ref="AR157:AT157"/>
    <mergeCell ref="AU157:AW157"/>
    <mergeCell ref="AX157:AZ157"/>
    <mergeCell ref="BG158:BI158"/>
    <mergeCell ref="AO156:AQ158"/>
    <mergeCell ref="AR156:AT156"/>
    <mergeCell ref="AU156:AW156"/>
    <mergeCell ref="AX156:AZ156"/>
    <mergeCell ref="BA156:BC158"/>
    <mergeCell ref="BD156:BF158"/>
    <mergeCell ref="AU161:AW161"/>
    <mergeCell ref="AX161:AZ161"/>
    <mergeCell ref="BG159:BI160"/>
    <mergeCell ref="BJ159:BJ161"/>
    <mergeCell ref="AL160:AN160"/>
    <mergeCell ref="AR160:AT160"/>
    <mergeCell ref="AU160:AW160"/>
    <mergeCell ref="AX160:AZ160"/>
    <mergeCell ref="BG161:BI161"/>
    <mergeCell ref="AO159:AQ161"/>
    <mergeCell ref="AR159:AT159"/>
    <mergeCell ref="AU159:AW159"/>
    <mergeCell ref="AX159:AZ159"/>
    <mergeCell ref="BA159:BC161"/>
    <mergeCell ref="BD159:BF161"/>
    <mergeCell ref="AR161:AT161"/>
    <mergeCell ref="R156:T158"/>
    <mergeCell ref="U156:W157"/>
    <mergeCell ref="X156:X157"/>
    <mergeCell ref="Y156:Y157"/>
    <mergeCell ref="Z156:Z157"/>
    <mergeCell ref="U158:W158"/>
    <mergeCell ref="A156:A158"/>
    <mergeCell ref="E156:G158"/>
    <mergeCell ref="H156:L158"/>
    <mergeCell ref="M156:M158"/>
    <mergeCell ref="N156:N158"/>
    <mergeCell ref="AE158:AF158"/>
    <mergeCell ref="AI158:AJ158"/>
    <mergeCell ref="AL158:AN158"/>
    <mergeCell ref="AR158:AT158"/>
    <mergeCell ref="B156:D157"/>
    <mergeCell ref="B158:D158"/>
    <mergeCell ref="O156:Q156"/>
    <mergeCell ref="O157:Q158"/>
    <mergeCell ref="AU155:AW155"/>
    <mergeCell ref="AX155:AZ155"/>
    <mergeCell ref="BG153:BI154"/>
    <mergeCell ref="BJ153:BJ155"/>
    <mergeCell ref="AL154:AN154"/>
    <mergeCell ref="AR154:AT154"/>
    <mergeCell ref="AU154:AW154"/>
    <mergeCell ref="AX154:AZ154"/>
    <mergeCell ref="BG155:BI155"/>
    <mergeCell ref="AO153:AQ155"/>
    <mergeCell ref="AR153:AT153"/>
    <mergeCell ref="AU153:AW153"/>
    <mergeCell ref="AX153:AZ153"/>
    <mergeCell ref="BA153:BC155"/>
    <mergeCell ref="BD153:BF155"/>
    <mergeCell ref="AA156:AA157"/>
    <mergeCell ref="AB156:AB157"/>
    <mergeCell ref="AC156:AC157"/>
    <mergeCell ref="AD156:AG157"/>
    <mergeCell ref="AH156:AK157"/>
    <mergeCell ref="AL156:AN156"/>
    <mergeCell ref="R153:T155"/>
    <mergeCell ref="U153:W154"/>
    <mergeCell ref="X153:X154"/>
    <mergeCell ref="Y153:Y154"/>
    <mergeCell ref="Z153:Z154"/>
    <mergeCell ref="U155:W155"/>
    <mergeCell ref="A153:A155"/>
    <mergeCell ref="E153:G155"/>
    <mergeCell ref="H153:L155"/>
    <mergeCell ref="M153:M155"/>
    <mergeCell ref="N153:N155"/>
    <mergeCell ref="AE155:AF155"/>
    <mergeCell ref="AI155:AJ155"/>
    <mergeCell ref="AL155:AN155"/>
    <mergeCell ref="AR155:AT155"/>
    <mergeCell ref="B153:D154"/>
    <mergeCell ref="B155:D155"/>
    <mergeCell ref="O153:Q153"/>
    <mergeCell ref="O154:Q155"/>
    <mergeCell ref="AU152:AW152"/>
    <mergeCell ref="AX152:AZ152"/>
    <mergeCell ref="BG150:BI151"/>
    <mergeCell ref="BJ150:BJ152"/>
    <mergeCell ref="AL151:AN151"/>
    <mergeCell ref="AR151:AT151"/>
    <mergeCell ref="AU151:AW151"/>
    <mergeCell ref="AX151:AZ151"/>
    <mergeCell ref="BG152:BI152"/>
    <mergeCell ref="AO150:AQ152"/>
    <mergeCell ref="AR150:AT150"/>
    <mergeCell ref="AU150:AW150"/>
    <mergeCell ref="AX150:AZ150"/>
    <mergeCell ref="BA150:BC152"/>
    <mergeCell ref="BD150:BF152"/>
    <mergeCell ref="AA153:AA154"/>
    <mergeCell ref="AB153:AB154"/>
    <mergeCell ref="AC153:AC154"/>
    <mergeCell ref="AD153:AG154"/>
    <mergeCell ref="AH153:AK154"/>
    <mergeCell ref="AL153:AN153"/>
    <mergeCell ref="R150:T152"/>
    <mergeCell ref="U150:W151"/>
    <mergeCell ref="X150:X151"/>
    <mergeCell ref="Y150:Y151"/>
    <mergeCell ref="Z150:Z151"/>
    <mergeCell ref="U152:W152"/>
    <mergeCell ref="A150:A152"/>
    <mergeCell ref="E150:G152"/>
    <mergeCell ref="H150:L152"/>
    <mergeCell ref="M150:M152"/>
    <mergeCell ref="N150:N152"/>
    <mergeCell ref="AE152:AF152"/>
    <mergeCell ref="AI152:AJ152"/>
    <mergeCell ref="AL152:AN152"/>
    <mergeCell ref="AR152:AT152"/>
    <mergeCell ref="O150:Q150"/>
    <mergeCell ref="O151:Q152"/>
    <mergeCell ref="AX149:AZ149"/>
    <mergeCell ref="BG147:BI148"/>
    <mergeCell ref="BJ147:BJ149"/>
    <mergeCell ref="AL148:AN148"/>
    <mergeCell ref="AR148:AT148"/>
    <mergeCell ref="AU148:AW148"/>
    <mergeCell ref="AX148:AZ148"/>
    <mergeCell ref="BG149:BI149"/>
    <mergeCell ref="AO147:AQ149"/>
    <mergeCell ref="AR147:AT147"/>
    <mergeCell ref="AU147:AW147"/>
    <mergeCell ref="AX147:AZ147"/>
    <mergeCell ref="BA147:BC149"/>
    <mergeCell ref="BD147:BF149"/>
    <mergeCell ref="AA150:AA151"/>
    <mergeCell ref="AB150:AB151"/>
    <mergeCell ref="AC150:AC151"/>
    <mergeCell ref="AD150:AG151"/>
    <mergeCell ref="AH150:AK151"/>
    <mergeCell ref="AL150:AN150"/>
    <mergeCell ref="R147:T149"/>
    <mergeCell ref="U147:W148"/>
    <mergeCell ref="X147:X148"/>
    <mergeCell ref="Y147:Y148"/>
    <mergeCell ref="Z147:Z148"/>
    <mergeCell ref="U149:W149"/>
    <mergeCell ref="A147:A149"/>
    <mergeCell ref="E147:G149"/>
    <mergeCell ref="H147:L149"/>
    <mergeCell ref="M147:M149"/>
    <mergeCell ref="N147:N149"/>
    <mergeCell ref="AE149:AF149"/>
    <mergeCell ref="AI149:AJ149"/>
    <mergeCell ref="AL149:AN149"/>
    <mergeCell ref="AR149:AT149"/>
    <mergeCell ref="O148:Q149"/>
    <mergeCell ref="AU146:AW146"/>
    <mergeCell ref="R144:T146"/>
    <mergeCell ref="U144:W145"/>
    <mergeCell ref="X144:X145"/>
    <mergeCell ref="Y144:Y145"/>
    <mergeCell ref="Z144:Z145"/>
    <mergeCell ref="U146:W146"/>
    <mergeCell ref="A144:A146"/>
    <mergeCell ref="E144:G146"/>
    <mergeCell ref="H144:L146"/>
    <mergeCell ref="M144:M146"/>
    <mergeCell ref="N144:N146"/>
    <mergeCell ref="AU149:AW149"/>
    <mergeCell ref="B144:D145"/>
    <mergeCell ref="B146:D146"/>
    <mergeCell ref="B147:D148"/>
    <mergeCell ref="AX146:AZ146"/>
    <mergeCell ref="BG144:BI145"/>
    <mergeCell ref="BJ144:BJ146"/>
    <mergeCell ref="AL145:AN145"/>
    <mergeCell ref="AR145:AT145"/>
    <mergeCell ref="AU145:AW145"/>
    <mergeCell ref="AX145:AZ145"/>
    <mergeCell ref="BG146:BI146"/>
    <mergeCell ref="AO144:AQ146"/>
    <mergeCell ref="AR144:AT144"/>
    <mergeCell ref="AU144:AW144"/>
    <mergeCell ref="AX144:AZ144"/>
    <mergeCell ref="BA144:BC146"/>
    <mergeCell ref="BD144:BF146"/>
    <mergeCell ref="AA147:AA148"/>
    <mergeCell ref="AB147:AB148"/>
    <mergeCell ref="AC147:AC148"/>
    <mergeCell ref="AD147:AG148"/>
    <mergeCell ref="AH147:AK148"/>
    <mergeCell ref="AL147:AN147"/>
    <mergeCell ref="AE146:AF146"/>
    <mergeCell ref="AI146:AJ146"/>
    <mergeCell ref="AL146:AN146"/>
    <mergeCell ref="AR146:AT146"/>
    <mergeCell ref="AR143:AT143"/>
    <mergeCell ref="AU143:AW143"/>
    <mergeCell ref="AX143:AZ143"/>
    <mergeCell ref="BG141:BI142"/>
    <mergeCell ref="BJ141:BJ143"/>
    <mergeCell ref="AL142:AN142"/>
    <mergeCell ref="AR142:AT142"/>
    <mergeCell ref="AU142:AW142"/>
    <mergeCell ref="AX142:AZ142"/>
    <mergeCell ref="BG143:BI143"/>
    <mergeCell ref="AO141:AQ143"/>
    <mergeCell ref="AR141:AT141"/>
    <mergeCell ref="AU141:AW141"/>
    <mergeCell ref="AX141:AZ141"/>
    <mergeCell ref="BA141:BC143"/>
    <mergeCell ref="BD141:BF143"/>
    <mergeCell ref="AA144:AA145"/>
    <mergeCell ref="AB144:AB145"/>
    <mergeCell ref="AC144:AC145"/>
    <mergeCell ref="AD144:AG145"/>
    <mergeCell ref="AH144:AK145"/>
    <mergeCell ref="AL144:AN144"/>
    <mergeCell ref="AA141:AA142"/>
    <mergeCell ref="AB141:AB142"/>
    <mergeCell ref="AC141:AC142"/>
    <mergeCell ref="AD141:AG142"/>
    <mergeCell ref="AH141:AK142"/>
    <mergeCell ref="AL141:AN141"/>
    <mergeCell ref="R141:T143"/>
    <mergeCell ref="U141:W142"/>
    <mergeCell ref="X141:X142"/>
    <mergeCell ref="Y141:Y142"/>
    <mergeCell ref="Z141:Z142"/>
    <mergeCell ref="U143:W143"/>
    <mergeCell ref="A141:A143"/>
    <mergeCell ref="E141:G143"/>
    <mergeCell ref="H141:L143"/>
    <mergeCell ref="M141:M143"/>
    <mergeCell ref="N141:N143"/>
    <mergeCell ref="AE143:AF143"/>
    <mergeCell ref="AI143:AJ143"/>
    <mergeCell ref="AL143:AN143"/>
    <mergeCell ref="A138:A140"/>
    <mergeCell ref="E138:G140"/>
    <mergeCell ref="H138:L140"/>
    <mergeCell ref="M138:M140"/>
    <mergeCell ref="N138:N140"/>
    <mergeCell ref="AE140:AF140"/>
    <mergeCell ref="AI140:AJ140"/>
    <mergeCell ref="AL140:AN140"/>
    <mergeCell ref="R138:T140"/>
    <mergeCell ref="Z138:Z139"/>
    <mergeCell ref="U140:W140"/>
    <mergeCell ref="B138:D139"/>
    <mergeCell ref="B140:D140"/>
    <mergeCell ref="B141:D142"/>
    <mergeCell ref="B143:D143"/>
    <mergeCell ref="O138:Q138"/>
    <mergeCell ref="O139:Q140"/>
    <mergeCell ref="O141:Q141"/>
    <mergeCell ref="AR140:AT140"/>
    <mergeCell ref="AU140:AW140"/>
    <mergeCell ref="AX140:AZ140"/>
    <mergeCell ref="BG138:BI139"/>
    <mergeCell ref="BJ138:BJ140"/>
    <mergeCell ref="AL139:AN139"/>
    <mergeCell ref="AR139:AT139"/>
    <mergeCell ref="AU139:AW139"/>
    <mergeCell ref="AX139:AZ139"/>
    <mergeCell ref="BG140:BI140"/>
    <mergeCell ref="AO138:AQ140"/>
    <mergeCell ref="AR138:AT138"/>
    <mergeCell ref="AU138:AW138"/>
    <mergeCell ref="AX138:AZ138"/>
    <mergeCell ref="BA138:BC140"/>
    <mergeCell ref="BD138:BF140"/>
    <mergeCell ref="U135:W137"/>
    <mergeCell ref="X135:Y137"/>
    <mergeCell ref="AL135:AN135"/>
    <mergeCell ref="AO135:AQ136"/>
    <mergeCell ref="AR135:AT135"/>
    <mergeCell ref="AU135:AW135"/>
    <mergeCell ref="AX135:AZ135"/>
    <mergeCell ref="AA138:AA139"/>
    <mergeCell ref="AB138:AB139"/>
    <mergeCell ref="AC138:AC139"/>
    <mergeCell ref="AD138:AG139"/>
    <mergeCell ref="AH138:AK139"/>
    <mergeCell ref="AL138:AN138"/>
    <mergeCell ref="U138:W139"/>
    <mergeCell ref="X138:X139"/>
    <mergeCell ref="Y138:Y139"/>
    <mergeCell ref="BG134:BI135"/>
    <mergeCell ref="A128:BR128"/>
    <mergeCell ref="A132:A137"/>
    <mergeCell ref="E132:G137"/>
    <mergeCell ref="H132:L137"/>
    <mergeCell ref="M132:M137"/>
    <mergeCell ref="N132:N137"/>
    <mergeCell ref="R132:T137"/>
    <mergeCell ref="U132:AC133"/>
    <mergeCell ref="BG136:BI137"/>
    <mergeCell ref="AL137:AN137"/>
    <mergeCell ref="AO137:AQ137"/>
    <mergeCell ref="AR137:AT137"/>
    <mergeCell ref="AU137:AW137"/>
    <mergeCell ref="AX137:AZ137"/>
    <mergeCell ref="BA137:BC137"/>
    <mergeCell ref="BD137:BF137"/>
    <mergeCell ref="BA135:BC136"/>
    <mergeCell ref="AL136:AN136"/>
    <mergeCell ref="BK134:BR137"/>
    <mergeCell ref="AE137:AF137"/>
    <mergeCell ref="AI137:AJ137"/>
    <mergeCell ref="BG132:BI133"/>
    <mergeCell ref="BJ132:BJ137"/>
    <mergeCell ref="BK132:BR133"/>
    <mergeCell ref="AL134:BC134"/>
    <mergeCell ref="BD134:BF136"/>
    <mergeCell ref="AD132:BF133"/>
    <mergeCell ref="AR136:AT136"/>
    <mergeCell ref="AU136:AW136"/>
    <mergeCell ref="AX136:AZ136"/>
    <mergeCell ref="BH130:BI130"/>
    <mergeCell ref="BG123:BI124"/>
    <mergeCell ref="BJ123:BJ125"/>
    <mergeCell ref="AL124:AN124"/>
    <mergeCell ref="AR124:AT124"/>
    <mergeCell ref="AU124:AW124"/>
    <mergeCell ref="AX124:AZ124"/>
    <mergeCell ref="BG125:BI125"/>
    <mergeCell ref="AO123:AQ125"/>
    <mergeCell ref="AR123:AT123"/>
    <mergeCell ref="AU123:AW123"/>
    <mergeCell ref="AX123:AZ123"/>
    <mergeCell ref="BA123:BC125"/>
    <mergeCell ref="BD123:BF125"/>
    <mergeCell ref="AA123:AA124"/>
    <mergeCell ref="AB123:AB124"/>
    <mergeCell ref="AC123:AC124"/>
    <mergeCell ref="AD123:AG124"/>
    <mergeCell ref="AH123:AK124"/>
    <mergeCell ref="AL123:AN123"/>
    <mergeCell ref="AE125:AF125"/>
    <mergeCell ref="AI125:AJ125"/>
    <mergeCell ref="AL125:AN125"/>
    <mergeCell ref="AR125:AT125"/>
    <mergeCell ref="AU125:AW125"/>
    <mergeCell ref="AX125:AZ125"/>
    <mergeCell ref="A123:A125"/>
    <mergeCell ref="E123:G125"/>
    <mergeCell ref="H123:L125"/>
    <mergeCell ref="M123:M125"/>
    <mergeCell ref="N123:N125"/>
    <mergeCell ref="AE122:AF122"/>
    <mergeCell ref="AI122:AJ122"/>
    <mergeCell ref="AL122:AN122"/>
    <mergeCell ref="AR122:AT122"/>
    <mergeCell ref="R120:T122"/>
    <mergeCell ref="U120:W121"/>
    <mergeCell ref="X120:X121"/>
    <mergeCell ref="Y120:Y121"/>
    <mergeCell ref="Z120:Z121"/>
    <mergeCell ref="U122:W122"/>
    <mergeCell ref="A120:A122"/>
    <mergeCell ref="E120:G122"/>
    <mergeCell ref="H120:L122"/>
    <mergeCell ref="M120:M122"/>
    <mergeCell ref="N120:N122"/>
    <mergeCell ref="AA120:AA121"/>
    <mergeCell ref="AB120:AB121"/>
    <mergeCell ref="B120:D121"/>
    <mergeCell ref="B122:D122"/>
    <mergeCell ref="B123:D124"/>
    <mergeCell ref="BG120:BI121"/>
    <mergeCell ref="AC117:AC118"/>
    <mergeCell ref="AD117:AG118"/>
    <mergeCell ref="AH117:AK118"/>
    <mergeCell ref="AL117:AN117"/>
    <mergeCell ref="BJ120:BJ122"/>
    <mergeCell ref="AL121:AN121"/>
    <mergeCell ref="AR121:AT121"/>
    <mergeCell ref="AU121:AW121"/>
    <mergeCell ref="AX121:AZ121"/>
    <mergeCell ref="BG122:BI122"/>
    <mergeCell ref="AO120:AQ122"/>
    <mergeCell ref="AR120:AT120"/>
    <mergeCell ref="AU120:AW120"/>
    <mergeCell ref="AX120:AZ120"/>
    <mergeCell ref="BA120:BC122"/>
    <mergeCell ref="BD120:BF122"/>
    <mergeCell ref="AC120:AC121"/>
    <mergeCell ref="AD120:AG121"/>
    <mergeCell ref="AH120:AK121"/>
    <mergeCell ref="AL120:AN120"/>
    <mergeCell ref="AU122:AW122"/>
    <mergeCell ref="AX122:AZ122"/>
    <mergeCell ref="AE119:AF119"/>
    <mergeCell ref="AI119:AJ119"/>
    <mergeCell ref="AL119:AN119"/>
    <mergeCell ref="AR119:AT119"/>
    <mergeCell ref="AU119:AW119"/>
    <mergeCell ref="A117:A119"/>
    <mergeCell ref="E117:G119"/>
    <mergeCell ref="H117:L119"/>
    <mergeCell ref="M117:M119"/>
    <mergeCell ref="N117:N119"/>
    <mergeCell ref="AE116:AF116"/>
    <mergeCell ref="AI116:AJ116"/>
    <mergeCell ref="AL116:AN116"/>
    <mergeCell ref="R114:T116"/>
    <mergeCell ref="U114:W115"/>
    <mergeCell ref="X114:X115"/>
    <mergeCell ref="Y114:Y115"/>
    <mergeCell ref="Z114:Z115"/>
    <mergeCell ref="U116:W116"/>
    <mergeCell ref="A114:A116"/>
    <mergeCell ref="E114:G116"/>
    <mergeCell ref="H114:L116"/>
    <mergeCell ref="M114:M116"/>
    <mergeCell ref="N114:N116"/>
    <mergeCell ref="AA114:AA115"/>
    <mergeCell ref="AB114:AB115"/>
    <mergeCell ref="AC114:AC115"/>
    <mergeCell ref="AD114:AG115"/>
    <mergeCell ref="AH114:AK115"/>
    <mergeCell ref="AL114:AN114"/>
    <mergeCell ref="R117:T119"/>
    <mergeCell ref="U117:W118"/>
    <mergeCell ref="B119:D119"/>
    <mergeCell ref="O117:Q117"/>
    <mergeCell ref="O115:Q116"/>
    <mergeCell ref="BG114:BI115"/>
    <mergeCell ref="BJ114:BJ116"/>
    <mergeCell ref="AL115:AN115"/>
    <mergeCell ref="AR115:AT115"/>
    <mergeCell ref="AU115:AW115"/>
    <mergeCell ref="AX115:AZ115"/>
    <mergeCell ref="BG116:BI116"/>
    <mergeCell ref="AO114:AQ116"/>
    <mergeCell ref="AR114:AT114"/>
    <mergeCell ref="AU114:AW114"/>
    <mergeCell ref="AX114:AZ114"/>
    <mergeCell ref="BA114:BC116"/>
    <mergeCell ref="BD114:BF116"/>
    <mergeCell ref="AR116:AT116"/>
    <mergeCell ref="X117:X118"/>
    <mergeCell ref="Y117:Y118"/>
    <mergeCell ref="Z117:Z118"/>
    <mergeCell ref="BG117:BI118"/>
    <mergeCell ref="BJ117:BJ119"/>
    <mergeCell ref="AL118:AN118"/>
    <mergeCell ref="AR118:AT118"/>
    <mergeCell ref="AU118:AW118"/>
    <mergeCell ref="AX118:AZ118"/>
    <mergeCell ref="BG119:BI119"/>
    <mergeCell ref="AO117:AQ119"/>
    <mergeCell ref="AR117:AT117"/>
    <mergeCell ref="AU117:AW117"/>
    <mergeCell ref="AX117:AZ117"/>
    <mergeCell ref="BA117:BC119"/>
    <mergeCell ref="BD117:BF119"/>
    <mergeCell ref="AA117:AA118"/>
    <mergeCell ref="AB117:AB118"/>
    <mergeCell ref="A111:A113"/>
    <mergeCell ref="E111:G113"/>
    <mergeCell ref="H111:L113"/>
    <mergeCell ref="M111:M113"/>
    <mergeCell ref="N111:N113"/>
    <mergeCell ref="AE113:AF113"/>
    <mergeCell ref="AI113:AJ113"/>
    <mergeCell ref="AL113:AN113"/>
    <mergeCell ref="AR113:AT113"/>
    <mergeCell ref="AL112:AN112"/>
    <mergeCell ref="AR112:AT112"/>
    <mergeCell ref="AO111:AQ113"/>
    <mergeCell ref="AR111:AT111"/>
    <mergeCell ref="O111:Q111"/>
    <mergeCell ref="O112:Q113"/>
    <mergeCell ref="BG108:BI109"/>
    <mergeCell ref="BJ108:BJ110"/>
    <mergeCell ref="AL109:AN109"/>
    <mergeCell ref="AR109:AT109"/>
    <mergeCell ref="AU109:AW109"/>
    <mergeCell ref="AX109:AZ109"/>
    <mergeCell ref="BG110:BI110"/>
    <mergeCell ref="AO108:AQ110"/>
    <mergeCell ref="AR108:AT108"/>
    <mergeCell ref="AU108:AW108"/>
    <mergeCell ref="AX108:AZ108"/>
    <mergeCell ref="BA108:BC110"/>
    <mergeCell ref="BD108:BF110"/>
    <mergeCell ref="AA111:AA112"/>
    <mergeCell ref="AB111:AB112"/>
    <mergeCell ref="AC111:AC112"/>
    <mergeCell ref="AD111:AG112"/>
    <mergeCell ref="BG111:BI112"/>
    <mergeCell ref="BJ111:BJ113"/>
    <mergeCell ref="AU112:AW112"/>
    <mergeCell ref="AX112:AZ112"/>
    <mergeCell ref="BG113:BI113"/>
    <mergeCell ref="AU111:AW111"/>
    <mergeCell ref="AX111:AZ111"/>
    <mergeCell ref="BA111:BC113"/>
    <mergeCell ref="BD111:BF113"/>
    <mergeCell ref="AA108:AA109"/>
    <mergeCell ref="AB108:AB109"/>
    <mergeCell ref="AC108:AC109"/>
    <mergeCell ref="AD108:AG109"/>
    <mergeCell ref="AL108:AN108"/>
    <mergeCell ref="R108:T110"/>
    <mergeCell ref="U108:W109"/>
    <mergeCell ref="X108:X109"/>
    <mergeCell ref="Y108:Y109"/>
    <mergeCell ref="Z108:Z109"/>
    <mergeCell ref="U110:W110"/>
    <mergeCell ref="AU113:AW113"/>
    <mergeCell ref="AX113:AZ113"/>
    <mergeCell ref="AU110:AW110"/>
    <mergeCell ref="AX110:AZ110"/>
    <mergeCell ref="A108:A110"/>
    <mergeCell ref="E108:G110"/>
    <mergeCell ref="H108:L110"/>
    <mergeCell ref="M108:M110"/>
    <mergeCell ref="N108:N110"/>
    <mergeCell ref="AE110:AF110"/>
    <mergeCell ref="AI110:AJ110"/>
    <mergeCell ref="AL110:AN110"/>
    <mergeCell ref="O108:Q108"/>
    <mergeCell ref="O109:Q110"/>
    <mergeCell ref="R105:T107"/>
    <mergeCell ref="U105:W106"/>
    <mergeCell ref="X105:X106"/>
    <mergeCell ref="Y105:Y106"/>
    <mergeCell ref="Z105:Z106"/>
    <mergeCell ref="U107:W107"/>
    <mergeCell ref="A105:A107"/>
    <mergeCell ref="E105:G107"/>
    <mergeCell ref="H105:L107"/>
    <mergeCell ref="M105:M107"/>
    <mergeCell ref="N105:N107"/>
    <mergeCell ref="AE107:AF107"/>
    <mergeCell ref="AI107:AJ107"/>
    <mergeCell ref="AL107:AN107"/>
    <mergeCell ref="AL106:AN106"/>
    <mergeCell ref="O105:Q105"/>
    <mergeCell ref="O106:Q107"/>
    <mergeCell ref="AR104:AT104"/>
    <mergeCell ref="BG102:BI103"/>
    <mergeCell ref="BJ102:BJ104"/>
    <mergeCell ref="AL103:AN103"/>
    <mergeCell ref="AR103:AT103"/>
    <mergeCell ref="AU103:AW103"/>
    <mergeCell ref="AX103:AZ103"/>
    <mergeCell ref="BG104:BI104"/>
    <mergeCell ref="AO102:AQ104"/>
    <mergeCell ref="AR102:AT102"/>
    <mergeCell ref="AU102:AW102"/>
    <mergeCell ref="AX102:AZ102"/>
    <mergeCell ref="BA102:BC104"/>
    <mergeCell ref="BD102:BF104"/>
    <mergeCell ref="AA105:AA106"/>
    <mergeCell ref="AB105:AB106"/>
    <mergeCell ref="AC105:AC106"/>
    <mergeCell ref="AD105:AG106"/>
    <mergeCell ref="AH105:AK106"/>
    <mergeCell ref="AL105:AN105"/>
    <mergeCell ref="BG105:BI106"/>
    <mergeCell ref="BJ105:BJ107"/>
    <mergeCell ref="AU106:AW106"/>
    <mergeCell ref="AX106:AZ106"/>
    <mergeCell ref="BG107:BI107"/>
    <mergeCell ref="AU105:AW105"/>
    <mergeCell ref="AX105:AZ105"/>
    <mergeCell ref="BA105:BC107"/>
    <mergeCell ref="BD105:BF107"/>
    <mergeCell ref="AX107:AZ107"/>
    <mergeCell ref="AU104:AW104"/>
    <mergeCell ref="AX104:AZ104"/>
    <mergeCell ref="AA102:AA103"/>
    <mergeCell ref="AB102:AB103"/>
    <mergeCell ref="AC102:AC103"/>
    <mergeCell ref="AD102:AG103"/>
    <mergeCell ref="AH102:AK103"/>
    <mergeCell ref="AL102:AN102"/>
    <mergeCell ref="R102:T104"/>
    <mergeCell ref="U102:W103"/>
    <mergeCell ref="X102:X103"/>
    <mergeCell ref="Y102:Y103"/>
    <mergeCell ref="Z102:Z103"/>
    <mergeCell ref="U104:W104"/>
    <mergeCell ref="A102:A104"/>
    <mergeCell ref="E102:G104"/>
    <mergeCell ref="H102:L104"/>
    <mergeCell ref="M102:M104"/>
    <mergeCell ref="N102:N104"/>
    <mergeCell ref="AE104:AF104"/>
    <mergeCell ref="AI104:AJ104"/>
    <mergeCell ref="AL104:AN104"/>
    <mergeCell ref="O102:Q102"/>
    <mergeCell ref="O103:Q104"/>
    <mergeCell ref="AU96:AW96"/>
    <mergeCell ref="AX96:AZ96"/>
    <mergeCell ref="A99:A101"/>
    <mergeCell ref="E99:G101"/>
    <mergeCell ref="H99:L101"/>
    <mergeCell ref="M99:M101"/>
    <mergeCell ref="N99:N101"/>
    <mergeCell ref="AE101:AF101"/>
    <mergeCell ref="AI101:AJ101"/>
    <mergeCell ref="AL101:AN101"/>
    <mergeCell ref="AR101:AT101"/>
    <mergeCell ref="AU101:AW101"/>
    <mergeCell ref="AX101:AZ101"/>
    <mergeCell ref="BG99:BI100"/>
    <mergeCell ref="BJ99:BJ101"/>
    <mergeCell ref="AL100:AN100"/>
    <mergeCell ref="AR100:AT100"/>
    <mergeCell ref="AU100:AW100"/>
    <mergeCell ref="AX100:AZ100"/>
    <mergeCell ref="BG101:BI101"/>
    <mergeCell ref="AO99:AQ101"/>
    <mergeCell ref="AR99:AT99"/>
    <mergeCell ref="AU99:AW99"/>
    <mergeCell ref="AX99:AZ99"/>
    <mergeCell ref="BA99:BC101"/>
    <mergeCell ref="BD99:BF101"/>
    <mergeCell ref="AA99:AA100"/>
    <mergeCell ref="AB99:AB100"/>
    <mergeCell ref="AC99:AC100"/>
    <mergeCell ref="AD99:AG100"/>
    <mergeCell ref="AH99:AK100"/>
    <mergeCell ref="AL99:AN99"/>
    <mergeCell ref="AO93:AQ94"/>
    <mergeCell ref="AR93:AT93"/>
    <mergeCell ref="AA96:AA97"/>
    <mergeCell ref="AB96:AB97"/>
    <mergeCell ref="AC96:AC97"/>
    <mergeCell ref="AD96:AG97"/>
    <mergeCell ref="AH96:AK97"/>
    <mergeCell ref="AL96:AN96"/>
    <mergeCell ref="R99:T101"/>
    <mergeCell ref="U99:W100"/>
    <mergeCell ref="X99:X100"/>
    <mergeCell ref="Y99:Y100"/>
    <mergeCell ref="Z99:Z100"/>
    <mergeCell ref="U101:W101"/>
    <mergeCell ref="BK90:BR91"/>
    <mergeCell ref="U92:Y92"/>
    <mergeCell ref="Z92:AA95"/>
    <mergeCell ref="AB92:AC95"/>
    <mergeCell ref="AD92:AK92"/>
    <mergeCell ref="BG92:BI93"/>
    <mergeCell ref="AR98:AT98"/>
    <mergeCell ref="AU98:AW98"/>
    <mergeCell ref="AX98:AZ98"/>
    <mergeCell ref="BG96:BI97"/>
    <mergeCell ref="BJ96:BJ98"/>
    <mergeCell ref="AL97:AN97"/>
    <mergeCell ref="AR97:AT97"/>
    <mergeCell ref="AU97:AW97"/>
    <mergeCell ref="AX97:AZ97"/>
    <mergeCell ref="BG98:BI98"/>
    <mergeCell ref="AO96:AQ98"/>
    <mergeCell ref="AR96:AT96"/>
    <mergeCell ref="AR95:AT95"/>
    <mergeCell ref="AO81:AQ83"/>
    <mergeCell ref="BA96:BC98"/>
    <mergeCell ref="BD96:BF98"/>
    <mergeCell ref="BK92:BR95"/>
    <mergeCell ref="U93:W95"/>
    <mergeCell ref="X93:Y95"/>
    <mergeCell ref="R96:T98"/>
    <mergeCell ref="U96:W97"/>
    <mergeCell ref="X96:X97"/>
    <mergeCell ref="Y96:Y97"/>
    <mergeCell ref="Z96:Z97"/>
    <mergeCell ref="U98:W98"/>
    <mergeCell ref="A96:A98"/>
    <mergeCell ref="E96:G98"/>
    <mergeCell ref="H96:L98"/>
    <mergeCell ref="M96:M98"/>
    <mergeCell ref="N96:N98"/>
    <mergeCell ref="AE98:AF98"/>
    <mergeCell ref="AI98:AJ98"/>
    <mergeCell ref="AL98:AN98"/>
    <mergeCell ref="H90:L95"/>
    <mergeCell ref="M90:M95"/>
    <mergeCell ref="N90:N95"/>
    <mergeCell ref="R90:T95"/>
    <mergeCell ref="U90:AC91"/>
    <mergeCell ref="BG94:BI95"/>
    <mergeCell ref="AL95:AN95"/>
    <mergeCell ref="AO95:AQ95"/>
    <mergeCell ref="BG90:BI91"/>
    <mergeCell ref="BJ90:BJ95"/>
    <mergeCell ref="AL93:AN93"/>
    <mergeCell ref="A90:A95"/>
    <mergeCell ref="E90:G95"/>
    <mergeCell ref="R81:T83"/>
    <mergeCell ref="U81:W82"/>
    <mergeCell ref="X81:X82"/>
    <mergeCell ref="Y81:Y82"/>
    <mergeCell ref="Z81:Z82"/>
    <mergeCell ref="U83:W83"/>
    <mergeCell ref="A81:A83"/>
    <mergeCell ref="E81:G83"/>
    <mergeCell ref="H81:L83"/>
    <mergeCell ref="M81:M83"/>
    <mergeCell ref="N81:N83"/>
    <mergeCell ref="AE83:AF83"/>
    <mergeCell ref="AI83:AJ83"/>
    <mergeCell ref="AL83:AN83"/>
    <mergeCell ref="AA81:AA82"/>
    <mergeCell ref="AB81:AB82"/>
    <mergeCell ref="AC81:AC82"/>
    <mergeCell ref="AD81:AG82"/>
    <mergeCell ref="AH81:AK82"/>
    <mergeCell ref="AL82:AN82"/>
    <mergeCell ref="BJ78:BJ80"/>
    <mergeCell ref="AL79:AN79"/>
    <mergeCell ref="AR79:AT79"/>
    <mergeCell ref="AU79:AW79"/>
    <mergeCell ref="AX79:AZ79"/>
    <mergeCell ref="BG80:BI80"/>
    <mergeCell ref="AO78:AQ80"/>
    <mergeCell ref="AR78:AT78"/>
    <mergeCell ref="AU78:AW78"/>
    <mergeCell ref="AX78:AZ78"/>
    <mergeCell ref="BA78:BC80"/>
    <mergeCell ref="BD78:BF80"/>
    <mergeCell ref="AL81:AN81"/>
    <mergeCell ref="AU83:AW83"/>
    <mergeCell ref="AX83:AZ83"/>
    <mergeCell ref="BG81:BI82"/>
    <mergeCell ref="BJ81:BJ83"/>
    <mergeCell ref="AR82:AT82"/>
    <mergeCell ref="A78:A80"/>
    <mergeCell ref="E78:G80"/>
    <mergeCell ref="H78:L80"/>
    <mergeCell ref="M78:M80"/>
    <mergeCell ref="N78:N80"/>
    <mergeCell ref="AE80:AF80"/>
    <mergeCell ref="AI80:AJ80"/>
    <mergeCell ref="AL80:AN80"/>
    <mergeCell ref="AR80:AT80"/>
    <mergeCell ref="B78:D79"/>
    <mergeCell ref="B80:D80"/>
    <mergeCell ref="AR81:AT81"/>
    <mergeCell ref="AU95:AW95"/>
    <mergeCell ref="AU81:AW81"/>
    <mergeCell ref="AX95:AZ95"/>
    <mergeCell ref="BA95:BC95"/>
    <mergeCell ref="AD90:BF91"/>
    <mergeCell ref="BD95:BF95"/>
    <mergeCell ref="BA93:BC94"/>
    <mergeCell ref="AL94:AN94"/>
    <mergeCell ref="AR94:AT94"/>
    <mergeCell ref="AU94:AW94"/>
    <mergeCell ref="AX94:AZ94"/>
    <mergeCell ref="AU80:AW80"/>
    <mergeCell ref="AX80:AZ80"/>
    <mergeCell ref="AU93:AW93"/>
    <mergeCell ref="AX93:AZ93"/>
    <mergeCell ref="AE95:AF95"/>
    <mergeCell ref="AI95:AJ95"/>
    <mergeCell ref="AL92:BC92"/>
    <mergeCell ref="BD92:BF94"/>
    <mergeCell ref="A86:BR86"/>
    <mergeCell ref="AA78:AA79"/>
    <mergeCell ref="AB78:AB79"/>
    <mergeCell ref="AC78:AC79"/>
    <mergeCell ref="AD78:AG79"/>
    <mergeCell ref="AH78:AK79"/>
    <mergeCell ref="AL78:AN78"/>
    <mergeCell ref="AU82:AW82"/>
    <mergeCell ref="AX82:AZ82"/>
    <mergeCell ref="BG83:BI83"/>
    <mergeCell ref="AX81:AZ81"/>
    <mergeCell ref="BA81:BC83"/>
    <mergeCell ref="BD81:BF83"/>
    <mergeCell ref="AR83:AT83"/>
    <mergeCell ref="R78:T80"/>
    <mergeCell ref="U78:W79"/>
    <mergeCell ref="X78:X79"/>
    <mergeCell ref="Y78:Y79"/>
    <mergeCell ref="Z78:Z79"/>
    <mergeCell ref="U80:W80"/>
    <mergeCell ref="BG78:BI79"/>
    <mergeCell ref="AC75:AC76"/>
    <mergeCell ref="AD75:AG76"/>
    <mergeCell ref="AH75:AK76"/>
    <mergeCell ref="AL75:AN75"/>
    <mergeCell ref="AU77:AW77"/>
    <mergeCell ref="AX77:AZ77"/>
    <mergeCell ref="BG75:BI76"/>
    <mergeCell ref="BJ75:BJ77"/>
    <mergeCell ref="AL76:AN76"/>
    <mergeCell ref="AR76:AT76"/>
    <mergeCell ref="AU76:AW76"/>
    <mergeCell ref="AX76:AZ76"/>
    <mergeCell ref="BG77:BI77"/>
    <mergeCell ref="AO75:AQ77"/>
    <mergeCell ref="AR75:AT75"/>
    <mergeCell ref="AU75:AW75"/>
    <mergeCell ref="AX75:AZ75"/>
    <mergeCell ref="BA75:BC77"/>
    <mergeCell ref="BD75:BF77"/>
    <mergeCell ref="AU71:AW71"/>
    <mergeCell ref="AX71:AZ71"/>
    <mergeCell ref="R69:T71"/>
    <mergeCell ref="U69:W70"/>
    <mergeCell ref="X69:X70"/>
    <mergeCell ref="Y69:Y70"/>
    <mergeCell ref="Z69:Z70"/>
    <mergeCell ref="U71:W71"/>
    <mergeCell ref="A69:A71"/>
    <mergeCell ref="E69:G71"/>
    <mergeCell ref="H69:L71"/>
    <mergeCell ref="M69:M71"/>
    <mergeCell ref="N69:N71"/>
    <mergeCell ref="R75:T77"/>
    <mergeCell ref="U75:W76"/>
    <mergeCell ref="X75:X76"/>
    <mergeCell ref="Y75:Y76"/>
    <mergeCell ref="Z75:Z76"/>
    <mergeCell ref="U77:W77"/>
    <mergeCell ref="A75:A77"/>
    <mergeCell ref="E75:G77"/>
    <mergeCell ref="H75:L77"/>
    <mergeCell ref="M75:M77"/>
    <mergeCell ref="N75:N77"/>
    <mergeCell ref="AE77:AF77"/>
    <mergeCell ref="AI77:AJ77"/>
    <mergeCell ref="AL77:AN77"/>
    <mergeCell ref="AR77:AT77"/>
    <mergeCell ref="B75:D76"/>
    <mergeCell ref="B77:D77"/>
    <mergeCell ref="AA75:AA76"/>
    <mergeCell ref="AB75:AB76"/>
    <mergeCell ref="AA72:AA73"/>
    <mergeCell ref="AB72:AB73"/>
    <mergeCell ref="AC72:AC73"/>
    <mergeCell ref="AD72:AG73"/>
    <mergeCell ref="AH72:AK73"/>
    <mergeCell ref="AL72:AN72"/>
    <mergeCell ref="AE71:AF71"/>
    <mergeCell ref="AI71:AJ71"/>
    <mergeCell ref="AL71:AN71"/>
    <mergeCell ref="AR71:AT71"/>
    <mergeCell ref="R72:T74"/>
    <mergeCell ref="U72:W73"/>
    <mergeCell ref="X72:X73"/>
    <mergeCell ref="Y72:Y73"/>
    <mergeCell ref="Z72:Z73"/>
    <mergeCell ref="U74:W74"/>
    <mergeCell ref="A72:A74"/>
    <mergeCell ref="E72:G74"/>
    <mergeCell ref="H72:L74"/>
    <mergeCell ref="M72:M74"/>
    <mergeCell ref="N72:N74"/>
    <mergeCell ref="AE74:AF74"/>
    <mergeCell ref="AI74:AJ74"/>
    <mergeCell ref="AL74:AN74"/>
    <mergeCell ref="AR74:AT74"/>
    <mergeCell ref="O73:Q74"/>
    <mergeCell ref="O70:Q71"/>
    <mergeCell ref="O72:Q72"/>
    <mergeCell ref="BG66:BI67"/>
    <mergeCell ref="BJ66:BJ68"/>
    <mergeCell ref="AL67:AN67"/>
    <mergeCell ref="AR67:AT67"/>
    <mergeCell ref="AU67:AW67"/>
    <mergeCell ref="AX67:AZ67"/>
    <mergeCell ref="BG68:BI68"/>
    <mergeCell ref="AO66:AQ68"/>
    <mergeCell ref="AR66:AT66"/>
    <mergeCell ref="AU66:AW66"/>
    <mergeCell ref="AX66:AZ66"/>
    <mergeCell ref="BA66:BC68"/>
    <mergeCell ref="BD66:BF68"/>
    <mergeCell ref="AA69:AA70"/>
    <mergeCell ref="AB69:AB70"/>
    <mergeCell ref="AC69:AC70"/>
    <mergeCell ref="AD69:AG70"/>
    <mergeCell ref="AH69:AK70"/>
    <mergeCell ref="AL69:AN69"/>
    <mergeCell ref="BG69:BI70"/>
    <mergeCell ref="BJ69:BJ71"/>
    <mergeCell ref="AL70:AN70"/>
    <mergeCell ref="AR70:AT70"/>
    <mergeCell ref="AU70:AW70"/>
    <mergeCell ref="AX70:AZ70"/>
    <mergeCell ref="BG71:BI71"/>
    <mergeCell ref="AO69:AQ71"/>
    <mergeCell ref="AR69:AT69"/>
    <mergeCell ref="AU69:AW69"/>
    <mergeCell ref="AX69:AZ69"/>
    <mergeCell ref="BA69:BC71"/>
    <mergeCell ref="BD69:BF71"/>
    <mergeCell ref="A66:A68"/>
    <mergeCell ref="E66:G68"/>
    <mergeCell ref="H66:L68"/>
    <mergeCell ref="M66:M68"/>
    <mergeCell ref="N66:N68"/>
    <mergeCell ref="AE68:AF68"/>
    <mergeCell ref="AI68:AJ68"/>
    <mergeCell ref="AL68:AN68"/>
    <mergeCell ref="AR68:AT68"/>
    <mergeCell ref="AU65:AW65"/>
    <mergeCell ref="AX65:AZ65"/>
    <mergeCell ref="R63:T65"/>
    <mergeCell ref="U63:W64"/>
    <mergeCell ref="X63:X64"/>
    <mergeCell ref="Y63:Y64"/>
    <mergeCell ref="Z63:Z64"/>
    <mergeCell ref="U65:W65"/>
    <mergeCell ref="A63:A65"/>
    <mergeCell ref="E63:G65"/>
    <mergeCell ref="H63:L65"/>
    <mergeCell ref="M63:M65"/>
    <mergeCell ref="N63:N65"/>
    <mergeCell ref="AU68:AW68"/>
    <mergeCell ref="AX68:AZ68"/>
    <mergeCell ref="O63:Q63"/>
    <mergeCell ref="O64:Q65"/>
    <mergeCell ref="O66:Q66"/>
    <mergeCell ref="BD63:BF65"/>
    <mergeCell ref="AA66:AA67"/>
    <mergeCell ref="AB66:AB67"/>
    <mergeCell ref="AC66:AC67"/>
    <mergeCell ref="AD66:AG67"/>
    <mergeCell ref="AH66:AK67"/>
    <mergeCell ref="AL66:AN66"/>
    <mergeCell ref="AE65:AF65"/>
    <mergeCell ref="AI65:AJ65"/>
    <mergeCell ref="AL65:AN65"/>
    <mergeCell ref="AR65:AT65"/>
    <mergeCell ref="R66:T68"/>
    <mergeCell ref="U66:W67"/>
    <mergeCell ref="X66:X67"/>
    <mergeCell ref="Y66:Y67"/>
    <mergeCell ref="Z66:Z67"/>
    <mergeCell ref="U68:W68"/>
    <mergeCell ref="AX62:AZ62"/>
    <mergeCell ref="BG60:BI61"/>
    <mergeCell ref="BJ60:BJ62"/>
    <mergeCell ref="AL61:AN61"/>
    <mergeCell ref="AR61:AT61"/>
    <mergeCell ref="AU61:AW61"/>
    <mergeCell ref="AX61:AZ61"/>
    <mergeCell ref="BG62:BI62"/>
    <mergeCell ref="AO60:AQ62"/>
    <mergeCell ref="AR60:AT60"/>
    <mergeCell ref="AU60:AW60"/>
    <mergeCell ref="AX60:AZ60"/>
    <mergeCell ref="BA60:BC62"/>
    <mergeCell ref="BD60:BF62"/>
    <mergeCell ref="AA63:AA64"/>
    <mergeCell ref="AB63:AB64"/>
    <mergeCell ref="AC63:AC64"/>
    <mergeCell ref="AD63:AG64"/>
    <mergeCell ref="AH63:AK64"/>
    <mergeCell ref="AL63:AN63"/>
    <mergeCell ref="BG63:BI64"/>
    <mergeCell ref="BJ63:BJ65"/>
    <mergeCell ref="AL64:AN64"/>
    <mergeCell ref="AR64:AT64"/>
    <mergeCell ref="AU64:AW64"/>
    <mergeCell ref="AX64:AZ64"/>
    <mergeCell ref="BG65:BI65"/>
    <mergeCell ref="AO63:AQ65"/>
    <mergeCell ref="AR63:AT63"/>
    <mergeCell ref="AU63:AW63"/>
    <mergeCell ref="AX63:AZ63"/>
    <mergeCell ref="BA63:BC65"/>
    <mergeCell ref="R60:T62"/>
    <mergeCell ref="U60:W61"/>
    <mergeCell ref="X60:X61"/>
    <mergeCell ref="Y60:Y61"/>
    <mergeCell ref="Z60:Z61"/>
    <mergeCell ref="U62:W62"/>
    <mergeCell ref="A60:A62"/>
    <mergeCell ref="E60:G62"/>
    <mergeCell ref="H60:L62"/>
    <mergeCell ref="M60:M62"/>
    <mergeCell ref="N60:N62"/>
    <mergeCell ref="AE62:AF62"/>
    <mergeCell ref="AI62:AJ62"/>
    <mergeCell ref="AL62:AN62"/>
    <mergeCell ref="AR62:AT62"/>
    <mergeCell ref="AR59:AT59"/>
    <mergeCell ref="AU59:AW59"/>
    <mergeCell ref="R57:T59"/>
    <mergeCell ref="U57:W58"/>
    <mergeCell ref="X57:X58"/>
    <mergeCell ref="Y57:Y58"/>
    <mergeCell ref="Z57:Z58"/>
    <mergeCell ref="U59:W59"/>
    <mergeCell ref="A57:A59"/>
    <mergeCell ref="E57:G59"/>
    <mergeCell ref="H57:L59"/>
    <mergeCell ref="M57:M59"/>
    <mergeCell ref="N57:N59"/>
    <mergeCell ref="AU62:AW62"/>
    <mergeCell ref="AX59:AZ59"/>
    <mergeCell ref="BG57:BI58"/>
    <mergeCell ref="BJ57:BJ59"/>
    <mergeCell ref="AL58:AN58"/>
    <mergeCell ref="AR58:AT58"/>
    <mergeCell ref="AU58:AW58"/>
    <mergeCell ref="AX58:AZ58"/>
    <mergeCell ref="BG59:BI59"/>
    <mergeCell ref="AO57:AQ59"/>
    <mergeCell ref="AR57:AT57"/>
    <mergeCell ref="AU57:AW57"/>
    <mergeCell ref="AX57:AZ57"/>
    <mergeCell ref="BA57:BC59"/>
    <mergeCell ref="BD57:BF59"/>
    <mergeCell ref="AA60:AA61"/>
    <mergeCell ref="AB60:AB61"/>
    <mergeCell ref="AC60:AC61"/>
    <mergeCell ref="AD60:AG61"/>
    <mergeCell ref="AH60:AK61"/>
    <mergeCell ref="AL60:AN60"/>
    <mergeCell ref="AA57:AA58"/>
    <mergeCell ref="AB57:AB58"/>
    <mergeCell ref="AC57:AC58"/>
    <mergeCell ref="AD57:AG58"/>
    <mergeCell ref="AH57:AK58"/>
    <mergeCell ref="AL57:AN57"/>
    <mergeCell ref="AE59:AF59"/>
    <mergeCell ref="AI59:AJ59"/>
    <mergeCell ref="AL59:AN59"/>
    <mergeCell ref="A54:A56"/>
    <mergeCell ref="E54:G56"/>
    <mergeCell ref="H54:L56"/>
    <mergeCell ref="M54:M56"/>
    <mergeCell ref="N54:N56"/>
    <mergeCell ref="AE56:AF56"/>
    <mergeCell ref="AI56:AJ56"/>
    <mergeCell ref="AL56:AN56"/>
    <mergeCell ref="AA54:AA55"/>
    <mergeCell ref="AB54:AB55"/>
    <mergeCell ref="AC54:AC55"/>
    <mergeCell ref="AD54:AG55"/>
    <mergeCell ref="AH54:AK55"/>
    <mergeCell ref="R54:T56"/>
    <mergeCell ref="BG54:BI55"/>
    <mergeCell ref="BJ54:BJ56"/>
    <mergeCell ref="AL55:AN55"/>
    <mergeCell ref="AR55:AT55"/>
    <mergeCell ref="AU55:AW55"/>
    <mergeCell ref="AX55:AZ55"/>
    <mergeCell ref="BG56:BI56"/>
    <mergeCell ref="AO54:AQ56"/>
    <mergeCell ref="AR54:AT54"/>
    <mergeCell ref="AU54:AW54"/>
    <mergeCell ref="AX54:AZ54"/>
    <mergeCell ref="BA54:BC56"/>
    <mergeCell ref="BD54:BF56"/>
    <mergeCell ref="AL54:AN54"/>
    <mergeCell ref="U54:W55"/>
    <mergeCell ref="X54:X55"/>
    <mergeCell ref="Y54:Y55"/>
    <mergeCell ref="Z54:Z55"/>
    <mergeCell ref="U56:W56"/>
    <mergeCell ref="AI53:AJ53"/>
    <mergeCell ref="U50:Y50"/>
    <mergeCell ref="Z50:AA53"/>
    <mergeCell ref="AB50:AC53"/>
    <mergeCell ref="AD50:AK50"/>
    <mergeCell ref="U51:W53"/>
    <mergeCell ref="X51:Y53"/>
    <mergeCell ref="R48:T53"/>
    <mergeCell ref="U48:AC49"/>
    <mergeCell ref="AD48:BF49"/>
    <mergeCell ref="AL51:AN51"/>
    <mergeCell ref="AO51:AQ52"/>
    <mergeCell ref="AR56:AT56"/>
    <mergeCell ref="AU56:AW56"/>
    <mergeCell ref="AX56:AZ56"/>
    <mergeCell ref="AL52:AN52"/>
    <mergeCell ref="AE53:AF53"/>
    <mergeCell ref="A48:A53"/>
    <mergeCell ref="E48:G53"/>
    <mergeCell ref="H48:L53"/>
    <mergeCell ref="M48:M53"/>
    <mergeCell ref="N48:N53"/>
    <mergeCell ref="BG52:BI53"/>
    <mergeCell ref="AL53:AN53"/>
    <mergeCell ref="AO53:AQ53"/>
    <mergeCell ref="AR53:AT53"/>
    <mergeCell ref="AU53:AW53"/>
    <mergeCell ref="AX53:AZ53"/>
    <mergeCell ref="BA53:BC53"/>
    <mergeCell ref="BD53:BF53"/>
    <mergeCell ref="AR51:AT51"/>
    <mergeCell ref="AU51:AW51"/>
    <mergeCell ref="AD37:AG38"/>
    <mergeCell ref="AH37:AK38"/>
    <mergeCell ref="BG37:BI38"/>
    <mergeCell ref="A44:BR44"/>
    <mergeCell ref="BK48:BR49"/>
    <mergeCell ref="BG50:BI51"/>
    <mergeCell ref="BK50:BR53"/>
    <mergeCell ref="BG48:BI49"/>
    <mergeCell ref="BJ48:BJ53"/>
    <mergeCell ref="AR52:AT52"/>
    <mergeCell ref="AU52:AW52"/>
    <mergeCell ref="AX52:AZ52"/>
    <mergeCell ref="BA46:BG46"/>
    <mergeCell ref="BH46:BI46"/>
    <mergeCell ref="BJ46:BO46"/>
    <mergeCell ref="B37:D38"/>
    <mergeCell ref="B48:D53"/>
    <mergeCell ref="AI31:AJ31"/>
    <mergeCell ref="AL31:AN31"/>
    <mergeCell ref="AR31:AT31"/>
    <mergeCell ref="AU31:AW31"/>
    <mergeCell ref="AX31:AZ31"/>
    <mergeCell ref="BG29:BI30"/>
    <mergeCell ref="BJ29:BJ31"/>
    <mergeCell ref="AL30:AN30"/>
    <mergeCell ref="AR30:AT30"/>
    <mergeCell ref="AU30:AW30"/>
    <mergeCell ref="AX30:AZ30"/>
    <mergeCell ref="BG31:BI31"/>
    <mergeCell ref="AO29:AQ31"/>
    <mergeCell ref="AR29:AT29"/>
    <mergeCell ref="AU29:AW29"/>
    <mergeCell ref="AX29:AZ29"/>
    <mergeCell ref="BA29:BC31"/>
    <mergeCell ref="BD29:BF31"/>
    <mergeCell ref="A29:A31"/>
    <mergeCell ref="E29:G31"/>
    <mergeCell ref="H29:L31"/>
    <mergeCell ref="M29:M31"/>
    <mergeCell ref="N29:N31"/>
    <mergeCell ref="AE28:AF28"/>
    <mergeCell ref="AI28:AJ28"/>
    <mergeCell ref="AL28:AN28"/>
    <mergeCell ref="R26:T28"/>
    <mergeCell ref="U26:W27"/>
    <mergeCell ref="X26:X27"/>
    <mergeCell ref="Y26:Y27"/>
    <mergeCell ref="Z26:Z27"/>
    <mergeCell ref="U28:W28"/>
    <mergeCell ref="A26:A28"/>
    <mergeCell ref="E26:G28"/>
    <mergeCell ref="H26:L28"/>
    <mergeCell ref="M26:M28"/>
    <mergeCell ref="N26:N28"/>
    <mergeCell ref="AA29:AA30"/>
    <mergeCell ref="AB29:AB30"/>
    <mergeCell ref="AC29:AC30"/>
    <mergeCell ref="AD29:AG30"/>
    <mergeCell ref="AH29:AK30"/>
    <mergeCell ref="AL29:AN29"/>
    <mergeCell ref="R29:T31"/>
    <mergeCell ref="U29:W30"/>
    <mergeCell ref="AA26:AA27"/>
    <mergeCell ref="AB26:AB27"/>
    <mergeCell ref="AC26:AC27"/>
    <mergeCell ref="AD26:AG27"/>
    <mergeCell ref="AH26:AK27"/>
    <mergeCell ref="BG23:BI24"/>
    <mergeCell ref="BJ23:BJ25"/>
    <mergeCell ref="AL24:AN24"/>
    <mergeCell ref="AR24:AT24"/>
    <mergeCell ref="AU24:AW24"/>
    <mergeCell ref="AX24:AZ24"/>
    <mergeCell ref="BG25:BI25"/>
    <mergeCell ref="AO23:AQ25"/>
    <mergeCell ref="AR23:AT23"/>
    <mergeCell ref="AU23:AW23"/>
    <mergeCell ref="AX23:AZ23"/>
    <mergeCell ref="BA23:BC25"/>
    <mergeCell ref="BD23:BF25"/>
    <mergeCell ref="BJ26:BJ28"/>
    <mergeCell ref="AL27:AN27"/>
    <mergeCell ref="AR27:AT27"/>
    <mergeCell ref="AU27:AW27"/>
    <mergeCell ref="AX27:AZ27"/>
    <mergeCell ref="BG28:BI28"/>
    <mergeCell ref="AO26:AQ28"/>
    <mergeCell ref="AR26:AT26"/>
    <mergeCell ref="AU26:AW26"/>
    <mergeCell ref="AX26:AZ26"/>
    <mergeCell ref="BA26:BC28"/>
    <mergeCell ref="BD26:BF28"/>
    <mergeCell ref="AR28:AT28"/>
    <mergeCell ref="AU28:AW28"/>
    <mergeCell ref="AX28:AZ28"/>
    <mergeCell ref="BG26:BI27"/>
    <mergeCell ref="AL26:AN26"/>
    <mergeCell ref="A23:A25"/>
    <mergeCell ref="E23:G25"/>
    <mergeCell ref="H23:L25"/>
    <mergeCell ref="M23:M25"/>
    <mergeCell ref="N23:N25"/>
    <mergeCell ref="AE25:AF25"/>
    <mergeCell ref="AI25:AJ25"/>
    <mergeCell ref="AL25:AN25"/>
    <mergeCell ref="AR25:AT25"/>
    <mergeCell ref="AU22:AW22"/>
    <mergeCell ref="AX22:AZ22"/>
    <mergeCell ref="R20:T22"/>
    <mergeCell ref="U20:W21"/>
    <mergeCell ref="X20:X21"/>
    <mergeCell ref="Y20:Y21"/>
    <mergeCell ref="Z20:Z21"/>
    <mergeCell ref="U22:W22"/>
    <mergeCell ref="A20:A22"/>
    <mergeCell ref="E20:G22"/>
    <mergeCell ref="H20:L22"/>
    <mergeCell ref="M20:M22"/>
    <mergeCell ref="N20:N22"/>
    <mergeCell ref="AU25:AW25"/>
    <mergeCell ref="AX25:AZ25"/>
    <mergeCell ref="AX20:AZ20"/>
    <mergeCell ref="BA20:BC22"/>
    <mergeCell ref="BD20:BF22"/>
    <mergeCell ref="AA23:AA24"/>
    <mergeCell ref="AB23:AB24"/>
    <mergeCell ref="AC23:AC24"/>
    <mergeCell ref="AD23:AG24"/>
    <mergeCell ref="AH23:AK24"/>
    <mergeCell ref="AL23:AN23"/>
    <mergeCell ref="AE22:AF22"/>
    <mergeCell ref="AI22:AJ22"/>
    <mergeCell ref="AL22:AN22"/>
    <mergeCell ref="AR22:AT22"/>
    <mergeCell ref="R23:T25"/>
    <mergeCell ref="U23:W24"/>
    <mergeCell ref="X23:X24"/>
    <mergeCell ref="Y23:Y24"/>
    <mergeCell ref="Z23:Z24"/>
    <mergeCell ref="U25:W25"/>
    <mergeCell ref="AU19:AW19"/>
    <mergeCell ref="AX19:AZ19"/>
    <mergeCell ref="BG17:BI18"/>
    <mergeCell ref="BJ17:BJ19"/>
    <mergeCell ref="AL18:AN18"/>
    <mergeCell ref="AR18:AT18"/>
    <mergeCell ref="AU18:AW18"/>
    <mergeCell ref="AX18:AZ18"/>
    <mergeCell ref="BG19:BI19"/>
    <mergeCell ref="AO17:AQ19"/>
    <mergeCell ref="AR17:AT17"/>
    <mergeCell ref="AU17:AW17"/>
    <mergeCell ref="AX17:AZ17"/>
    <mergeCell ref="BA17:BC19"/>
    <mergeCell ref="BD17:BF19"/>
    <mergeCell ref="AA20:AA21"/>
    <mergeCell ref="AB20:AB21"/>
    <mergeCell ref="AC20:AC21"/>
    <mergeCell ref="AD20:AG21"/>
    <mergeCell ref="AH20:AK21"/>
    <mergeCell ref="AL20:AN20"/>
    <mergeCell ref="AL17:AN17"/>
    <mergeCell ref="BG20:BI21"/>
    <mergeCell ref="BJ20:BJ22"/>
    <mergeCell ref="AL21:AN21"/>
    <mergeCell ref="AR21:AT21"/>
    <mergeCell ref="AU21:AW21"/>
    <mergeCell ref="AX21:AZ21"/>
    <mergeCell ref="BG22:BI22"/>
    <mergeCell ref="AO20:AQ22"/>
    <mergeCell ref="AR20:AT20"/>
    <mergeCell ref="AU20:AW20"/>
    <mergeCell ref="R17:T19"/>
    <mergeCell ref="U17:W18"/>
    <mergeCell ref="X17:X18"/>
    <mergeCell ref="Y17:Y18"/>
    <mergeCell ref="Z17:Z18"/>
    <mergeCell ref="U19:W19"/>
    <mergeCell ref="A17:A19"/>
    <mergeCell ref="E17:G19"/>
    <mergeCell ref="H17:L19"/>
    <mergeCell ref="M17:M19"/>
    <mergeCell ref="N17:N19"/>
    <mergeCell ref="AE19:AF19"/>
    <mergeCell ref="AI19:AJ19"/>
    <mergeCell ref="AL19:AN19"/>
    <mergeCell ref="AR19:AT19"/>
    <mergeCell ref="BJ14:BJ16"/>
    <mergeCell ref="AL15:AN15"/>
    <mergeCell ref="AR15:AT15"/>
    <mergeCell ref="AU15:AW15"/>
    <mergeCell ref="AX15:AZ15"/>
    <mergeCell ref="BG16:BI16"/>
    <mergeCell ref="AO14:AQ16"/>
    <mergeCell ref="AR14:AT14"/>
    <mergeCell ref="AU14:AW14"/>
    <mergeCell ref="AX14:AZ14"/>
    <mergeCell ref="BA14:BC16"/>
    <mergeCell ref="BD14:BF16"/>
    <mergeCell ref="AA17:AA18"/>
    <mergeCell ref="AB17:AB18"/>
    <mergeCell ref="AC17:AC18"/>
    <mergeCell ref="AD17:AG18"/>
    <mergeCell ref="AH17:AK18"/>
    <mergeCell ref="AA14:AA15"/>
    <mergeCell ref="AB14:AB15"/>
    <mergeCell ref="AC14:AC15"/>
    <mergeCell ref="AD14:AG15"/>
    <mergeCell ref="AH14:AK15"/>
    <mergeCell ref="AL14:AN14"/>
    <mergeCell ref="R14:T16"/>
    <mergeCell ref="U14:W15"/>
    <mergeCell ref="X14:X15"/>
    <mergeCell ref="Y14:Y15"/>
    <mergeCell ref="Z14:Z15"/>
    <mergeCell ref="U16:W16"/>
    <mergeCell ref="AU13:AW13"/>
    <mergeCell ref="AX13:AZ13"/>
    <mergeCell ref="BG13:BI13"/>
    <mergeCell ref="A14:A16"/>
    <mergeCell ref="E14:G16"/>
    <mergeCell ref="H14:L16"/>
    <mergeCell ref="M14:M16"/>
    <mergeCell ref="N14:N16"/>
    <mergeCell ref="U13:W13"/>
    <mergeCell ref="AE13:AF13"/>
    <mergeCell ref="AI13:AJ13"/>
    <mergeCell ref="AL13:AN13"/>
    <mergeCell ref="AR13:AT13"/>
    <mergeCell ref="AE16:AF16"/>
    <mergeCell ref="AI16:AJ16"/>
    <mergeCell ref="AL16:AN16"/>
    <mergeCell ref="AR16:AT16"/>
    <mergeCell ref="AU16:AW16"/>
    <mergeCell ref="AX16:AZ16"/>
    <mergeCell ref="BG14:BI15"/>
    <mergeCell ref="N11:N13"/>
    <mergeCell ref="Z11:Z12"/>
    <mergeCell ref="A11:A13"/>
    <mergeCell ref="E11:G13"/>
    <mergeCell ref="AR11:AT11"/>
    <mergeCell ref="AU11:AW11"/>
    <mergeCell ref="AX11:AZ11"/>
    <mergeCell ref="BD11:BF13"/>
    <mergeCell ref="BG11:BI12"/>
    <mergeCell ref="BJ11:BJ13"/>
    <mergeCell ref="BG9:BI10"/>
    <mergeCell ref="AL10:AN10"/>
    <mergeCell ref="AO10:AQ10"/>
    <mergeCell ref="AR10:AT10"/>
    <mergeCell ref="AU10:AW10"/>
    <mergeCell ref="AX10:AZ10"/>
    <mergeCell ref="BA10:BC10"/>
    <mergeCell ref="BD10:BF10"/>
    <mergeCell ref="BA8:BC9"/>
    <mergeCell ref="AL9:AN9"/>
    <mergeCell ref="AR9:AT9"/>
    <mergeCell ref="AU9:AW9"/>
    <mergeCell ref="AX9:AZ9"/>
    <mergeCell ref="AE10:AF10"/>
    <mergeCell ref="AI10:AJ10"/>
    <mergeCell ref="B5:D10"/>
    <mergeCell ref="BA11:BC13"/>
    <mergeCell ref="O12:Q13"/>
    <mergeCell ref="A1:BR1"/>
    <mergeCell ref="A5:A10"/>
    <mergeCell ref="E5:G10"/>
    <mergeCell ref="H5:L10"/>
    <mergeCell ref="M5:M10"/>
    <mergeCell ref="N5:N10"/>
    <mergeCell ref="R5:T10"/>
    <mergeCell ref="U5:AC6"/>
    <mergeCell ref="BK7:BR10"/>
    <mergeCell ref="U8:W10"/>
    <mergeCell ref="X8:Y10"/>
    <mergeCell ref="AL8:AN8"/>
    <mergeCell ref="AO8:AQ9"/>
    <mergeCell ref="AR8:AT8"/>
    <mergeCell ref="AU8:AW8"/>
    <mergeCell ref="AX8:AZ8"/>
    <mergeCell ref="AD5:BF6"/>
    <mergeCell ref="BG5:BI6"/>
    <mergeCell ref="BJ5:BJ10"/>
    <mergeCell ref="BK5:BR6"/>
    <mergeCell ref="U7:Y7"/>
    <mergeCell ref="Z7:AA10"/>
    <mergeCell ref="AB7:AC10"/>
    <mergeCell ref="AD7:AK7"/>
    <mergeCell ref="BG7:BI8"/>
    <mergeCell ref="BA3:BG3"/>
    <mergeCell ref="BH3:BI3"/>
    <mergeCell ref="BJ3:BO3"/>
    <mergeCell ref="O5:Q7"/>
    <mergeCell ref="O8:Q10"/>
    <mergeCell ref="BK28:BR28"/>
    <mergeCell ref="BK29:BR29"/>
    <mergeCell ref="BK30:BR30"/>
    <mergeCell ref="BK31:BR31"/>
    <mergeCell ref="BK32:BR32"/>
    <mergeCell ref="BK33:BR33"/>
    <mergeCell ref="BK34:BR34"/>
    <mergeCell ref="H12:L13"/>
    <mergeCell ref="AD12:AG12"/>
    <mergeCell ref="AH12:AK12"/>
    <mergeCell ref="BK11:BR11"/>
    <mergeCell ref="BK12:BR12"/>
    <mergeCell ref="BK13:BR13"/>
    <mergeCell ref="BK14:BR14"/>
    <mergeCell ref="BK15:BR15"/>
    <mergeCell ref="BK16:BR16"/>
    <mergeCell ref="BK17:BR17"/>
    <mergeCell ref="BK18:BR18"/>
    <mergeCell ref="BK19:BR19"/>
    <mergeCell ref="BK20:BR20"/>
    <mergeCell ref="BK21:BR21"/>
    <mergeCell ref="BK22:BR22"/>
    <mergeCell ref="BK23:BR23"/>
    <mergeCell ref="BK24:BR24"/>
    <mergeCell ref="BK25:BR25"/>
    <mergeCell ref="BK26:BR26"/>
    <mergeCell ref="BK27:BR27"/>
    <mergeCell ref="AL12:AN12"/>
    <mergeCell ref="AR12:AT12"/>
    <mergeCell ref="AU12:AW12"/>
    <mergeCell ref="AX12:AZ12"/>
    <mergeCell ref="AO11:AQ13"/>
  </mergeCells>
  <phoneticPr fontId="3"/>
  <dataValidations count="8">
    <dataValidation type="list" allowBlank="1" showInputMessage="1" showErrorMessage="1" sqref="BJ96:BJ125 BJ138:BJ167 BJ54:BJ83 BJ11:BJ34">
      <formula1>"　,◯,×"</formula1>
    </dataValidation>
    <dataValidation type="list" allowBlank="1" showInputMessage="1" showErrorMessage="1" sqref="R96:T125 R54:T83 R138:T167 R11:T34">
      <formula1>"　,大学院,大学,短大,専門学校,高校,中学校,特別支援学校"</formula1>
    </dataValidation>
    <dataValidation type="list" allowBlank="1" showInputMessage="1" showErrorMessage="1" sqref="O30 O121 O82 O33 O12 O15 O18 O21 O24 O27 O67 O73 O70 O55 O58 O61 O64 O76 O79 O124 O109 O115 O112 O97 O100 O103 O106 O118 O166 O151 O157 O154 O139 O142 O145 O148 O160 O163">
      <formula1>"　,施設長,保育士,看護師,准看護師,管理栄養士,栄養士,簿記1級,簿記2級,簿記3級"</formula1>
    </dataValidation>
    <dataValidation type="list" allowBlank="1" showInputMessage="1" showErrorMessage="1" sqref="N54:N83 N11:N34 N96:N125 N138:N167">
      <formula1>"　,有,無"</formula1>
    </dataValidation>
    <dataValidation type="list" allowBlank="1" showInputMessage="1" showErrorMessage="1" sqref="E11:G34 E54:G83 E96:G125 E138:G167">
      <formula1>"園長,副園長,事務長,事務員,,調理員,栄養士,看護師,准看護師,保育助手,用務員,放課後児童支援員,補助員,支援ｾﾝﾀｰ支援員,子育て支援員,保育助手,幼稚園教諭,小学校教諭,養護教諭"</formula1>
    </dataValidation>
    <dataValidation type="list" allowBlank="1" showInputMessage="1" showErrorMessage="1" sqref="BH3:BI3 BH46:BI46 BH88:BI88 BH130:BI130">
      <formula1>"6,7,8,9,10,11,12,1,2,3"</formula1>
    </dataValidation>
    <dataValidation type="list" allowBlank="1" showInputMessage="1" showErrorMessage="1" sqref="O11:Q11 O14:Q14 O17:Q17 O20:Q20 O23:Q23 O26:Q26 O29:Q29 O32:Q32 O54:Q54 O57:Q57 O60:Q60 O63:Q63 O66:Q66 O69:Q69 O72:Q72 O75:Q75 O78:Q78 O81:Q81 O96:Q96 O99:Q99 O102:Q102 O105:Q105 O108:Q108 O111:Q111 O114:Q114 O117:Q117 O120:Q120 O123:Q123 O138:Q138 O141:Q141 O144:Q144 O147:Q147 O150:Q150 O153:Q153 O156:Q156 O159:Q159 O162:Q162 O165:Q165">
      <formula1>"有,無"</formula1>
    </dataValidation>
    <dataValidation type="list" allowBlank="1" showInputMessage="1" showErrorMessage="1" sqref="C16:D16 B11 C13:D13 B13:B14 B16:B17 B19:D19 B22:D22 B25:D25 B28:D28 B31:D31 B34:D34 B20 B23 B26 B29 B32 C59:D59 B54 C56:D56 B56:B57 B59:B60 B62:D62 B65:D65 B68:D68 B71:D71 B74:D74 B72 B63 B66 B69 B77:D77 B80:D80 B83:D83 B75 B78 B81 C101:D101 B96 C98:D98 B98:B99 B101:B102 B104:D104 B107:D107 B110:D110 B113:D113 B116:D116 B114 B105 B108 B111 B119:D119 B122:D122 B117 B120 B125:D125 B123 C143:D143 B138 C140:D140 B140:B141 B143:B144 B146:D146 B149:D149 B152:D152 B155:D155 B158:D158 B156 B147 B150 B153 B161:D161 B164:D164 B159 B162 B167:D167 B165">
      <formula1>"本園,分園,その他の事業"</formula1>
    </dataValidation>
  </dataValidations>
  <printOptions horizontalCentered="1"/>
  <pageMargins left="0.2" right="0.19685039370078741" top="0.62992125984251968" bottom="0.39370078740157483" header="0.19685039370078741" footer="0.19685039370078741"/>
  <pageSetup paperSize="9"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C000"/>
  </sheetPr>
  <dimension ref="A1:BQ168"/>
  <sheetViews>
    <sheetView showGridLines="0" view="pageBreakPreview" topLeftCell="A157" zoomScaleNormal="100" zoomScaleSheetLayoutView="100" workbookViewId="0">
      <selection activeCell="BH135" sqref="BH135:BM138"/>
    </sheetView>
  </sheetViews>
  <sheetFormatPr defaultColWidth="8" defaultRowHeight="12"/>
  <cols>
    <col min="1" max="4" width="2.375" style="10" customWidth="1"/>
    <col min="5" max="7" width="2" style="10" customWidth="1"/>
    <col min="8" max="9" width="2.375" style="10" customWidth="1"/>
    <col min="10" max="14" width="2" style="10" customWidth="1"/>
    <col min="15" max="16" width="2.625" style="10" customWidth="1"/>
    <col min="17" max="19" width="2.125" style="10" customWidth="1"/>
    <col min="20" max="22" width="1.875" style="10" customWidth="1"/>
    <col min="23" max="25" width="1.75" style="10" customWidth="1"/>
    <col min="26" max="30" width="2.625" style="10" customWidth="1"/>
    <col min="31" max="31" width="2.375" style="10" customWidth="1"/>
    <col min="32" max="35" width="4.625" style="10" customWidth="1"/>
    <col min="36" max="53" width="2" style="10" customWidth="1"/>
    <col min="54" max="56" width="2.125" style="10" customWidth="1"/>
    <col min="57" max="59" width="2.625" style="10" customWidth="1"/>
    <col min="60" max="65" width="1.875" style="10" customWidth="1"/>
    <col min="66" max="68" width="2.125" style="10" customWidth="1"/>
    <col min="69" max="16384" width="8" style="10"/>
  </cols>
  <sheetData>
    <row r="1" spans="1:65" ht="14.1" customHeight="1">
      <c r="A1" s="1522" t="s">
        <v>1813</v>
      </c>
      <c r="B1" s="1522"/>
      <c r="C1" s="1522"/>
      <c r="D1" s="1522"/>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7"/>
      <c r="AV1" s="1767"/>
      <c r="AW1" s="1767"/>
      <c r="AX1" s="1767"/>
      <c r="AY1" s="1767"/>
      <c r="AZ1" s="1767"/>
      <c r="BA1" s="1767"/>
      <c r="BB1" s="1767"/>
      <c r="BC1" s="1767"/>
      <c r="BD1" s="1767"/>
      <c r="BE1" s="1767"/>
      <c r="BF1" s="1767"/>
      <c r="BG1" s="1767"/>
      <c r="BH1" s="1767"/>
      <c r="BI1" s="1767"/>
      <c r="BJ1" s="1767"/>
      <c r="BK1" s="1767"/>
      <c r="BL1" s="1767"/>
      <c r="BM1" s="1767"/>
    </row>
    <row r="2" spans="1:65" ht="5.0999999999999996" customHeight="1"/>
    <row r="3" spans="1:65" ht="14.1" customHeight="1">
      <c r="A3" s="164" t="s">
        <v>1758</v>
      </c>
      <c r="B3" s="164"/>
      <c r="C3" s="164"/>
      <c r="D3" s="164"/>
      <c r="E3" s="164"/>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Y3" s="3651" t="s">
        <v>1531</v>
      </c>
      <c r="AZ3" s="3651"/>
      <c r="BA3" s="3651"/>
      <c r="BB3" s="3651"/>
      <c r="BC3" s="3651"/>
      <c r="BD3" s="3651"/>
      <c r="BE3" s="3651"/>
      <c r="BF3" s="3649"/>
      <c r="BG3" s="3649"/>
      <c r="BH3" s="3650" t="s">
        <v>1544</v>
      </c>
      <c r="BI3" s="3650"/>
      <c r="BJ3" s="3650"/>
      <c r="BK3" s="3650"/>
      <c r="BL3" s="3650"/>
      <c r="BM3" s="3650"/>
    </row>
    <row r="4" spans="1:65" ht="6.95" customHeight="1" thickBot="1">
      <c r="A4" s="164"/>
      <c r="B4" s="164"/>
      <c r="C4" s="164"/>
      <c r="D4" s="164"/>
      <c r="E4" s="164"/>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row>
    <row r="5" spans="1:65" s="388" customFormat="1" ht="12.95" customHeight="1">
      <c r="A5" s="3262" t="s">
        <v>113</v>
      </c>
      <c r="B5" s="3569" t="s">
        <v>1555</v>
      </c>
      <c r="C5" s="3570"/>
      <c r="D5" s="3571"/>
      <c r="E5" s="3227" t="s">
        <v>114</v>
      </c>
      <c r="F5" s="3228"/>
      <c r="G5" s="3228"/>
      <c r="H5" s="3228"/>
      <c r="I5" s="3229"/>
      <c r="J5" s="3227" t="s">
        <v>109</v>
      </c>
      <c r="K5" s="3228"/>
      <c r="L5" s="3228"/>
      <c r="M5" s="3228"/>
      <c r="N5" s="3229"/>
      <c r="O5" s="3655" t="s">
        <v>110</v>
      </c>
      <c r="P5" s="3268" t="s">
        <v>1681</v>
      </c>
      <c r="Q5" s="3271" t="s">
        <v>1682</v>
      </c>
      <c r="R5" s="3272"/>
      <c r="S5" s="3273"/>
      <c r="T5" s="3271" t="s">
        <v>209</v>
      </c>
      <c r="U5" s="3272"/>
      <c r="V5" s="3273"/>
      <c r="W5" s="3227" t="s">
        <v>115</v>
      </c>
      <c r="X5" s="3228"/>
      <c r="Y5" s="3228"/>
      <c r="Z5" s="3228"/>
      <c r="AA5" s="3228"/>
      <c r="AB5" s="3228"/>
      <c r="AC5" s="3228"/>
      <c r="AD5" s="3228"/>
      <c r="AE5" s="3228"/>
      <c r="AF5" s="3282" t="s">
        <v>1551</v>
      </c>
      <c r="AG5" s="3228"/>
      <c r="AH5" s="3228"/>
      <c r="AI5" s="3228"/>
      <c r="AJ5" s="3228"/>
      <c r="AK5" s="3228"/>
      <c r="AL5" s="3228"/>
      <c r="AM5" s="3228"/>
      <c r="AN5" s="3228"/>
      <c r="AO5" s="3228"/>
      <c r="AP5" s="3228"/>
      <c r="AQ5" s="3228"/>
      <c r="AR5" s="3228"/>
      <c r="AS5" s="3228"/>
      <c r="AT5" s="3228"/>
      <c r="AU5" s="3228"/>
      <c r="AV5" s="3228"/>
      <c r="AW5" s="3228"/>
      <c r="AX5" s="3228"/>
      <c r="AY5" s="3228"/>
      <c r="AZ5" s="3228"/>
      <c r="BA5" s="3228"/>
      <c r="BB5" s="3228"/>
      <c r="BC5" s="3228"/>
      <c r="BD5" s="3280"/>
      <c r="BE5" s="3664" t="s">
        <v>775</v>
      </c>
      <c r="BF5" s="3666"/>
      <c r="BG5" s="3288" t="s">
        <v>122</v>
      </c>
      <c r="BH5" s="3271" t="s">
        <v>105</v>
      </c>
      <c r="BI5" s="3672"/>
      <c r="BJ5" s="3672"/>
      <c r="BK5" s="3672"/>
      <c r="BL5" s="3672"/>
      <c r="BM5" s="3673"/>
    </row>
    <row r="6" spans="1:65" s="388" customFormat="1" ht="12.95" customHeight="1">
      <c r="A6" s="3263"/>
      <c r="B6" s="3572"/>
      <c r="C6" s="3573"/>
      <c r="D6" s="3574"/>
      <c r="E6" s="2105"/>
      <c r="F6" s="2183"/>
      <c r="G6" s="2183"/>
      <c r="H6" s="2183"/>
      <c r="I6" s="2107"/>
      <c r="J6" s="2105"/>
      <c r="K6" s="2106"/>
      <c r="L6" s="2106"/>
      <c r="M6" s="2106"/>
      <c r="N6" s="2107"/>
      <c r="O6" s="3656"/>
      <c r="P6" s="3269"/>
      <c r="Q6" s="3274"/>
      <c r="R6" s="3275"/>
      <c r="S6" s="3276"/>
      <c r="T6" s="3274"/>
      <c r="U6" s="3275"/>
      <c r="V6" s="3276"/>
      <c r="W6" s="2108"/>
      <c r="X6" s="2109"/>
      <c r="Y6" s="2109"/>
      <c r="Z6" s="2109"/>
      <c r="AA6" s="2109"/>
      <c r="AB6" s="2109"/>
      <c r="AC6" s="2109"/>
      <c r="AD6" s="2109"/>
      <c r="AE6" s="2109"/>
      <c r="AF6" s="3283"/>
      <c r="AG6" s="2109"/>
      <c r="AH6" s="2109"/>
      <c r="AI6" s="2109"/>
      <c r="AJ6" s="2109"/>
      <c r="AK6" s="2109"/>
      <c r="AL6" s="2109"/>
      <c r="AM6" s="2109"/>
      <c r="AN6" s="2109"/>
      <c r="AO6" s="2109"/>
      <c r="AP6" s="2109"/>
      <c r="AQ6" s="2109"/>
      <c r="AR6" s="2109"/>
      <c r="AS6" s="2109"/>
      <c r="AT6" s="2109"/>
      <c r="AU6" s="2109"/>
      <c r="AV6" s="2109"/>
      <c r="AW6" s="2109"/>
      <c r="AX6" s="2109"/>
      <c r="AY6" s="2109"/>
      <c r="AZ6" s="2109"/>
      <c r="BA6" s="2109"/>
      <c r="BB6" s="2109"/>
      <c r="BC6" s="2109"/>
      <c r="BD6" s="3281"/>
      <c r="BE6" s="3667"/>
      <c r="BF6" s="3669"/>
      <c r="BG6" s="3670"/>
      <c r="BH6" s="3071"/>
      <c r="BI6" s="3072"/>
      <c r="BJ6" s="3072"/>
      <c r="BK6" s="3072"/>
      <c r="BL6" s="3072"/>
      <c r="BM6" s="3674"/>
    </row>
    <row r="7" spans="1:65" s="388" customFormat="1" ht="15" customHeight="1">
      <c r="A7" s="3263"/>
      <c r="B7" s="3572"/>
      <c r="C7" s="3573"/>
      <c r="D7" s="3574"/>
      <c r="E7" s="2105"/>
      <c r="F7" s="2183"/>
      <c r="G7" s="2183"/>
      <c r="H7" s="2183"/>
      <c r="I7" s="2107"/>
      <c r="J7" s="2105"/>
      <c r="K7" s="2106"/>
      <c r="L7" s="2106"/>
      <c r="M7" s="2106"/>
      <c r="N7" s="2107"/>
      <c r="O7" s="3656"/>
      <c r="P7" s="3269"/>
      <c r="Q7" s="3623"/>
      <c r="R7" s="3624"/>
      <c r="S7" s="3625"/>
      <c r="T7" s="3274"/>
      <c r="U7" s="3275"/>
      <c r="V7" s="3276"/>
      <c r="W7" s="3146" t="s">
        <v>116</v>
      </c>
      <c r="X7" s="3147"/>
      <c r="Y7" s="3147"/>
      <c r="Z7" s="3147"/>
      <c r="AA7" s="3147"/>
      <c r="AB7" s="2184" t="s">
        <v>118</v>
      </c>
      <c r="AC7" s="2185"/>
      <c r="AD7" s="2096" t="s">
        <v>212</v>
      </c>
      <c r="AE7" s="2097"/>
      <c r="AF7" s="3480" t="s">
        <v>1683</v>
      </c>
      <c r="AG7" s="2819"/>
      <c r="AH7" s="2819"/>
      <c r="AI7" s="2819"/>
      <c r="AJ7" s="2818" t="s">
        <v>804</v>
      </c>
      <c r="AK7" s="2819"/>
      <c r="AL7" s="2819"/>
      <c r="AM7" s="2819"/>
      <c r="AN7" s="2819"/>
      <c r="AO7" s="2819"/>
      <c r="AP7" s="2819"/>
      <c r="AQ7" s="2819"/>
      <c r="AR7" s="2819"/>
      <c r="AS7" s="2819"/>
      <c r="AT7" s="2819"/>
      <c r="AU7" s="2819"/>
      <c r="AV7" s="2819"/>
      <c r="AW7" s="2819"/>
      <c r="AX7" s="2819"/>
      <c r="AY7" s="2819"/>
      <c r="AZ7" s="2819"/>
      <c r="BA7" s="2819"/>
      <c r="BB7" s="3077" t="s">
        <v>319</v>
      </c>
      <c r="BC7" s="3078"/>
      <c r="BD7" s="3503"/>
      <c r="BE7" s="3677" t="s">
        <v>776</v>
      </c>
      <c r="BF7" s="3679"/>
      <c r="BG7" s="3670"/>
      <c r="BH7" s="3722" t="s">
        <v>1934</v>
      </c>
      <c r="BI7" s="3723"/>
      <c r="BJ7" s="3723"/>
      <c r="BK7" s="3723"/>
      <c r="BL7" s="3723"/>
      <c r="BM7" s="3724"/>
    </row>
    <row r="8" spans="1:65" s="388" customFormat="1" ht="15" customHeight="1">
      <c r="A8" s="3263"/>
      <c r="B8" s="3572"/>
      <c r="C8" s="3573"/>
      <c r="D8" s="3574"/>
      <c r="E8" s="3230"/>
      <c r="F8" s="3231"/>
      <c r="G8" s="3231"/>
      <c r="H8" s="3231"/>
      <c r="I8" s="3232"/>
      <c r="J8" s="3230"/>
      <c r="K8" s="3231"/>
      <c r="L8" s="3231"/>
      <c r="M8" s="3231"/>
      <c r="N8" s="3232"/>
      <c r="O8" s="3656"/>
      <c r="P8" s="3269"/>
      <c r="Q8" s="3274" t="s">
        <v>1558</v>
      </c>
      <c r="R8" s="3275"/>
      <c r="S8" s="3276"/>
      <c r="T8" s="3274"/>
      <c r="U8" s="3275"/>
      <c r="V8" s="3276"/>
      <c r="W8" s="2096" t="s">
        <v>210</v>
      </c>
      <c r="X8" s="2097"/>
      <c r="Y8" s="2097"/>
      <c r="Z8" s="2096" t="s">
        <v>211</v>
      </c>
      <c r="AA8" s="2098"/>
      <c r="AB8" s="3675"/>
      <c r="AC8" s="3675"/>
      <c r="AD8" s="3274"/>
      <c r="AE8" s="3275"/>
      <c r="AF8" s="3778" t="s">
        <v>1684</v>
      </c>
      <c r="AG8" s="2104"/>
      <c r="AH8" s="2096" t="s">
        <v>1685</v>
      </c>
      <c r="AI8" s="2104"/>
      <c r="AJ8" s="3471" t="s">
        <v>119</v>
      </c>
      <c r="AK8" s="3472"/>
      <c r="AL8" s="3473"/>
      <c r="AM8" s="2102" t="s">
        <v>771</v>
      </c>
      <c r="AN8" s="2103"/>
      <c r="AO8" s="2104"/>
      <c r="AP8" s="2915" t="s">
        <v>765</v>
      </c>
      <c r="AQ8" s="2916"/>
      <c r="AR8" s="2917"/>
      <c r="AS8" s="2915" t="s">
        <v>769</v>
      </c>
      <c r="AT8" s="2916"/>
      <c r="AU8" s="2917"/>
      <c r="AV8" s="2915" t="s">
        <v>656</v>
      </c>
      <c r="AW8" s="2916"/>
      <c r="AX8" s="2917"/>
      <c r="AY8" s="2096" t="s">
        <v>771</v>
      </c>
      <c r="AZ8" s="2097"/>
      <c r="BA8" s="2097"/>
      <c r="BB8" s="3080"/>
      <c r="BC8" s="3504"/>
      <c r="BD8" s="3505"/>
      <c r="BE8" s="3680"/>
      <c r="BF8" s="3682"/>
      <c r="BG8" s="3670"/>
      <c r="BH8" s="3725"/>
      <c r="BI8" s="3726"/>
      <c r="BJ8" s="3726"/>
      <c r="BK8" s="3726"/>
      <c r="BL8" s="3726"/>
      <c r="BM8" s="3727"/>
    </row>
    <row r="9" spans="1:65" s="388" customFormat="1" ht="15" customHeight="1">
      <c r="A9" s="3263"/>
      <c r="B9" s="3572"/>
      <c r="C9" s="3573"/>
      <c r="D9" s="3574"/>
      <c r="E9" s="3767" t="s">
        <v>793</v>
      </c>
      <c r="F9" s="3768"/>
      <c r="G9" s="3769"/>
      <c r="H9" s="3771" t="s">
        <v>792</v>
      </c>
      <c r="I9" s="3772"/>
      <c r="J9" s="3442" t="s">
        <v>1645</v>
      </c>
      <c r="K9" s="3443"/>
      <c r="L9" s="3443"/>
      <c r="M9" s="3443"/>
      <c r="N9" s="3444"/>
      <c r="O9" s="3656"/>
      <c r="P9" s="3269"/>
      <c r="Q9" s="3274"/>
      <c r="R9" s="3275"/>
      <c r="S9" s="3276"/>
      <c r="T9" s="3274"/>
      <c r="U9" s="3275"/>
      <c r="V9" s="3276"/>
      <c r="W9" s="3274"/>
      <c r="X9" s="3275"/>
      <c r="Y9" s="3275"/>
      <c r="Z9" s="3274"/>
      <c r="AA9" s="3276"/>
      <c r="AB9" s="3675"/>
      <c r="AC9" s="3675"/>
      <c r="AD9" s="3274"/>
      <c r="AE9" s="3275"/>
      <c r="AF9" s="3779"/>
      <c r="AG9" s="3232"/>
      <c r="AH9" s="3230"/>
      <c r="AI9" s="3232"/>
      <c r="AJ9" s="3448" t="s">
        <v>766</v>
      </c>
      <c r="AK9" s="3449"/>
      <c r="AL9" s="3450"/>
      <c r="AM9" s="2105"/>
      <c r="AN9" s="2183"/>
      <c r="AO9" s="2107"/>
      <c r="AP9" s="3448" t="s">
        <v>799</v>
      </c>
      <c r="AQ9" s="3449"/>
      <c r="AR9" s="3450"/>
      <c r="AS9" s="3499" t="s">
        <v>764</v>
      </c>
      <c r="AT9" s="3500"/>
      <c r="AU9" s="3501"/>
      <c r="AV9" s="3448" t="s">
        <v>770</v>
      </c>
      <c r="AW9" s="3449"/>
      <c r="AX9" s="3450"/>
      <c r="AY9" s="3274"/>
      <c r="AZ9" s="3275"/>
      <c r="BA9" s="3275"/>
      <c r="BB9" s="3080"/>
      <c r="BC9" s="3504"/>
      <c r="BD9" s="3505"/>
      <c r="BE9" s="3680" t="s">
        <v>777</v>
      </c>
      <c r="BF9" s="3682"/>
      <c r="BG9" s="3670"/>
      <c r="BH9" s="3725"/>
      <c r="BI9" s="3726"/>
      <c r="BJ9" s="3726"/>
      <c r="BK9" s="3726"/>
      <c r="BL9" s="3726"/>
      <c r="BM9" s="3727"/>
    </row>
    <row r="10" spans="1:65" s="388" customFormat="1" ht="15" customHeight="1" thickBot="1">
      <c r="A10" s="3264"/>
      <c r="B10" s="3445"/>
      <c r="C10" s="3446"/>
      <c r="D10" s="3447"/>
      <c r="E10" s="3277"/>
      <c r="F10" s="3278"/>
      <c r="G10" s="3770"/>
      <c r="H10" s="3773"/>
      <c r="I10" s="3774"/>
      <c r="J10" s="3445"/>
      <c r="K10" s="3446"/>
      <c r="L10" s="3446"/>
      <c r="M10" s="3446"/>
      <c r="N10" s="3447"/>
      <c r="O10" s="3657"/>
      <c r="P10" s="3270"/>
      <c r="Q10" s="3277"/>
      <c r="R10" s="3278"/>
      <c r="S10" s="3279"/>
      <c r="T10" s="3277"/>
      <c r="U10" s="3278"/>
      <c r="V10" s="3279"/>
      <c r="W10" s="3277"/>
      <c r="X10" s="3278"/>
      <c r="Y10" s="3278"/>
      <c r="Z10" s="3277"/>
      <c r="AA10" s="3279"/>
      <c r="AB10" s="3676"/>
      <c r="AC10" s="3676"/>
      <c r="AD10" s="3277"/>
      <c r="AE10" s="3278"/>
      <c r="AF10" s="3775" t="s">
        <v>805</v>
      </c>
      <c r="AG10" s="3766"/>
      <c r="AH10" s="3766" t="s">
        <v>805</v>
      </c>
      <c r="AI10" s="3766"/>
      <c r="AJ10" s="3486" t="s">
        <v>767</v>
      </c>
      <c r="AK10" s="3487"/>
      <c r="AL10" s="3488"/>
      <c r="AM10" s="3236" t="s">
        <v>773</v>
      </c>
      <c r="AN10" s="3237"/>
      <c r="AO10" s="3238"/>
      <c r="AP10" s="3474" t="s">
        <v>768</v>
      </c>
      <c r="AQ10" s="3475"/>
      <c r="AR10" s="3476"/>
      <c r="AS10" s="3477" t="s">
        <v>120</v>
      </c>
      <c r="AT10" s="3478"/>
      <c r="AU10" s="3479"/>
      <c r="AV10" s="3477" t="s">
        <v>121</v>
      </c>
      <c r="AW10" s="3478"/>
      <c r="AX10" s="3479"/>
      <c r="AY10" s="3236" t="s">
        <v>772</v>
      </c>
      <c r="AZ10" s="3237"/>
      <c r="BA10" s="3238"/>
      <c r="BB10" s="3507" t="s">
        <v>802</v>
      </c>
      <c r="BC10" s="3508"/>
      <c r="BD10" s="3509"/>
      <c r="BE10" s="3683"/>
      <c r="BF10" s="3685"/>
      <c r="BG10" s="3671"/>
      <c r="BH10" s="3728"/>
      <c r="BI10" s="3729"/>
      <c r="BJ10" s="3729"/>
      <c r="BK10" s="3729"/>
      <c r="BL10" s="3729"/>
      <c r="BM10" s="3730"/>
    </row>
    <row r="11" spans="1:65" ht="12" customHeight="1" thickTop="1">
      <c r="A11" s="3745">
        <v>0</v>
      </c>
      <c r="B11" s="3639" t="s">
        <v>1554</v>
      </c>
      <c r="C11" s="3640"/>
      <c r="D11" s="3641"/>
      <c r="E11" s="3548" t="s">
        <v>647</v>
      </c>
      <c r="F11" s="3642"/>
      <c r="G11" s="3642"/>
      <c r="H11" s="3642"/>
      <c r="I11" s="3643"/>
      <c r="J11" s="189" t="s">
        <v>125</v>
      </c>
      <c r="K11" s="330"/>
      <c r="L11" s="330"/>
      <c r="M11" s="330"/>
      <c r="N11" s="335"/>
      <c r="O11" s="3627">
        <v>32</v>
      </c>
      <c r="P11" s="3562" t="s">
        <v>761</v>
      </c>
      <c r="Q11" s="3459" t="s">
        <v>761</v>
      </c>
      <c r="R11" s="3460"/>
      <c r="S11" s="3461"/>
      <c r="T11" s="3274" t="s">
        <v>795</v>
      </c>
      <c r="U11" s="3275"/>
      <c r="V11" s="3276"/>
      <c r="W11" s="3454" t="s">
        <v>807</v>
      </c>
      <c r="X11" s="1776"/>
      <c r="Y11" s="2240"/>
      <c r="Z11" s="3429">
        <v>8</v>
      </c>
      <c r="AA11" s="2652" t="s">
        <v>213</v>
      </c>
      <c r="AB11" s="3429">
        <v>2</v>
      </c>
      <c r="AC11" s="2652" t="s">
        <v>213</v>
      </c>
      <c r="AD11" s="3429">
        <v>10</v>
      </c>
      <c r="AE11" s="1808" t="s">
        <v>213</v>
      </c>
      <c r="AF11" s="3785">
        <v>155250</v>
      </c>
      <c r="AG11" s="3784"/>
      <c r="AH11" s="3783">
        <v>162000</v>
      </c>
      <c r="AI11" s="3784"/>
      <c r="AJ11" s="3747"/>
      <c r="AK11" s="3748"/>
      <c r="AL11" s="3749"/>
      <c r="AM11" s="3366">
        <f>SUM(AJ11:AL13)</f>
        <v>14200</v>
      </c>
      <c r="AN11" s="3367"/>
      <c r="AO11" s="3368"/>
      <c r="AP11" s="3780"/>
      <c r="AQ11" s="3781"/>
      <c r="AR11" s="3782"/>
      <c r="AS11" s="3780"/>
      <c r="AT11" s="3781"/>
      <c r="AU11" s="3782"/>
      <c r="AV11" s="3780">
        <v>5625</v>
      </c>
      <c r="AW11" s="3781"/>
      <c r="AX11" s="3782"/>
      <c r="AY11" s="3330">
        <f>SUM(AP11:AX13)</f>
        <v>12625</v>
      </c>
      <c r="AZ11" s="3331"/>
      <c r="BA11" s="3332"/>
      <c r="BB11" s="3330">
        <f>AH11+AM11+AY11</f>
        <v>188825</v>
      </c>
      <c r="BC11" s="3331"/>
      <c r="BD11" s="3413"/>
      <c r="BE11" s="3731" t="s">
        <v>1411</v>
      </c>
      <c r="BF11" s="3732"/>
      <c r="BG11" s="3511" t="s">
        <v>774</v>
      </c>
      <c r="BH11" s="1689"/>
      <c r="BI11" s="1690"/>
      <c r="BJ11" s="1690"/>
      <c r="BK11" s="1690"/>
      <c r="BL11" s="1690"/>
      <c r="BM11" s="3652"/>
    </row>
    <row r="12" spans="1:65" s="388" customFormat="1" ht="14.1" customHeight="1">
      <c r="A12" s="3745"/>
      <c r="B12" s="3548"/>
      <c r="C12" s="3642"/>
      <c r="D12" s="3643"/>
      <c r="E12" s="3215"/>
      <c r="F12" s="3216"/>
      <c r="G12" s="3216"/>
      <c r="H12" s="3216"/>
      <c r="I12" s="3217"/>
      <c r="J12" s="202" t="s">
        <v>1422</v>
      </c>
      <c r="K12" s="203"/>
      <c r="L12" s="203"/>
      <c r="M12" s="203"/>
      <c r="N12" s="204"/>
      <c r="O12" s="3627"/>
      <c r="P12" s="3241"/>
      <c r="Q12" s="3646" t="s">
        <v>1162</v>
      </c>
      <c r="R12" s="3647"/>
      <c r="S12" s="3648"/>
      <c r="T12" s="3274"/>
      <c r="U12" s="3275"/>
      <c r="V12" s="3276"/>
      <c r="W12" s="3454"/>
      <c r="X12" s="1776"/>
      <c r="Y12" s="2240"/>
      <c r="Z12" s="3429"/>
      <c r="AA12" s="2652"/>
      <c r="AB12" s="3429"/>
      <c r="AC12" s="2652"/>
      <c r="AD12" s="3429"/>
      <c r="AE12" s="1808"/>
      <c r="AF12" s="3737"/>
      <c r="AG12" s="3738"/>
      <c r="AH12" s="3740"/>
      <c r="AI12" s="3738"/>
      <c r="AJ12" s="3304">
        <v>7200</v>
      </c>
      <c r="AK12" s="3305"/>
      <c r="AL12" s="3306"/>
      <c r="AM12" s="3366"/>
      <c r="AN12" s="3367"/>
      <c r="AO12" s="3368"/>
      <c r="AP12" s="3372"/>
      <c r="AQ12" s="3373"/>
      <c r="AR12" s="3374"/>
      <c r="AS12" s="3372"/>
      <c r="AT12" s="3373"/>
      <c r="AU12" s="3374"/>
      <c r="AV12" s="3372">
        <v>3000</v>
      </c>
      <c r="AW12" s="3373"/>
      <c r="AX12" s="3374"/>
      <c r="AY12" s="3330"/>
      <c r="AZ12" s="3331"/>
      <c r="BA12" s="3332"/>
      <c r="BB12" s="3330"/>
      <c r="BC12" s="3331"/>
      <c r="BD12" s="3413"/>
      <c r="BE12" s="3733"/>
      <c r="BF12" s="3734"/>
      <c r="BG12" s="3511"/>
      <c r="BH12" s="3542"/>
      <c r="BI12" s="3543"/>
      <c r="BJ12" s="3543"/>
      <c r="BK12" s="3543"/>
      <c r="BL12" s="3543"/>
      <c r="BM12" s="3544"/>
    </row>
    <row r="13" spans="1:65" s="388" customFormat="1" ht="14.1" customHeight="1">
      <c r="A13" s="3746"/>
      <c r="B13" s="3207"/>
      <c r="C13" s="3208"/>
      <c r="D13" s="3209"/>
      <c r="E13" s="3752" t="s">
        <v>794</v>
      </c>
      <c r="F13" s="3753"/>
      <c r="G13" s="3754"/>
      <c r="H13" s="3750">
        <v>37.5</v>
      </c>
      <c r="I13" s="3751"/>
      <c r="J13" s="3221" t="s">
        <v>1644</v>
      </c>
      <c r="K13" s="3222"/>
      <c r="L13" s="3222"/>
      <c r="M13" s="3222"/>
      <c r="N13" s="3223"/>
      <c r="O13" s="3628"/>
      <c r="P13" s="3406"/>
      <c r="Q13" s="2099"/>
      <c r="R13" s="2100"/>
      <c r="S13" s="2101"/>
      <c r="T13" s="2099"/>
      <c r="U13" s="2100"/>
      <c r="V13" s="2101"/>
      <c r="W13" s="3629">
        <v>42095</v>
      </c>
      <c r="X13" s="3630"/>
      <c r="Y13" s="3630"/>
      <c r="Z13" s="190">
        <v>0</v>
      </c>
      <c r="AA13" s="191" t="s">
        <v>72</v>
      </c>
      <c r="AB13" s="192">
        <v>8</v>
      </c>
      <c r="AC13" s="191" t="s">
        <v>72</v>
      </c>
      <c r="AD13" s="190">
        <v>8</v>
      </c>
      <c r="AE13" s="193" t="s">
        <v>72</v>
      </c>
      <c r="AF13" s="194" t="s">
        <v>798</v>
      </c>
      <c r="AG13" s="195" t="s">
        <v>806</v>
      </c>
      <c r="AH13" s="196" t="s">
        <v>800</v>
      </c>
      <c r="AI13" s="197" t="s">
        <v>801</v>
      </c>
      <c r="AJ13" s="3400">
        <v>7000</v>
      </c>
      <c r="AK13" s="3401"/>
      <c r="AL13" s="3402"/>
      <c r="AM13" s="3490"/>
      <c r="AN13" s="3491"/>
      <c r="AO13" s="3492"/>
      <c r="AP13" s="3403"/>
      <c r="AQ13" s="3404"/>
      <c r="AR13" s="3405"/>
      <c r="AS13" s="3403">
        <v>4000</v>
      </c>
      <c r="AT13" s="3404"/>
      <c r="AU13" s="3405"/>
      <c r="AV13" s="3403"/>
      <c r="AW13" s="3404"/>
      <c r="AX13" s="3405"/>
      <c r="AY13" s="3408"/>
      <c r="AZ13" s="3409"/>
      <c r="BA13" s="3410"/>
      <c r="BB13" s="3408"/>
      <c r="BC13" s="3409"/>
      <c r="BD13" s="3414"/>
      <c r="BE13" s="3524">
        <v>20</v>
      </c>
      <c r="BF13" s="3526"/>
      <c r="BG13" s="3512"/>
      <c r="BH13" s="3545"/>
      <c r="BI13" s="3546"/>
      <c r="BJ13" s="3546"/>
      <c r="BK13" s="3546"/>
      <c r="BL13" s="3546"/>
      <c r="BM13" s="3547"/>
    </row>
    <row r="14" spans="1:65" s="388" customFormat="1" ht="14.1" customHeight="1">
      <c r="A14" s="3318">
        <v>1</v>
      </c>
      <c r="B14" s="3606" t="s">
        <v>1554</v>
      </c>
      <c r="C14" s="3607"/>
      <c r="D14" s="3608"/>
      <c r="E14" s="3204"/>
      <c r="F14" s="3205"/>
      <c r="G14" s="3205"/>
      <c r="H14" s="3205"/>
      <c r="I14" s="3206"/>
      <c r="J14" s="3204"/>
      <c r="K14" s="3205"/>
      <c r="L14" s="3205"/>
      <c r="M14" s="3205"/>
      <c r="N14" s="3206"/>
      <c r="O14" s="2102"/>
      <c r="P14" s="3240"/>
      <c r="Q14" s="3462"/>
      <c r="R14" s="3463"/>
      <c r="S14" s="3464"/>
      <c r="T14" s="2096"/>
      <c r="U14" s="2097"/>
      <c r="V14" s="2098"/>
      <c r="W14" s="3417"/>
      <c r="X14" s="3418"/>
      <c r="Y14" s="3418"/>
      <c r="Z14" s="3428"/>
      <c r="AA14" s="2104" t="s">
        <v>213</v>
      </c>
      <c r="AB14" s="3415"/>
      <c r="AC14" s="2104" t="s">
        <v>213</v>
      </c>
      <c r="AD14" s="2102"/>
      <c r="AE14" s="2103" t="s">
        <v>213</v>
      </c>
      <c r="AF14" s="3735"/>
      <c r="AG14" s="3736"/>
      <c r="AH14" s="3739"/>
      <c r="AI14" s="3736"/>
      <c r="AJ14" s="3396"/>
      <c r="AK14" s="3397"/>
      <c r="AL14" s="3398"/>
      <c r="AM14" s="3363">
        <f>SUM(AJ14:AL16)</f>
        <v>0</v>
      </c>
      <c r="AN14" s="3364"/>
      <c r="AO14" s="3365"/>
      <c r="AP14" s="3324"/>
      <c r="AQ14" s="3325"/>
      <c r="AR14" s="3326"/>
      <c r="AS14" s="3324"/>
      <c r="AT14" s="3325"/>
      <c r="AU14" s="3326"/>
      <c r="AV14" s="3324"/>
      <c r="AW14" s="3325"/>
      <c r="AX14" s="3326"/>
      <c r="AY14" s="3327">
        <f>SUM(AP14:AX16)</f>
        <v>0</v>
      </c>
      <c r="AZ14" s="3328"/>
      <c r="BA14" s="3329"/>
      <c r="BB14" s="3327">
        <f>AH14+AM14+AY14</f>
        <v>0</v>
      </c>
      <c r="BC14" s="3328"/>
      <c r="BD14" s="3411"/>
      <c r="BE14" s="3741"/>
      <c r="BF14" s="3742"/>
      <c r="BG14" s="3307"/>
      <c r="BH14" s="1689"/>
      <c r="BI14" s="1690"/>
      <c r="BJ14" s="1690"/>
      <c r="BK14" s="1690"/>
      <c r="BL14" s="1690"/>
      <c r="BM14" s="3652"/>
    </row>
    <row r="15" spans="1:65" s="388" customFormat="1" ht="14.1" customHeight="1">
      <c r="A15" s="3319"/>
      <c r="B15" s="3578"/>
      <c r="C15" s="3579"/>
      <c r="D15" s="3580"/>
      <c r="E15" s="3215"/>
      <c r="F15" s="3216"/>
      <c r="G15" s="3216"/>
      <c r="H15" s="3216"/>
      <c r="I15" s="3217"/>
      <c r="J15" s="3215"/>
      <c r="K15" s="3216"/>
      <c r="L15" s="3216"/>
      <c r="M15" s="3216"/>
      <c r="N15" s="3217"/>
      <c r="O15" s="2105"/>
      <c r="P15" s="3241"/>
      <c r="Q15" s="3599"/>
      <c r="R15" s="3600"/>
      <c r="S15" s="3601"/>
      <c r="T15" s="3274"/>
      <c r="U15" s="3275"/>
      <c r="V15" s="3276"/>
      <c r="W15" s="3420"/>
      <c r="X15" s="1768"/>
      <c r="Y15" s="1768"/>
      <c r="Z15" s="3429"/>
      <c r="AA15" s="2107"/>
      <c r="AB15" s="3416"/>
      <c r="AC15" s="2107"/>
      <c r="AD15" s="2105"/>
      <c r="AE15" s="2183"/>
      <c r="AF15" s="3737"/>
      <c r="AG15" s="3738"/>
      <c r="AH15" s="3740"/>
      <c r="AI15" s="3738"/>
      <c r="AJ15" s="3304"/>
      <c r="AK15" s="3305"/>
      <c r="AL15" s="3306"/>
      <c r="AM15" s="3366"/>
      <c r="AN15" s="3367"/>
      <c r="AO15" s="3368"/>
      <c r="AP15" s="3372"/>
      <c r="AQ15" s="3373"/>
      <c r="AR15" s="3374"/>
      <c r="AS15" s="3372"/>
      <c r="AT15" s="3373"/>
      <c r="AU15" s="3374"/>
      <c r="AV15" s="3372"/>
      <c r="AW15" s="3373"/>
      <c r="AX15" s="3374"/>
      <c r="AY15" s="3330"/>
      <c r="AZ15" s="3331"/>
      <c r="BA15" s="3332"/>
      <c r="BB15" s="3330"/>
      <c r="BC15" s="3331"/>
      <c r="BD15" s="3413"/>
      <c r="BE15" s="3743"/>
      <c r="BF15" s="3744"/>
      <c r="BG15" s="3308"/>
      <c r="BH15" s="3542"/>
      <c r="BI15" s="3543"/>
      <c r="BJ15" s="3543"/>
      <c r="BK15" s="3543"/>
      <c r="BL15" s="3543"/>
      <c r="BM15" s="3544"/>
    </row>
    <row r="16" spans="1:65" s="388" customFormat="1" ht="14.1" customHeight="1">
      <c r="A16" s="3399"/>
      <c r="B16" s="3422"/>
      <c r="C16" s="3423"/>
      <c r="D16" s="3424"/>
      <c r="E16" s="3752"/>
      <c r="F16" s="3753"/>
      <c r="G16" s="3754"/>
      <c r="H16" s="3750"/>
      <c r="I16" s="3751"/>
      <c r="J16" s="3207"/>
      <c r="K16" s="3208"/>
      <c r="L16" s="3208"/>
      <c r="M16" s="3208"/>
      <c r="N16" s="3209"/>
      <c r="O16" s="2108"/>
      <c r="P16" s="3406"/>
      <c r="Q16" s="3602"/>
      <c r="R16" s="3603"/>
      <c r="S16" s="3604"/>
      <c r="T16" s="2099"/>
      <c r="U16" s="2100"/>
      <c r="V16" s="2101"/>
      <c r="W16" s="3425"/>
      <c r="X16" s="3426"/>
      <c r="Y16" s="3426"/>
      <c r="Z16" s="198"/>
      <c r="AA16" s="199" t="s">
        <v>72</v>
      </c>
      <c r="AB16" s="200"/>
      <c r="AC16" s="199" t="s">
        <v>72</v>
      </c>
      <c r="AD16" s="200"/>
      <c r="AE16" s="201" t="s">
        <v>72</v>
      </c>
      <c r="AF16" s="194"/>
      <c r="AG16" s="195"/>
      <c r="AH16" s="196"/>
      <c r="AI16" s="197"/>
      <c r="AJ16" s="3400"/>
      <c r="AK16" s="3401"/>
      <c r="AL16" s="3402"/>
      <c r="AM16" s="3490"/>
      <c r="AN16" s="3491"/>
      <c r="AO16" s="3492"/>
      <c r="AP16" s="3403"/>
      <c r="AQ16" s="3404"/>
      <c r="AR16" s="3405"/>
      <c r="AS16" s="3403"/>
      <c r="AT16" s="3404"/>
      <c r="AU16" s="3405"/>
      <c r="AV16" s="3403"/>
      <c r="AW16" s="3404"/>
      <c r="AX16" s="3405"/>
      <c r="AY16" s="3408"/>
      <c r="AZ16" s="3409"/>
      <c r="BA16" s="3410"/>
      <c r="BB16" s="3408"/>
      <c r="BC16" s="3409"/>
      <c r="BD16" s="3414"/>
      <c r="BE16" s="3686"/>
      <c r="BF16" s="3687"/>
      <c r="BG16" s="3309"/>
      <c r="BH16" s="3545"/>
      <c r="BI16" s="3546"/>
      <c r="BJ16" s="3546"/>
      <c r="BK16" s="3546"/>
      <c r="BL16" s="3546"/>
      <c r="BM16" s="3547"/>
    </row>
    <row r="17" spans="1:65" s="388" customFormat="1" ht="14.1" customHeight="1">
      <c r="A17" s="3318">
        <v>2</v>
      </c>
      <c r="B17" s="3606" t="s">
        <v>1554</v>
      </c>
      <c r="C17" s="3607"/>
      <c r="D17" s="3608"/>
      <c r="E17" s="3204"/>
      <c r="F17" s="3205"/>
      <c r="G17" s="3205"/>
      <c r="H17" s="3205"/>
      <c r="I17" s="3206"/>
      <c r="J17" s="3204"/>
      <c r="K17" s="3205"/>
      <c r="L17" s="3205"/>
      <c r="M17" s="3205"/>
      <c r="N17" s="3206"/>
      <c r="O17" s="2102"/>
      <c r="P17" s="3240"/>
      <c r="Q17" s="3462"/>
      <c r="R17" s="3463"/>
      <c r="S17" s="3464"/>
      <c r="T17" s="2096"/>
      <c r="U17" s="2097"/>
      <c r="V17" s="2098"/>
      <c r="W17" s="3417"/>
      <c r="X17" s="3418"/>
      <c r="Y17" s="3418"/>
      <c r="Z17" s="3428"/>
      <c r="AA17" s="2104" t="s">
        <v>213</v>
      </c>
      <c r="AB17" s="3415"/>
      <c r="AC17" s="2104" t="s">
        <v>213</v>
      </c>
      <c r="AD17" s="2102"/>
      <c r="AE17" s="2103" t="s">
        <v>213</v>
      </c>
      <c r="AF17" s="3735"/>
      <c r="AG17" s="3736"/>
      <c r="AH17" s="3739"/>
      <c r="AI17" s="3736"/>
      <c r="AJ17" s="3396"/>
      <c r="AK17" s="3397"/>
      <c r="AL17" s="3398"/>
      <c r="AM17" s="3363">
        <f>SUM(AJ17:AL19)</f>
        <v>0</v>
      </c>
      <c r="AN17" s="3364"/>
      <c r="AO17" s="3365"/>
      <c r="AP17" s="3324"/>
      <c r="AQ17" s="3325"/>
      <c r="AR17" s="3326"/>
      <c r="AS17" s="3324"/>
      <c r="AT17" s="3325"/>
      <c r="AU17" s="3326"/>
      <c r="AV17" s="3324"/>
      <c r="AW17" s="3325"/>
      <c r="AX17" s="3326"/>
      <c r="AY17" s="3327">
        <f>SUM(AP17:AX19)</f>
        <v>0</v>
      </c>
      <c r="AZ17" s="3328"/>
      <c r="BA17" s="3329"/>
      <c r="BB17" s="3327">
        <f>AH17+AM17+AY17</f>
        <v>0</v>
      </c>
      <c r="BC17" s="3328"/>
      <c r="BD17" s="3411"/>
      <c r="BE17" s="3741"/>
      <c r="BF17" s="3742"/>
      <c r="BG17" s="3307"/>
      <c r="BH17" s="1689"/>
      <c r="BI17" s="1690"/>
      <c r="BJ17" s="1690"/>
      <c r="BK17" s="1690"/>
      <c r="BL17" s="1690"/>
      <c r="BM17" s="3652"/>
    </row>
    <row r="18" spans="1:65" s="388" customFormat="1" ht="14.1" customHeight="1">
      <c r="A18" s="3319"/>
      <c r="B18" s="3578"/>
      <c r="C18" s="3579"/>
      <c r="D18" s="3580"/>
      <c r="E18" s="3215"/>
      <c r="F18" s="3216"/>
      <c r="G18" s="3216"/>
      <c r="H18" s="3216"/>
      <c r="I18" s="3217"/>
      <c r="J18" s="3215"/>
      <c r="K18" s="3216"/>
      <c r="L18" s="3216"/>
      <c r="M18" s="3216"/>
      <c r="N18" s="3217"/>
      <c r="O18" s="2105"/>
      <c r="P18" s="3241"/>
      <c r="Q18" s="3599"/>
      <c r="R18" s="3600"/>
      <c r="S18" s="3601"/>
      <c r="T18" s="3274"/>
      <c r="U18" s="3275"/>
      <c r="V18" s="3276"/>
      <c r="W18" s="3420"/>
      <c r="X18" s="1768"/>
      <c r="Y18" s="1768"/>
      <c r="Z18" s="3429"/>
      <c r="AA18" s="2107"/>
      <c r="AB18" s="3416"/>
      <c r="AC18" s="2107"/>
      <c r="AD18" s="2105"/>
      <c r="AE18" s="2183"/>
      <c r="AF18" s="3737"/>
      <c r="AG18" s="3738"/>
      <c r="AH18" s="3740"/>
      <c r="AI18" s="3738"/>
      <c r="AJ18" s="3304"/>
      <c r="AK18" s="3305"/>
      <c r="AL18" s="3306"/>
      <c r="AM18" s="3366"/>
      <c r="AN18" s="3367"/>
      <c r="AO18" s="3368"/>
      <c r="AP18" s="3372"/>
      <c r="AQ18" s="3373"/>
      <c r="AR18" s="3374"/>
      <c r="AS18" s="3372"/>
      <c r="AT18" s="3373"/>
      <c r="AU18" s="3374"/>
      <c r="AV18" s="3372"/>
      <c r="AW18" s="3373"/>
      <c r="AX18" s="3374"/>
      <c r="AY18" s="3330"/>
      <c r="AZ18" s="3331"/>
      <c r="BA18" s="3332"/>
      <c r="BB18" s="3330"/>
      <c r="BC18" s="3331"/>
      <c r="BD18" s="3413"/>
      <c r="BE18" s="3743"/>
      <c r="BF18" s="3744"/>
      <c r="BG18" s="3308"/>
      <c r="BH18" s="3542"/>
      <c r="BI18" s="3543"/>
      <c r="BJ18" s="3543"/>
      <c r="BK18" s="3543"/>
      <c r="BL18" s="3543"/>
      <c r="BM18" s="3544"/>
    </row>
    <row r="19" spans="1:65" s="388" customFormat="1" ht="14.1" customHeight="1">
      <c r="A19" s="3399"/>
      <c r="B19" s="3422"/>
      <c r="C19" s="3423"/>
      <c r="D19" s="3424"/>
      <c r="E19" s="3752"/>
      <c r="F19" s="3753"/>
      <c r="G19" s="3754"/>
      <c r="H19" s="3750"/>
      <c r="I19" s="3751"/>
      <c r="J19" s="3207"/>
      <c r="K19" s="3208"/>
      <c r="L19" s="3208"/>
      <c r="M19" s="3208"/>
      <c r="N19" s="3209"/>
      <c r="O19" s="2108"/>
      <c r="P19" s="3406"/>
      <c r="Q19" s="3602"/>
      <c r="R19" s="3603"/>
      <c r="S19" s="3604"/>
      <c r="T19" s="2099"/>
      <c r="U19" s="2100"/>
      <c r="V19" s="2101"/>
      <c r="W19" s="3425"/>
      <c r="X19" s="3426"/>
      <c r="Y19" s="3426"/>
      <c r="Z19" s="198"/>
      <c r="AA19" s="199" t="s">
        <v>72</v>
      </c>
      <c r="AB19" s="200"/>
      <c r="AC19" s="199" t="s">
        <v>72</v>
      </c>
      <c r="AD19" s="200"/>
      <c r="AE19" s="201" t="s">
        <v>72</v>
      </c>
      <c r="AF19" s="194"/>
      <c r="AG19" s="195"/>
      <c r="AH19" s="196"/>
      <c r="AI19" s="197"/>
      <c r="AJ19" s="3400"/>
      <c r="AK19" s="3401"/>
      <c r="AL19" s="3402"/>
      <c r="AM19" s="3490"/>
      <c r="AN19" s="3491"/>
      <c r="AO19" s="3492"/>
      <c r="AP19" s="3403"/>
      <c r="AQ19" s="3404"/>
      <c r="AR19" s="3405"/>
      <c r="AS19" s="3403"/>
      <c r="AT19" s="3404"/>
      <c r="AU19" s="3405"/>
      <c r="AV19" s="3403"/>
      <c r="AW19" s="3404"/>
      <c r="AX19" s="3405"/>
      <c r="AY19" s="3408"/>
      <c r="AZ19" s="3409"/>
      <c r="BA19" s="3410"/>
      <c r="BB19" s="3408"/>
      <c r="BC19" s="3409"/>
      <c r="BD19" s="3414"/>
      <c r="BE19" s="3686"/>
      <c r="BF19" s="3687"/>
      <c r="BG19" s="3309"/>
      <c r="BH19" s="3545"/>
      <c r="BI19" s="3546"/>
      <c r="BJ19" s="3546"/>
      <c r="BK19" s="3546"/>
      <c r="BL19" s="3546"/>
      <c r="BM19" s="3547"/>
    </row>
    <row r="20" spans="1:65" s="388" customFormat="1" ht="14.1" customHeight="1">
      <c r="A20" s="3318">
        <v>3</v>
      </c>
      <c r="B20" s="3606" t="s">
        <v>1554</v>
      </c>
      <c r="C20" s="3607"/>
      <c r="D20" s="3608"/>
      <c r="E20" s="3204"/>
      <c r="F20" s="3205"/>
      <c r="G20" s="3205"/>
      <c r="H20" s="3205"/>
      <c r="I20" s="3206"/>
      <c r="J20" s="3204"/>
      <c r="K20" s="3205"/>
      <c r="L20" s="3205"/>
      <c r="M20" s="3205"/>
      <c r="N20" s="3206"/>
      <c r="O20" s="2102"/>
      <c r="P20" s="3240"/>
      <c r="Q20" s="3462"/>
      <c r="R20" s="3463"/>
      <c r="S20" s="3464"/>
      <c r="T20" s="2096"/>
      <c r="U20" s="2097"/>
      <c r="V20" s="2098"/>
      <c r="W20" s="3417"/>
      <c r="X20" s="3418"/>
      <c r="Y20" s="3418"/>
      <c r="Z20" s="3428"/>
      <c r="AA20" s="2104" t="s">
        <v>213</v>
      </c>
      <c r="AB20" s="3415"/>
      <c r="AC20" s="2104" t="s">
        <v>213</v>
      </c>
      <c r="AD20" s="2102"/>
      <c r="AE20" s="2103" t="s">
        <v>213</v>
      </c>
      <c r="AF20" s="3735"/>
      <c r="AG20" s="3736"/>
      <c r="AH20" s="3739"/>
      <c r="AI20" s="3736"/>
      <c r="AJ20" s="3396"/>
      <c r="AK20" s="3397"/>
      <c r="AL20" s="3398"/>
      <c r="AM20" s="3363">
        <f>SUM(AJ20:AL22)</f>
        <v>0</v>
      </c>
      <c r="AN20" s="3364"/>
      <c r="AO20" s="3365"/>
      <c r="AP20" s="3324"/>
      <c r="AQ20" s="3325"/>
      <c r="AR20" s="3326"/>
      <c r="AS20" s="3324"/>
      <c r="AT20" s="3325"/>
      <c r="AU20" s="3326"/>
      <c r="AV20" s="3324"/>
      <c r="AW20" s="3325"/>
      <c r="AX20" s="3326"/>
      <c r="AY20" s="3327">
        <f>SUM(AP20:AX22)</f>
        <v>0</v>
      </c>
      <c r="AZ20" s="3328"/>
      <c r="BA20" s="3329"/>
      <c r="BB20" s="3327">
        <f>AH20+AM20+AY20</f>
        <v>0</v>
      </c>
      <c r="BC20" s="3328"/>
      <c r="BD20" s="3411"/>
      <c r="BE20" s="3741"/>
      <c r="BF20" s="3742"/>
      <c r="BG20" s="3307"/>
      <c r="BH20" s="1689"/>
      <c r="BI20" s="1690"/>
      <c r="BJ20" s="1690"/>
      <c r="BK20" s="1690"/>
      <c r="BL20" s="1690"/>
      <c r="BM20" s="3652"/>
    </row>
    <row r="21" spans="1:65" s="388" customFormat="1" ht="14.1" customHeight="1">
      <c r="A21" s="3319"/>
      <c r="B21" s="3578"/>
      <c r="C21" s="3579"/>
      <c r="D21" s="3580"/>
      <c r="E21" s="3215"/>
      <c r="F21" s="3216"/>
      <c r="G21" s="3216"/>
      <c r="H21" s="3216"/>
      <c r="I21" s="3217"/>
      <c r="J21" s="3215"/>
      <c r="K21" s="3216"/>
      <c r="L21" s="3216"/>
      <c r="M21" s="3216"/>
      <c r="N21" s="3217"/>
      <c r="O21" s="2105"/>
      <c r="P21" s="3241"/>
      <c r="Q21" s="3599"/>
      <c r="R21" s="3600"/>
      <c r="S21" s="3601"/>
      <c r="T21" s="3274"/>
      <c r="U21" s="3275"/>
      <c r="V21" s="3276"/>
      <c r="W21" s="3420"/>
      <c r="X21" s="1768"/>
      <c r="Y21" s="1768"/>
      <c r="Z21" s="3429"/>
      <c r="AA21" s="2107"/>
      <c r="AB21" s="3416"/>
      <c r="AC21" s="2107"/>
      <c r="AD21" s="2105"/>
      <c r="AE21" s="2183"/>
      <c r="AF21" s="3737"/>
      <c r="AG21" s="3738"/>
      <c r="AH21" s="3740"/>
      <c r="AI21" s="3738"/>
      <c r="AJ21" s="3304"/>
      <c r="AK21" s="3305"/>
      <c r="AL21" s="3306"/>
      <c r="AM21" s="3366"/>
      <c r="AN21" s="3367"/>
      <c r="AO21" s="3368"/>
      <c r="AP21" s="3372"/>
      <c r="AQ21" s="3373"/>
      <c r="AR21" s="3374"/>
      <c r="AS21" s="3372"/>
      <c r="AT21" s="3373"/>
      <c r="AU21" s="3374"/>
      <c r="AV21" s="3372"/>
      <c r="AW21" s="3373"/>
      <c r="AX21" s="3374"/>
      <c r="AY21" s="3330"/>
      <c r="AZ21" s="3331"/>
      <c r="BA21" s="3332"/>
      <c r="BB21" s="3330"/>
      <c r="BC21" s="3331"/>
      <c r="BD21" s="3413"/>
      <c r="BE21" s="3743"/>
      <c r="BF21" s="3744"/>
      <c r="BG21" s="3308"/>
      <c r="BH21" s="3542"/>
      <c r="BI21" s="3543"/>
      <c r="BJ21" s="3543"/>
      <c r="BK21" s="3543"/>
      <c r="BL21" s="3543"/>
      <c r="BM21" s="3544"/>
    </row>
    <row r="22" spans="1:65" s="388" customFormat="1" ht="14.1" customHeight="1">
      <c r="A22" s="3399"/>
      <c r="B22" s="3422"/>
      <c r="C22" s="3423"/>
      <c r="D22" s="3424"/>
      <c r="E22" s="3752"/>
      <c r="F22" s="3753"/>
      <c r="G22" s="3754"/>
      <c r="H22" s="3750"/>
      <c r="I22" s="3751"/>
      <c r="J22" s="3207"/>
      <c r="K22" s="3208"/>
      <c r="L22" s="3208"/>
      <c r="M22" s="3208"/>
      <c r="N22" s="3209"/>
      <c r="O22" s="2108"/>
      <c r="P22" s="3406"/>
      <c r="Q22" s="3602"/>
      <c r="R22" s="3603"/>
      <c r="S22" s="3604"/>
      <c r="T22" s="2099"/>
      <c r="U22" s="2100"/>
      <c r="V22" s="2101"/>
      <c r="W22" s="3425"/>
      <c r="X22" s="3426"/>
      <c r="Y22" s="3426"/>
      <c r="Z22" s="198"/>
      <c r="AA22" s="199" t="s">
        <v>72</v>
      </c>
      <c r="AB22" s="200"/>
      <c r="AC22" s="199" t="s">
        <v>72</v>
      </c>
      <c r="AD22" s="200"/>
      <c r="AE22" s="201" t="s">
        <v>72</v>
      </c>
      <c r="AF22" s="194"/>
      <c r="AG22" s="195"/>
      <c r="AH22" s="196"/>
      <c r="AI22" s="197"/>
      <c r="AJ22" s="3400"/>
      <c r="AK22" s="3401"/>
      <c r="AL22" s="3402"/>
      <c r="AM22" s="3490"/>
      <c r="AN22" s="3491"/>
      <c r="AO22" s="3492"/>
      <c r="AP22" s="3403"/>
      <c r="AQ22" s="3404"/>
      <c r="AR22" s="3405"/>
      <c r="AS22" s="3403"/>
      <c r="AT22" s="3404"/>
      <c r="AU22" s="3405"/>
      <c r="AV22" s="3403"/>
      <c r="AW22" s="3404"/>
      <c r="AX22" s="3405"/>
      <c r="AY22" s="3408"/>
      <c r="AZ22" s="3409"/>
      <c r="BA22" s="3410"/>
      <c r="BB22" s="3408"/>
      <c r="BC22" s="3409"/>
      <c r="BD22" s="3414"/>
      <c r="BE22" s="3686"/>
      <c r="BF22" s="3687"/>
      <c r="BG22" s="3309"/>
      <c r="BH22" s="3545"/>
      <c r="BI22" s="3546"/>
      <c r="BJ22" s="3546"/>
      <c r="BK22" s="3546"/>
      <c r="BL22" s="3546"/>
      <c r="BM22" s="3547"/>
    </row>
    <row r="23" spans="1:65" s="388" customFormat="1" ht="14.1" customHeight="1">
      <c r="A23" s="3318">
        <v>4</v>
      </c>
      <c r="B23" s="3606" t="s">
        <v>1557</v>
      </c>
      <c r="C23" s="3607"/>
      <c r="D23" s="3608"/>
      <c r="E23" s="3204"/>
      <c r="F23" s="3205"/>
      <c r="G23" s="3205"/>
      <c r="H23" s="3205"/>
      <c r="I23" s="3206"/>
      <c r="J23" s="3204"/>
      <c r="K23" s="3205"/>
      <c r="L23" s="3205"/>
      <c r="M23" s="3205"/>
      <c r="N23" s="3206"/>
      <c r="O23" s="2102"/>
      <c r="P23" s="3240"/>
      <c r="Q23" s="3462"/>
      <c r="R23" s="3463"/>
      <c r="S23" s="3464"/>
      <c r="T23" s="2096"/>
      <c r="U23" s="2097"/>
      <c r="V23" s="2098"/>
      <c r="W23" s="3417"/>
      <c r="X23" s="3418"/>
      <c r="Y23" s="3418"/>
      <c r="Z23" s="3428"/>
      <c r="AA23" s="2104" t="s">
        <v>213</v>
      </c>
      <c r="AB23" s="3415"/>
      <c r="AC23" s="2104" t="s">
        <v>213</v>
      </c>
      <c r="AD23" s="2102"/>
      <c r="AE23" s="2103" t="s">
        <v>213</v>
      </c>
      <c r="AF23" s="3735"/>
      <c r="AG23" s="3736"/>
      <c r="AH23" s="3739"/>
      <c r="AI23" s="3736"/>
      <c r="AJ23" s="3396"/>
      <c r="AK23" s="3397"/>
      <c r="AL23" s="3398"/>
      <c r="AM23" s="3363">
        <f>SUM(AJ23:AL25)</f>
        <v>0</v>
      </c>
      <c r="AN23" s="3364"/>
      <c r="AO23" s="3365"/>
      <c r="AP23" s="3324"/>
      <c r="AQ23" s="3325"/>
      <c r="AR23" s="3326"/>
      <c r="AS23" s="3324"/>
      <c r="AT23" s="3325"/>
      <c r="AU23" s="3326"/>
      <c r="AV23" s="3324"/>
      <c r="AW23" s="3325"/>
      <c r="AX23" s="3326"/>
      <c r="AY23" s="3327">
        <f>SUM(AP23:AX25)</f>
        <v>0</v>
      </c>
      <c r="AZ23" s="3328"/>
      <c r="BA23" s="3329"/>
      <c r="BB23" s="3327">
        <f>AH23+AM23+AY23</f>
        <v>0</v>
      </c>
      <c r="BC23" s="3328"/>
      <c r="BD23" s="3411"/>
      <c r="BE23" s="3741"/>
      <c r="BF23" s="3742"/>
      <c r="BG23" s="3307"/>
      <c r="BH23" s="1689"/>
      <c r="BI23" s="1690"/>
      <c r="BJ23" s="1690"/>
      <c r="BK23" s="1690"/>
      <c r="BL23" s="1690"/>
      <c r="BM23" s="3652"/>
    </row>
    <row r="24" spans="1:65" s="388" customFormat="1" ht="14.1" customHeight="1">
      <c r="A24" s="3319"/>
      <c r="B24" s="3578"/>
      <c r="C24" s="3579"/>
      <c r="D24" s="3580"/>
      <c r="E24" s="3215"/>
      <c r="F24" s="3216"/>
      <c r="G24" s="3216"/>
      <c r="H24" s="3216"/>
      <c r="I24" s="3217"/>
      <c r="J24" s="3215"/>
      <c r="K24" s="3216"/>
      <c r="L24" s="3216"/>
      <c r="M24" s="3216"/>
      <c r="N24" s="3217"/>
      <c r="O24" s="2105"/>
      <c r="P24" s="3241"/>
      <c r="Q24" s="3599"/>
      <c r="R24" s="3600"/>
      <c r="S24" s="3601"/>
      <c r="T24" s="3274"/>
      <c r="U24" s="3275"/>
      <c r="V24" s="3276"/>
      <c r="W24" s="3420"/>
      <c r="X24" s="1768"/>
      <c r="Y24" s="1768"/>
      <c r="Z24" s="3429"/>
      <c r="AA24" s="2107"/>
      <c r="AB24" s="3416"/>
      <c r="AC24" s="2107"/>
      <c r="AD24" s="2105"/>
      <c r="AE24" s="2183"/>
      <c r="AF24" s="3737"/>
      <c r="AG24" s="3738"/>
      <c r="AH24" s="3740"/>
      <c r="AI24" s="3738"/>
      <c r="AJ24" s="3304"/>
      <c r="AK24" s="3305"/>
      <c r="AL24" s="3306"/>
      <c r="AM24" s="3366"/>
      <c r="AN24" s="3367"/>
      <c r="AO24" s="3368"/>
      <c r="AP24" s="3372"/>
      <c r="AQ24" s="3373"/>
      <c r="AR24" s="3374"/>
      <c r="AS24" s="3372"/>
      <c r="AT24" s="3373"/>
      <c r="AU24" s="3374"/>
      <c r="AV24" s="3372"/>
      <c r="AW24" s="3373"/>
      <c r="AX24" s="3374"/>
      <c r="AY24" s="3330"/>
      <c r="AZ24" s="3331"/>
      <c r="BA24" s="3332"/>
      <c r="BB24" s="3330"/>
      <c r="BC24" s="3331"/>
      <c r="BD24" s="3413"/>
      <c r="BE24" s="3743"/>
      <c r="BF24" s="3744"/>
      <c r="BG24" s="3308"/>
      <c r="BH24" s="3542"/>
      <c r="BI24" s="3543"/>
      <c r="BJ24" s="3543"/>
      <c r="BK24" s="3543"/>
      <c r="BL24" s="3543"/>
      <c r="BM24" s="3544"/>
    </row>
    <row r="25" spans="1:65" s="388" customFormat="1" ht="14.1" customHeight="1">
      <c r="A25" s="3399"/>
      <c r="B25" s="3422" t="s">
        <v>1556</v>
      </c>
      <c r="C25" s="3423"/>
      <c r="D25" s="3424"/>
      <c r="E25" s="3752"/>
      <c r="F25" s="3753"/>
      <c r="G25" s="3754"/>
      <c r="H25" s="3750"/>
      <c r="I25" s="3751"/>
      <c r="J25" s="3207"/>
      <c r="K25" s="3208"/>
      <c r="L25" s="3208"/>
      <c r="M25" s="3208"/>
      <c r="N25" s="3209"/>
      <c r="O25" s="2108"/>
      <c r="P25" s="3406"/>
      <c r="Q25" s="3602"/>
      <c r="R25" s="3603"/>
      <c r="S25" s="3604"/>
      <c r="T25" s="2099"/>
      <c r="U25" s="2100"/>
      <c r="V25" s="2101"/>
      <c r="W25" s="3425"/>
      <c r="X25" s="3426"/>
      <c r="Y25" s="3426"/>
      <c r="Z25" s="198"/>
      <c r="AA25" s="199" t="s">
        <v>72</v>
      </c>
      <c r="AB25" s="200"/>
      <c r="AC25" s="199" t="s">
        <v>72</v>
      </c>
      <c r="AD25" s="200"/>
      <c r="AE25" s="201" t="s">
        <v>72</v>
      </c>
      <c r="AF25" s="194"/>
      <c r="AG25" s="195"/>
      <c r="AH25" s="196"/>
      <c r="AI25" s="197"/>
      <c r="AJ25" s="3400"/>
      <c r="AK25" s="3401"/>
      <c r="AL25" s="3402"/>
      <c r="AM25" s="3490"/>
      <c r="AN25" s="3491"/>
      <c r="AO25" s="3492"/>
      <c r="AP25" s="3403"/>
      <c r="AQ25" s="3404"/>
      <c r="AR25" s="3405"/>
      <c r="AS25" s="3403"/>
      <c r="AT25" s="3404"/>
      <c r="AU25" s="3405"/>
      <c r="AV25" s="3403"/>
      <c r="AW25" s="3404"/>
      <c r="AX25" s="3405"/>
      <c r="AY25" s="3408"/>
      <c r="AZ25" s="3409"/>
      <c r="BA25" s="3410"/>
      <c r="BB25" s="3408"/>
      <c r="BC25" s="3409"/>
      <c r="BD25" s="3414"/>
      <c r="BE25" s="3686"/>
      <c r="BF25" s="3687"/>
      <c r="BG25" s="3309"/>
      <c r="BH25" s="3545"/>
      <c r="BI25" s="3546"/>
      <c r="BJ25" s="3546"/>
      <c r="BK25" s="3546"/>
      <c r="BL25" s="3546"/>
      <c r="BM25" s="3547"/>
    </row>
    <row r="26" spans="1:65" s="388" customFormat="1" ht="14.1" customHeight="1">
      <c r="A26" s="3318">
        <v>5</v>
      </c>
      <c r="B26" s="3606" t="s">
        <v>1557</v>
      </c>
      <c r="C26" s="3607"/>
      <c r="D26" s="3608"/>
      <c r="E26" s="3204"/>
      <c r="F26" s="3205"/>
      <c r="G26" s="3205"/>
      <c r="H26" s="3205"/>
      <c r="I26" s="3206"/>
      <c r="J26" s="3204"/>
      <c r="K26" s="3205"/>
      <c r="L26" s="3205"/>
      <c r="M26" s="3205"/>
      <c r="N26" s="3206"/>
      <c r="O26" s="2102"/>
      <c r="P26" s="3240"/>
      <c r="Q26" s="3462"/>
      <c r="R26" s="3463"/>
      <c r="S26" s="3464"/>
      <c r="T26" s="2096"/>
      <c r="U26" s="2097"/>
      <c r="V26" s="2098"/>
      <c r="W26" s="3417"/>
      <c r="X26" s="3418"/>
      <c r="Y26" s="3418"/>
      <c r="Z26" s="3428"/>
      <c r="AA26" s="2104" t="s">
        <v>213</v>
      </c>
      <c r="AB26" s="3415"/>
      <c r="AC26" s="2104" t="s">
        <v>213</v>
      </c>
      <c r="AD26" s="2102"/>
      <c r="AE26" s="2103" t="s">
        <v>213</v>
      </c>
      <c r="AF26" s="3735"/>
      <c r="AG26" s="3736"/>
      <c r="AH26" s="3739"/>
      <c r="AI26" s="3736"/>
      <c r="AJ26" s="3396"/>
      <c r="AK26" s="3397"/>
      <c r="AL26" s="3398"/>
      <c r="AM26" s="3363">
        <f>SUM(AJ26:AL28)</f>
        <v>0</v>
      </c>
      <c r="AN26" s="3364"/>
      <c r="AO26" s="3365"/>
      <c r="AP26" s="3324"/>
      <c r="AQ26" s="3325"/>
      <c r="AR26" s="3326"/>
      <c r="AS26" s="3324"/>
      <c r="AT26" s="3325"/>
      <c r="AU26" s="3326"/>
      <c r="AV26" s="3324"/>
      <c r="AW26" s="3325"/>
      <c r="AX26" s="3326"/>
      <c r="AY26" s="3327">
        <f>SUM(AP26:AX28)</f>
        <v>0</v>
      </c>
      <c r="AZ26" s="3328"/>
      <c r="BA26" s="3329"/>
      <c r="BB26" s="3327">
        <f>AH26+AM26+AY26</f>
        <v>0</v>
      </c>
      <c r="BC26" s="3328"/>
      <c r="BD26" s="3411"/>
      <c r="BE26" s="3741"/>
      <c r="BF26" s="3742"/>
      <c r="BG26" s="3307"/>
      <c r="BH26" s="1689"/>
      <c r="BI26" s="1690"/>
      <c r="BJ26" s="1690"/>
      <c r="BK26" s="1690"/>
      <c r="BL26" s="1690"/>
      <c r="BM26" s="3652"/>
    </row>
    <row r="27" spans="1:65" s="388" customFormat="1" ht="14.1" customHeight="1">
      <c r="A27" s="3319"/>
      <c r="B27" s="3578"/>
      <c r="C27" s="3579"/>
      <c r="D27" s="3580"/>
      <c r="E27" s="3215"/>
      <c r="F27" s="3216"/>
      <c r="G27" s="3216"/>
      <c r="H27" s="3216"/>
      <c r="I27" s="3217"/>
      <c r="J27" s="3215"/>
      <c r="K27" s="3216"/>
      <c r="L27" s="3216"/>
      <c r="M27" s="3216"/>
      <c r="N27" s="3217"/>
      <c r="O27" s="2105"/>
      <c r="P27" s="3241"/>
      <c r="Q27" s="3599"/>
      <c r="R27" s="3600"/>
      <c r="S27" s="3601"/>
      <c r="T27" s="3274"/>
      <c r="U27" s="3275"/>
      <c r="V27" s="3276"/>
      <c r="W27" s="3420"/>
      <c r="X27" s="1768"/>
      <c r="Y27" s="1768"/>
      <c r="Z27" s="3429"/>
      <c r="AA27" s="2107"/>
      <c r="AB27" s="3416"/>
      <c r="AC27" s="2107"/>
      <c r="AD27" s="2105"/>
      <c r="AE27" s="2183"/>
      <c r="AF27" s="3737"/>
      <c r="AG27" s="3738"/>
      <c r="AH27" s="3740"/>
      <c r="AI27" s="3738"/>
      <c r="AJ27" s="3304"/>
      <c r="AK27" s="3305"/>
      <c r="AL27" s="3306"/>
      <c r="AM27" s="3366"/>
      <c r="AN27" s="3367"/>
      <c r="AO27" s="3368"/>
      <c r="AP27" s="3372"/>
      <c r="AQ27" s="3373"/>
      <c r="AR27" s="3374"/>
      <c r="AS27" s="3372"/>
      <c r="AT27" s="3373"/>
      <c r="AU27" s="3374"/>
      <c r="AV27" s="3372"/>
      <c r="AW27" s="3373"/>
      <c r="AX27" s="3374"/>
      <c r="AY27" s="3330"/>
      <c r="AZ27" s="3331"/>
      <c r="BA27" s="3332"/>
      <c r="BB27" s="3330"/>
      <c r="BC27" s="3331"/>
      <c r="BD27" s="3413"/>
      <c r="BE27" s="3743"/>
      <c r="BF27" s="3744"/>
      <c r="BG27" s="3308"/>
      <c r="BH27" s="3542"/>
      <c r="BI27" s="3543"/>
      <c r="BJ27" s="3543"/>
      <c r="BK27" s="3543"/>
      <c r="BL27" s="3543"/>
      <c r="BM27" s="3544"/>
    </row>
    <row r="28" spans="1:65" s="388" customFormat="1" ht="14.1" customHeight="1">
      <c r="A28" s="3399"/>
      <c r="B28" s="3422"/>
      <c r="C28" s="3423"/>
      <c r="D28" s="3424"/>
      <c r="E28" s="3752"/>
      <c r="F28" s="3753"/>
      <c r="G28" s="3754"/>
      <c r="H28" s="3750"/>
      <c r="I28" s="3751"/>
      <c r="J28" s="3207"/>
      <c r="K28" s="3208"/>
      <c r="L28" s="3208"/>
      <c r="M28" s="3208"/>
      <c r="N28" s="3209"/>
      <c r="O28" s="2108"/>
      <c r="P28" s="3406"/>
      <c r="Q28" s="3602"/>
      <c r="R28" s="3603"/>
      <c r="S28" s="3604"/>
      <c r="T28" s="2099"/>
      <c r="U28" s="2100"/>
      <c r="V28" s="2101"/>
      <c r="W28" s="3425"/>
      <c r="X28" s="3426"/>
      <c r="Y28" s="3426"/>
      <c r="Z28" s="198"/>
      <c r="AA28" s="199" t="s">
        <v>72</v>
      </c>
      <c r="AB28" s="200"/>
      <c r="AC28" s="199" t="s">
        <v>72</v>
      </c>
      <c r="AD28" s="200"/>
      <c r="AE28" s="201" t="s">
        <v>72</v>
      </c>
      <c r="AF28" s="194"/>
      <c r="AG28" s="195"/>
      <c r="AH28" s="196"/>
      <c r="AI28" s="197"/>
      <c r="AJ28" s="3400"/>
      <c r="AK28" s="3401"/>
      <c r="AL28" s="3402"/>
      <c r="AM28" s="3490"/>
      <c r="AN28" s="3491"/>
      <c r="AO28" s="3492"/>
      <c r="AP28" s="3403"/>
      <c r="AQ28" s="3404"/>
      <c r="AR28" s="3405"/>
      <c r="AS28" s="3403"/>
      <c r="AT28" s="3404"/>
      <c r="AU28" s="3405"/>
      <c r="AV28" s="3403"/>
      <c r="AW28" s="3404"/>
      <c r="AX28" s="3405"/>
      <c r="AY28" s="3408"/>
      <c r="AZ28" s="3409"/>
      <c r="BA28" s="3410"/>
      <c r="BB28" s="3408"/>
      <c r="BC28" s="3409"/>
      <c r="BD28" s="3414"/>
      <c r="BE28" s="3686"/>
      <c r="BF28" s="3687"/>
      <c r="BG28" s="3309"/>
      <c r="BH28" s="3545"/>
      <c r="BI28" s="3546"/>
      <c r="BJ28" s="3546"/>
      <c r="BK28" s="3546"/>
      <c r="BL28" s="3546"/>
      <c r="BM28" s="3547"/>
    </row>
    <row r="29" spans="1:65" s="388" customFormat="1" ht="14.1" customHeight="1">
      <c r="A29" s="3318">
        <v>6</v>
      </c>
      <c r="B29" s="3606" t="s">
        <v>1554</v>
      </c>
      <c r="C29" s="3607"/>
      <c r="D29" s="3608"/>
      <c r="E29" s="3204"/>
      <c r="F29" s="3205"/>
      <c r="G29" s="3205"/>
      <c r="H29" s="3205"/>
      <c r="I29" s="3206"/>
      <c r="J29" s="3204"/>
      <c r="K29" s="3205"/>
      <c r="L29" s="3205"/>
      <c r="M29" s="3205"/>
      <c r="N29" s="3206"/>
      <c r="O29" s="2102"/>
      <c r="P29" s="3240"/>
      <c r="Q29" s="3462"/>
      <c r="R29" s="3463"/>
      <c r="S29" s="3464"/>
      <c r="T29" s="2096"/>
      <c r="U29" s="2097"/>
      <c r="V29" s="2098"/>
      <c r="W29" s="3417"/>
      <c r="X29" s="3418"/>
      <c r="Y29" s="3418"/>
      <c r="Z29" s="3428"/>
      <c r="AA29" s="2104" t="s">
        <v>213</v>
      </c>
      <c r="AB29" s="3415"/>
      <c r="AC29" s="2104" t="s">
        <v>213</v>
      </c>
      <c r="AD29" s="2102"/>
      <c r="AE29" s="2103" t="s">
        <v>213</v>
      </c>
      <c r="AF29" s="3735"/>
      <c r="AG29" s="3736"/>
      <c r="AH29" s="3739"/>
      <c r="AI29" s="3736"/>
      <c r="AJ29" s="3396"/>
      <c r="AK29" s="3397"/>
      <c r="AL29" s="3398"/>
      <c r="AM29" s="3363">
        <f>SUM(AJ29:AL31)</f>
        <v>0</v>
      </c>
      <c r="AN29" s="3364"/>
      <c r="AO29" s="3365"/>
      <c r="AP29" s="3324"/>
      <c r="AQ29" s="3325"/>
      <c r="AR29" s="3326"/>
      <c r="AS29" s="3324"/>
      <c r="AT29" s="3325"/>
      <c r="AU29" s="3326"/>
      <c r="AV29" s="3324"/>
      <c r="AW29" s="3325"/>
      <c r="AX29" s="3326"/>
      <c r="AY29" s="3327">
        <f>SUM(AP29:AX31)</f>
        <v>0</v>
      </c>
      <c r="AZ29" s="3328"/>
      <c r="BA29" s="3329"/>
      <c r="BB29" s="3327">
        <f>AH29+AM29+AY29</f>
        <v>0</v>
      </c>
      <c r="BC29" s="3328"/>
      <c r="BD29" s="3411"/>
      <c r="BE29" s="3741"/>
      <c r="BF29" s="3742"/>
      <c r="BG29" s="3307"/>
      <c r="BH29" s="1689"/>
      <c r="BI29" s="1690"/>
      <c r="BJ29" s="1690"/>
      <c r="BK29" s="1690"/>
      <c r="BL29" s="1690"/>
      <c r="BM29" s="3652"/>
    </row>
    <row r="30" spans="1:65" s="388" customFormat="1" ht="14.1" customHeight="1">
      <c r="A30" s="3319"/>
      <c r="B30" s="3578"/>
      <c r="C30" s="3579"/>
      <c r="D30" s="3580"/>
      <c r="E30" s="3215"/>
      <c r="F30" s="3216"/>
      <c r="G30" s="3216"/>
      <c r="H30" s="3216"/>
      <c r="I30" s="3217"/>
      <c r="J30" s="3215"/>
      <c r="K30" s="3216"/>
      <c r="L30" s="3216"/>
      <c r="M30" s="3216"/>
      <c r="N30" s="3217"/>
      <c r="O30" s="2105"/>
      <c r="P30" s="3241"/>
      <c r="Q30" s="3599"/>
      <c r="R30" s="3600"/>
      <c r="S30" s="3601"/>
      <c r="T30" s="3274"/>
      <c r="U30" s="3275"/>
      <c r="V30" s="3276"/>
      <c r="W30" s="3420"/>
      <c r="X30" s="1768"/>
      <c r="Y30" s="1768"/>
      <c r="Z30" s="3429"/>
      <c r="AA30" s="2107"/>
      <c r="AB30" s="3416"/>
      <c r="AC30" s="2107"/>
      <c r="AD30" s="2105"/>
      <c r="AE30" s="2183"/>
      <c r="AF30" s="3737"/>
      <c r="AG30" s="3738"/>
      <c r="AH30" s="3740"/>
      <c r="AI30" s="3738"/>
      <c r="AJ30" s="3304"/>
      <c r="AK30" s="3305"/>
      <c r="AL30" s="3306"/>
      <c r="AM30" s="3366"/>
      <c r="AN30" s="3367"/>
      <c r="AO30" s="3368"/>
      <c r="AP30" s="3372"/>
      <c r="AQ30" s="3373"/>
      <c r="AR30" s="3374"/>
      <c r="AS30" s="3372"/>
      <c r="AT30" s="3373"/>
      <c r="AU30" s="3374"/>
      <c r="AV30" s="3372"/>
      <c r="AW30" s="3373"/>
      <c r="AX30" s="3374"/>
      <c r="AY30" s="3330"/>
      <c r="AZ30" s="3331"/>
      <c r="BA30" s="3332"/>
      <c r="BB30" s="3330"/>
      <c r="BC30" s="3331"/>
      <c r="BD30" s="3413"/>
      <c r="BE30" s="3743"/>
      <c r="BF30" s="3744"/>
      <c r="BG30" s="3308"/>
      <c r="BH30" s="3542"/>
      <c r="BI30" s="3543"/>
      <c r="BJ30" s="3543"/>
      <c r="BK30" s="3543"/>
      <c r="BL30" s="3543"/>
      <c r="BM30" s="3544"/>
    </row>
    <row r="31" spans="1:65" s="388" customFormat="1" ht="13.5" customHeight="1">
      <c r="A31" s="3399"/>
      <c r="B31" s="3422" t="s">
        <v>1556</v>
      </c>
      <c r="C31" s="3423"/>
      <c r="D31" s="3424"/>
      <c r="E31" s="3752"/>
      <c r="F31" s="3753"/>
      <c r="G31" s="3754"/>
      <c r="H31" s="3750"/>
      <c r="I31" s="3751"/>
      <c r="J31" s="3207"/>
      <c r="K31" s="3208"/>
      <c r="L31" s="3208"/>
      <c r="M31" s="3208"/>
      <c r="N31" s="3209"/>
      <c r="O31" s="2108"/>
      <c r="P31" s="3406"/>
      <c r="Q31" s="3602"/>
      <c r="R31" s="3603"/>
      <c r="S31" s="3604"/>
      <c r="T31" s="2099"/>
      <c r="U31" s="2100"/>
      <c r="V31" s="2101"/>
      <c r="W31" s="3425"/>
      <c r="X31" s="3426"/>
      <c r="Y31" s="3426"/>
      <c r="Z31" s="198"/>
      <c r="AA31" s="199" t="s">
        <v>72</v>
      </c>
      <c r="AB31" s="200"/>
      <c r="AC31" s="199" t="s">
        <v>72</v>
      </c>
      <c r="AD31" s="200"/>
      <c r="AE31" s="201" t="s">
        <v>72</v>
      </c>
      <c r="AF31" s="194"/>
      <c r="AG31" s="195"/>
      <c r="AH31" s="196"/>
      <c r="AI31" s="197"/>
      <c r="AJ31" s="3400"/>
      <c r="AK31" s="3401"/>
      <c r="AL31" s="3402"/>
      <c r="AM31" s="3490"/>
      <c r="AN31" s="3491"/>
      <c r="AO31" s="3492"/>
      <c r="AP31" s="3403"/>
      <c r="AQ31" s="3404"/>
      <c r="AR31" s="3405"/>
      <c r="AS31" s="3403"/>
      <c r="AT31" s="3404"/>
      <c r="AU31" s="3405"/>
      <c r="AV31" s="3403"/>
      <c r="AW31" s="3404"/>
      <c r="AX31" s="3405"/>
      <c r="AY31" s="3408"/>
      <c r="AZ31" s="3409"/>
      <c r="BA31" s="3410"/>
      <c r="BB31" s="3408"/>
      <c r="BC31" s="3409"/>
      <c r="BD31" s="3414"/>
      <c r="BE31" s="3686"/>
      <c r="BF31" s="3687"/>
      <c r="BG31" s="3309"/>
      <c r="BH31" s="3545"/>
      <c r="BI31" s="3546"/>
      <c r="BJ31" s="3546"/>
      <c r="BK31" s="3546"/>
      <c r="BL31" s="3546"/>
      <c r="BM31" s="3547"/>
    </row>
    <row r="32" spans="1:65" s="388" customFormat="1" ht="14.1" customHeight="1">
      <c r="A32" s="3318">
        <v>7</v>
      </c>
      <c r="B32" s="3606" t="s">
        <v>1554</v>
      </c>
      <c r="C32" s="3607"/>
      <c r="D32" s="3608"/>
      <c r="E32" s="3204"/>
      <c r="F32" s="3205"/>
      <c r="G32" s="3205"/>
      <c r="H32" s="3205"/>
      <c r="I32" s="3206"/>
      <c r="J32" s="3204"/>
      <c r="K32" s="3205"/>
      <c r="L32" s="3205"/>
      <c r="M32" s="3205"/>
      <c r="N32" s="3206"/>
      <c r="O32" s="2102"/>
      <c r="P32" s="3240"/>
      <c r="Q32" s="3611"/>
      <c r="R32" s="3612"/>
      <c r="S32" s="3613"/>
      <c r="T32" s="2096"/>
      <c r="U32" s="2097"/>
      <c r="V32" s="2098"/>
      <c r="W32" s="3417"/>
      <c r="X32" s="3418"/>
      <c r="Y32" s="3418"/>
      <c r="Z32" s="3428"/>
      <c r="AA32" s="2104" t="s">
        <v>213</v>
      </c>
      <c r="AB32" s="3415"/>
      <c r="AC32" s="2104" t="s">
        <v>213</v>
      </c>
      <c r="AD32" s="2102"/>
      <c r="AE32" s="2103" t="s">
        <v>213</v>
      </c>
      <c r="AF32" s="3735"/>
      <c r="AG32" s="3736"/>
      <c r="AH32" s="3739"/>
      <c r="AI32" s="3736"/>
      <c r="AJ32" s="3396"/>
      <c r="AK32" s="3397"/>
      <c r="AL32" s="3398"/>
      <c r="AM32" s="3363">
        <f>SUM(AJ32:AL34)</f>
        <v>0</v>
      </c>
      <c r="AN32" s="3364"/>
      <c r="AO32" s="3365"/>
      <c r="AP32" s="3324"/>
      <c r="AQ32" s="3325"/>
      <c r="AR32" s="3326"/>
      <c r="AS32" s="3324"/>
      <c r="AT32" s="3325"/>
      <c r="AU32" s="3326"/>
      <c r="AV32" s="3324"/>
      <c r="AW32" s="3325"/>
      <c r="AX32" s="3326"/>
      <c r="AY32" s="3327">
        <f>SUM(AP32:AX34)</f>
        <v>0</v>
      </c>
      <c r="AZ32" s="3328"/>
      <c r="BA32" s="3329"/>
      <c r="BB32" s="3327">
        <f>AH32+AM32+AY32</f>
        <v>0</v>
      </c>
      <c r="BC32" s="3328"/>
      <c r="BD32" s="3411"/>
      <c r="BE32" s="3741"/>
      <c r="BF32" s="3742"/>
      <c r="BG32" s="3307"/>
      <c r="BH32" s="1689"/>
      <c r="BI32" s="1690"/>
      <c r="BJ32" s="1690"/>
      <c r="BK32" s="1690"/>
      <c r="BL32" s="1690"/>
      <c r="BM32" s="3652"/>
    </row>
    <row r="33" spans="1:69" s="388" customFormat="1" ht="14.1" customHeight="1">
      <c r="A33" s="3319"/>
      <c r="B33" s="3578"/>
      <c r="C33" s="3579"/>
      <c r="D33" s="3580"/>
      <c r="E33" s="3215"/>
      <c r="F33" s="3216"/>
      <c r="G33" s="3216"/>
      <c r="H33" s="3216"/>
      <c r="I33" s="3217"/>
      <c r="J33" s="3215"/>
      <c r="K33" s="3216"/>
      <c r="L33" s="3216"/>
      <c r="M33" s="3216"/>
      <c r="N33" s="3217"/>
      <c r="O33" s="2105"/>
      <c r="P33" s="3241"/>
      <c r="Q33" s="3599"/>
      <c r="R33" s="3600"/>
      <c r="S33" s="3601"/>
      <c r="T33" s="3274"/>
      <c r="U33" s="3275"/>
      <c r="V33" s="3276"/>
      <c r="W33" s="3420"/>
      <c r="X33" s="1768"/>
      <c r="Y33" s="1768"/>
      <c r="Z33" s="3429"/>
      <c r="AA33" s="2107"/>
      <c r="AB33" s="3416"/>
      <c r="AC33" s="2107"/>
      <c r="AD33" s="2105"/>
      <c r="AE33" s="2183"/>
      <c r="AF33" s="3737"/>
      <c r="AG33" s="3738"/>
      <c r="AH33" s="3740"/>
      <c r="AI33" s="3738"/>
      <c r="AJ33" s="3304"/>
      <c r="AK33" s="3305"/>
      <c r="AL33" s="3306"/>
      <c r="AM33" s="3366"/>
      <c r="AN33" s="3367"/>
      <c r="AO33" s="3368"/>
      <c r="AP33" s="3372"/>
      <c r="AQ33" s="3373"/>
      <c r="AR33" s="3374"/>
      <c r="AS33" s="3372"/>
      <c r="AT33" s="3373"/>
      <c r="AU33" s="3374"/>
      <c r="AV33" s="3372"/>
      <c r="AW33" s="3373"/>
      <c r="AX33" s="3374"/>
      <c r="AY33" s="3330"/>
      <c r="AZ33" s="3331"/>
      <c r="BA33" s="3332"/>
      <c r="BB33" s="3330"/>
      <c r="BC33" s="3331"/>
      <c r="BD33" s="3413"/>
      <c r="BE33" s="3743"/>
      <c r="BF33" s="3744"/>
      <c r="BG33" s="3308"/>
      <c r="BH33" s="3542"/>
      <c r="BI33" s="3543"/>
      <c r="BJ33" s="3543"/>
      <c r="BK33" s="3543"/>
      <c r="BL33" s="3543"/>
      <c r="BM33" s="3544"/>
    </row>
    <row r="34" spans="1:69" s="388" customFormat="1" ht="13.5" customHeight="1">
      <c r="A34" s="3399"/>
      <c r="B34" s="3422" t="s">
        <v>1556</v>
      </c>
      <c r="C34" s="3423"/>
      <c r="D34" s="3424"/>
      <c r="E34" s="3752"/>
      <c r="F34" s="3753"/>
      <c r="G34" s="3754"/>
      <c r="H34" s="3750"/>
      <c r="I34" s="3751"/>
      <c r="J34" s="3207"/>
      <c r="K34" s="3208"/>
      <c r="L34" s="3208"/>
      <c r="M34" s="3208"/>
      <c r="N34" s="3209"/>
      <c r="O34" s="2108"/>
      <c r="P34" s="3406"/>
      <c r="Q34" s="3602"/>
      <c r="R34" s="3603"/>
      <c r="S34" s="3604"/>
      <c r="T34" s="2099"/>
      <c r="U34" s="2100"/>
      <c r="V34" s="2101"/>
      <c r="W34" s="3425"/>
      <c r="X34" s="3426"/>
      <c r="Y34" s="3426"/>
      <c r="Z34" s="198"/>
      <c r="AA34" s="199" t="s">
        <v>72</v>
      </c>
      <c r="AB34" s="200"/>
      <c r="AC34" s="199" t="s">
        <v>72</v>
      </c>
      <c r="AD34" s="200"/>
      <c r="AE34" s="201" t="s">
        <v>72</v>
      </c>
      <c r="AF34" s="194"/>
      <c r="AG34" s="195"/>
      <c r="AH34" s="196"/>
      <c r="AI34" s="197"/>
      <c r="AJ34" s="3400"/>
      <c r="AK34" s="3401"/>
      <c r="AL34" s="3402"/>
      <c r="AM34" s="3490"/>
      <c r="AN34" s="3491"/>
      <c r="AO34" s="3492"/>
      <c r="AP34" s="3403"/>
      <c r="AQ34" s="3404"/>
      <c r="AR34" s="3405"/>
      <c r="AS34" s="3403"/>
      <c r="AT34" s="3404"/>
      <c r="AU34" s="3405"/>
      <c r="AV34" s="3403"/>
      <c r="AW34" s="3404"/>
      <c r="AX34" s="3405"/>
      <c r="AY34" s="3408"/>
      <c r="AZ34" s="3409"/>
      <c r="BA34" s="3410"/>
      <c r="BB34" s="3408"/>
      <c r="BC34" s="3409"/>
      <c r="BD34" s="3414"/>
      <c r="BE34" s="3686"/>
      <c r="BF34" s="3687"/>
      <c r="BG34" s="3309"/>
      <c r="BH34" s="3545"/>
      <c r="BI34" s="3546"/>
      <c r="BJ34" s="3546"/>
      <c r="BK34" s="3546"/>
      <c r="BL34" s="3546"/>
      <c r="BM34" s="3547"/>
    </row>
    <row r="35" spans="1:69" s="388" customFormat="1" ht="14.1" customHeight="1">
      <c r="A35" s="3318">
        <v>8</v>
      </c>
      <c r="B35" s="3606" t="s">
        <v>1554</v>
      </c>
      <c r="C35" s="3607"/>
      <c r="D35" s="3608"/>
      <c r="E35" s="3204"/>
      <c r="F35" s="3205"/>
      <c r="G35" s="3205"/>
      <c r="H35" s="3205"/>
      <c r="I35" s="3206"/>
      <c r="J35" s="3204"/>
      <c r="K35" s="3205"/>
      <c r="L35" s="3205"/>
      <c r="M35" s="3205"/>
      <c r="N35" s="3206"/>
      <c r="O35" s="2102"/>
      <c r="P35" s="3240"/>
      <c r="Q35" s="3462"/>
      <c r="R35" s="3463"/>
      <c r="S35" s="3464"/>
      <c r="T35" s="2096"/>
      <c r="U35" s="2097"/>
      <c r="V35" s="2098"/>
      <c r="W35" s="3417"/>
      <c r="X35" s="3418"/>
      <c r="Y35" s="3418"/>
      <c r="Z35" s="3428"/>
      <c r="AA35" s="2104" t="s">
        <v>213</v>
      </c>
      <c r="AB35" s="3415"/>
      <c r="AC35" s="2104" t="s">
        <v>213</v>
      </c>
      <c r="AD35" s="2102"/>
      <c r="AE35" s="2103" t="s">
        <v>213</v>
      </c>
      <c r="AF35" s="3735"/>
      <c r="AG35" s="3736"/>
      <c r="AH35" s="3739"/>
      <c r="AI35" s="3736"/>
      <c r="AJ35" s="3396"/>
      <c r="AK35" s="3397"/>
      <c r="AL35" s="3398"/>
      <c r="AM35" s="3363">
        <f>SUM(AJ35:AL37)</f>
        <v>0</v>
      </c>
      <c r="AN35" s="3364"/>
      <c r="AO35" s="3365"/>
      <c r="AP35" s="3324"/>
      <c r="AQ35" s="3325"/>
      <c r="AR35" s="3326"/>
      <c r="AS35" s="3324"/>
      <c r="AT35" s="3325"/>
      <c r="AU35" s="3326"/>
      <c r="AV35" s="3324"/>
      <c r="AW35" s="3325"/>
      <c r="AX35" s="3326"/>
      <c r="AY35" s="3327">
        <f>SUM(AP35:AX37)</f>
        <v>0</v>
      </c>
      <c r="AZ35" s="3328"/>
      <c r="BA35" s="3329"/>
      <c r="BB35" s="3327">
        <f>AH35+AM35+AY35</f>
        <v>0</v>
      </c>
      <c r="BC35" s="3328"/>
      <c r="BD35" s="3411"/>
      <c r="BE35" s="3741"/>
      <c r="BF35" s="3742"/>
      <c r="BG35" s="3307"/>
      <c r="BH35" s="1782"/>
      <c r="BI35" s="3758"/>
      <c r="BJ35" s="3758"/>
      <c r="BK35" s="3758"/>
      <c r="BL35" s="3758"/>
      <c r="BM35" s="3759"/>
    </row>
    <row r="36" spans="1:69" s="388" customFormat="1" ht="14.1" customHeight="1">
      <c r="A36" s="3319"/>
      <c r="B36" s="3578"/>
      <c r="C36" s="3579"/>
      <c r="D36" s="3580"/>
      <c r="E36" s="3215"/>
      <c r="F36" s="3216"/>
      <c r="G36" s="3216"/>
      <c r="H36" s="3216"/>
      <c r="I36" s="3217"/>
      <c r="J36" s="3215"/>
      <c r="K36" s="3216"/>
      <c r="L36" s="3216"/>
      <c r="M36" s="3216"/>
      <c r="N36" s="3217"/>
      <c r="O36" s="2105"/>
      <c r="P36" s="3241"/>
      <c r="Q36" s="3599"/>
      <c r="R36" s="3600"/>
      <c r="S36" s="3601"/>
      <c r="T36" s="3274"/>
      <c r="U36" s="3275"/>
      <c r="V36" s="3276"/>
      <c r="W36" s="3420"/>
      <c r="X36" s="1768"/>
      <c r="Y36" s="1768"/>
      <c r="Z36" s="3429"/>
      <c r="AA36" s="2107"/>
      <c r="AB36" s="3416"/>
      <c r="AC36" s="2107"/>
      <c r="AD36" s="2105"/>
      <c r="AE36" s="2183"/>
      <c r="AF36" s="3737"/>
      <c r="AG36" s="3738"/>
      <c r="AH36" s="3740"/>
      <c r="AI36" s="3738"/>
      <c r="AJ36" s="3304"/>
      <c r="AK36" s="3305"/>
      <c r="AL36" s="3306"/>
      <c r="AM36" s="3366"/>
      <c r="AN36" s="3367"/>
      <c r="AO36" s="3368"/>
      <c r="AP36" s="3372"/>
      <c r="AQ36" s="3373"/>
      <c r="AR36" s="3374"/>
      <c r="AS36" s="3372"/>
      <c r="AT36" s="3373"/>
      <c r="AU36" s="3374"/>
      <c r="AV36" s="3372"/>
      <c r="AW36" s="3373"/>
      <c r="AX36" s="3374"/>
      <c r="AY36" s="3330"/>
      <c r="AZ36" s="3331"/>
      <c r="BA36" s="3332"/>
      <c r="BB36" s="3330"/>
      <c r="BC36" s="3412"/>
      <c r="BD36" s="3413"/>
      <c r="BE36" s="3743"/>
      <c r="BF36" s="3744"/>
      <c r="BG36" s="3308"/>
      <c r="BH36" s="3542"/>
      <c r="BI36" s="3543"/>
      <c r="BJ36" s="3543"/>
      <c r="BK36" s="3543"/>
      <c r="BL36" s="3543"/>
      <c r="BM36" s="3544"/>
    </row>
    <row r="37" spans="1:69" s="388" customFormat="1" ht="14.1" customHeight="1" thickBot="1">
      <c r="A37" s="3320"/>
      <c r="B37" s="3620" t="s">
        <v>1556</v>
      </c>
      <c r="C37" s="3621"/>
      <c r="D37" s="3622"/>
      <c r="E37" s="3761"/>
      <c r="F37" s="3762"/>
      <c r="G37" s="3763"/>
      <c r="H37" s="3764"/>
      <c r="I37" s="3765"/>
      <c r="J37" s="3224"/>
      <c r="K37" s="3225"/>
      <c r="L37" s="3225"/>
      <c r="M37" s="3225"/>
      <c r="N37" s="3226"/>
      <c r="O37" s="3715"/>
      <c r="P37" s="3242"/>
      <c r="Q37" s="3617"/>
      <c r="R37" s="3618"/>
      <c r="S37" s="3619"/>
      <c r="T37" s="3315"/>
      <c r="U37" s="3316"/>
      <c r="V37" s="3317"/>
      <c r="W37" s="3351"/>
      <c r="X37" s="3352"/>
      <c r="Y37" s="3352"/>
      <c r="Z37" s="863"/>
      <c r="AA37" s="864" t="s">
        <v>72</v>
      </c>
      <c r="AB37" s="865"/>
      <c r="AC37" s="864" t="s">
        <v>72</v>
      </c>
      <c r="AD37" s="865"/>
      <c r="AE37" s="817" t="s">
        <v>72</v>
      </c>
      <c r="AF37" s="902"/>
      <c r="AG37" s="903"/>
      <c r="AH37" s="904"/>
      <c r="AI37" s="905"/>
      <c r="AJ37" s="3348"/>
      <c r="AK37" s="3349"/>
      <c r="AL37" s="3350"/>
      <c r="AM37" s="3369"/>
      <c r="AN37" s="3370"/>
      <c r="AO37" s="3371"/>
      <c r="AP37" s="3301"/>
      <c r="AQ37" s="3302"/>
      <c r="AR37" s="3303"/>
      <c r="AS37" s="3301"/>
      <c r="AT37" s="3302"/>
      <c r="AU37" s="3303"/>
      <c r="AV37" s="3301"/>
      <c r="AW37" s="3302"/>
      <c r="AX37" s="3303"/>
      <c r="AY37" s="3333"/>
      <c r="AZ37" s="3334"/>
      <c r="BA37" s="3335"/>
      <c r="BB37" s="3333"/>
      <c r="BC37" s="3334"/>
      <c r="BD37" s="3506"/>
      <c r="BE37" s="3360"/>
      <c r="BF37" s="3362"/>
      <c r="BG37" s="3609"/>
      <c r="BH37" s="3755"/>
      <c r="BI37" s="3756"/>
      <c r="BJ37" s="3756"/>
      <c r="BK37" s="3756"/>
      <c r="BL37" s="3756"/>
      <c r="BM37" s="3757"/>
    </row>
    <row r="38" spans="1:69" s="388" customFormat="1" ht="6.95" customHeight="1">
      <c r="A38" s="406"/>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13"/>
      <c r="AA38" s="406"/>
      <c r="AB38" s="406"/>
      <c r="AC38" s="406"/>
      <c r="AD38" s="406"/>
      <c r="AE38" s="406"/>
      <c r="AF38" s="13"/>
      <c r="AG38" s="13"/>
      <c r="AH38" s="13"/>
      <c r="AI38" s="13"/>
      <c r="AJ38" s="406"/>
      <c r="AK38" s="406"/>
      <c r="AL38" s="406"/>
      <c r="AM38" s="406"/>
      <c r="AN38" s="406"/>
      <c r="AO38" s="406"/>
      <c r="AP38" s="406"/>
      <c r="AQ38" s="406"/>
      <c r="AR38" s="406"/>
      <c r="AS38" s="406"/>
      <c r="AT38" s="406"/>
      <c r="AU38" s="406"/>
      <c r="AV38" s="406"/>
      <c r="AW38" s="406"/>
      <c r="AX38" s="406"/>
      <c r="AY38" s="406"/>
      <c r="AZ38" s="406"/>
      <c r="BA38" s="406"/>
      <c r="BB38" s="406"/>
      <c r="BC38" s="406"/>
      <c r="BD38" s="406"/>
      <c r="BE38" s="365"/>
      <c r="BF38" s="365"/>
      <c r="BG38" s="13"/>
      <c r="BH38" s="13"/>
      <c r="BI38" s="13"/>
      <c r="BJ38" s="13"/>
      <c r="BK38" s="13"/>
      <c r="BL38" s="13"/>
      <c r="BM38" s="13"/>
    </row>
    <row r="39" spans="1:69" s="388" customFormat="1" ht="12" customHeight="1">
      <c r="D39" s="665" t="s">
        <v>199</v>
      </c>
      <c r="E39" s="686"/>
      <c r="F39" s="884" t="s">
        <v>200</v>
      </c>
      <c r="G39" s="152" t="s">
        <v>1559</v>
      </c>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3760"/>
      <c r="BC39" s="3760"/>
      <c r="BD39" s="3760"/>
      <c r="BE39" s="813"/>
      <c r="BF39" s="813"/>
      <c r="BG39" s="813"/>
      <c r="BH39" s="813"/>
      <c r="BI39" s="813"/>
      <c r="BJ39" s="813"/>
      <c r="BK39" s="813"/>
      <c r="BL39" s="813"/>
      <c r="BM39" s="813"/>
    </row>
    <row r="40" spans="1:69" s="388" customFormat="1" ht="12" customHeight="1">
      <c r="E40" s="686"/>
      <c r="F40" s="884" t="s">
        <v>214</v>
      </c>
      <c r="G40" s="152" t="s">
        <v>813</v>
      </c>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813"/>
      <c r="BE40" s="813"/>
      <c r="BF40" s="813"/>
      <c r="BG40" s="813"/>
      <c r="BH40" s="813"/>
      <c r="BI40" s="813"/>
      <c r="BJ40" s="813"/>
      <c r="BK40" s="813"/>
      <c r="BL40" s="813"/>
      <c r="BM40" s="813"/>
    </row>
    <row r="41" spans="1:69" s="388" customFormat="1" ht="12" customHeight="1">
      <c r="F41" s="884" t="s">
        <v>814</v>
      </c>
      <c r="G41" s="1771" t="s">
        <v>787</v>
      </c>
      <c r="H41" s="1771"/>
      <c r="I41" s="1771"/>
      <c r="J41" s="1771"/>
      <c r="K41" s="1771"/>
      <c r="L41" s="1771"/>
      <c r="M41" s="1771"/>
      <c r="N41" s="1771"/>
      <c r="O41" s="1771"/>
      <c r="P41" s="1771"/>
      <c r="Q41" s="1771"/>
      <c r="R41" s="1771"/>
      <c r="S41" s="1771"/>
      <c r="T41" s="1771"/>
      <c r="U41" s="1771"/>
      <c r="V41" s="1771"/>
      <c r="W41" s="1771"/>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71"/>
      <c r="AS41" s="1771"/>
      <c r="AT41" s="1771"/>
      <c r="AU41" s="1771"/>
      <c r="AV41" s="1771"/>
      <c r="AW41" s="1771"/>
      <c r="AX41" s="1771"/>
      <c r="AY41" s="1771"/>
      <c r="AZ41" s="1771"/>
      <c r="BA41" s="1771"/>
      <c r="BB41" s="1771"/>
      <c r="BC41" s="1771"/>
      <c r="BD41" s="1771"/>
      <c r="BE41" s="1771"/>
      <c r="BF41" s="1771"/>
      <c r="BG41" s="1771"/>
      <c r="BH41" s="1771"/>
      <c r="BI41" s="1771"/>
      <c r="BJ41" s="1771"/>
      <c r="BK41" s="1771"/>
      <c r="BL41" s="1771"/>
      <c r="BM41" s="1771"/>
    </row>
    <row r="42" spans="1:69" s="388" customFormat="1" ht="12" customHeight="1">
      <c r="F42" s="884"/>
      <c r="G42" s="1771"/>
      <c r="H42" s="1771"/>
      <c r="I42" s="1771"/>
      <c r="J42" s="1771"/>
      <c r="K42" s="1771"/>
      <c r="L42" s="1771"/>
      <c r="M42" s="1771"/>
      <c r="N42" s="1771"/>
      <c r="O42" s="1771"/>
      <c r="P42" s="1771"/>
      <c r="Q42" s="1771"/>
      <c r="R42" s="1771"/>
      <c r="S42" s="1771"/>
      <c r="T42" s="1771"/>
      <c r="U42" s="1771"/>
      <c r="V42" s="1771"/>
      <c r="W42" s="1771"/>
      <c r="X42" s="1771"/>
      <c r="Y42" s="1771"/>
      <c r="Z42" s="1771"/>
      <c r="AA42" s="1771"/>
      <c r="AB42" s="1771"/>
      <c r="AC42" s="1771"/>
      <c r="AD42" s="1771"/>
      <c r="AE42" s="1771"/>
      <c r="AF42" s="1771"/>
      <c r="AG42" s="1771"/>
      <c r="AH42" s="1771"/>
      <c r="AI42" s="1771"/>
      <c r="AJ42" s="1771"/>
      <c r="AK42" s="1771"/>
      <c r="AL42" s="1771"/>
      <c r="AM42" s="1771"/>
      <c r="AN42" s="1771"/>
      <c r="AO42" s="1771"/>
      <c r="AP42" s="1771"/>
      <c r="AQ42" s="1771"/>
      <c r="AR42" s="1771"/>
      <c r="AS42" s="1771"/>
      <c r="AT42" s="1771"/>
      <c r="AU42" s="1771"/>
      <c r="AV42" s="1771"/>
      <c r="AW42" s="1771"/>
      <c r="AX42" s="1771"/>
      <c r="AY42" s="1771"/>
      <c r="AZ42" s="1771"/>
      <c r="BA42" s="1771"/>
      <c r="BB42" s="1771"/>
      <c r="BC42" s="1771"/>
      <c r="BD42" s="1771"/>
      <c r="BE42" s="1771"/>
      <c r="BF42" s="1771"/>
      <c r="BG42" s="1771"/>
      <c r="BH42" s="1771"/>
      <c r="BI42" s="1771"/>
      <c r="BJ42" s="1771"/>
      <c r="BK42" s="1771"/>
      <c r="BL42" s="1771"/>
      <c r="BM42" s="1771"/>
    </row>
    <row r="43" spans="1:69" s="388" customFormat="1" ht="12" customHeight="1">
      <c r="F43" s="884" t="s">
        <v>815</v>
      </c>
      <c r="G43" s="1771" t="s">
        <v>1563</v>
      </c>
      <c r="H43" s="1771"/>
      <c r="I43" s="1771"/>
      <c r="J43" s="1771"/>
      <c r="K43" s="1771"/>
      <c r="L43" s="1771"/>
      <c r="M43" s="1771"/>
      <c r="N43" s="1771"/>
      <c r="O43" s="1771"/>
      <c r="P43" s="1771"/>
      <c r="Q43" s="1771"/>
      <c r="R43" s="1771"/>
      <c r="S43" s="1771"/>
      <c r="T43" s="1771"/>
      <c r="U43" s="1771"/>
      <c r="V43" s="1771"/>
      <c r="W43" s="1771"/>
      <c r="X43" s="1771"/>
      <c r="Y43" s="1771"/>
      <c r="Z43" s="1771"/>
      <c r="AA43" s="1771"/>
      <c r="AB43" s="1771"/>
      <c r="AC43" s="1771"/>
      <c r="AD43" s="1771"/>
      <c r="AE43" s="1771"/>
      <c r="AF43" s="1771"/>
      <c r="AG43" s="1771"/>
      <c r="AH43" s="1771"/>
      <c r="AI43" s="1771"/>
      <c r="AJ43" s="1771"/>
      <c r="AK43" s="1771"/>
      <c r="AL43" s="1771"/>
      <c r="AM43" s="1771"/>
      <c r="AN43" s="1771"/>
      <c r="AO43" s="1771"/>
      <c r="AP43" s="1771"/>
      <c r="AQ43" s="1771"/>
      <c r="AR43" s="1771"/>
      <c r="AS43" s="1771"/>
      <c r="AT43" s="1771"/>
      <c r="AU43" s="1771"/>
      <c r="AV43" s="1771"/>
      <c r="AW43" s="1771"/>
      <c r="AX43" s="1771"/>
      <c r="AY43" s="1771"/>
      <c r="AZ43" s="1771"/>
      <c r="BA43" s="1771"/>
      <c r="BB43" s="1771"/>
      <c r="BC43" s="1771"/>
      <c r="BD43" s="1771"/>
      <c r="BE43" s="1771"/>
      <c r="BF43" s="1771"/>
      <c r="BG43" s="1771"/>
      <c r="BH43" s="1771"/>
      <c r="BI43" s="1771"/>
      <c r="BJ43" s="1771"/>
      <c r="BK43" s="1771"/>
      <c r="BL43" s="1771"/>
      <c r="BM43" s="410"/>
    </row>
    <row r="44" spans="1:69" s="388" customFormat="1" ht="12" customHeight="1">
      <c r="F44" s="885" t="s">
        <v>1565</v>
      </c>
      <c r="G44" s="3239" t="s">
        <v>1566</v>
      </c>
      <c r="H44" s="3239"/>
      <c r="I44" s="3239"/>
      <c r="J44" s="3239"/>
      <c r="K44" s="3239"/>
      <c r="L44" s="3239"/>
      <c r="M44" s="3239"/>
      <c r="N44" s="3239"/>
      <c r="O44" s="3239"/>
      <c r="P44" s="3239"/>
      <c r="Q44" s="3239"/>
      <c r="R44" s="3239"/>
      <c r="S44" s="3239"/>
      <c r="T44" s="3239"/>
      <c r="U44" s="3239"/>
      <c r="V44" s="3239"/>
      <c r="W44" s="3239"/>
      <c r="X44" s="3239"/>
      <c r="Y44" s="3239"/>
      <c r="Z44" s="3239"/>
      <c r="AA44" s="3239"/>
      <c r="AB44" s="3239"/>
      <c r="AC44" s="3239"/>
      <c r="AD44" s="3239"/>
      <c r="AE44" s="3239"/>
      <c r="AF44" s="3239"/>
      <c r="AG44" s="3239"/>
      <c r="AH44" s="3239"/>
      <c r="AI44" s="3239"/>
      <c r="AJ44" s="3239"/>
      <c r="AK44" s="3239"/>
      <c r="AL44" s="3239"/>
      <c r="AM44" s="3239"/>
      <c r="AN44" s="3239"/>
      <c r="AO44" s="3239"/>
      <c r="AP44" s="3239"/>
      <c r="AQ44" s="3239"/>
      <c r="AR44" s="3239"/>
      <c r="AS44" s="3239"/>
      <c r="AT44" s="3239"/>
      <c r="AU44" s="3239"/>
      <c r="AV44" s="3239"/>
      <c r="AW44" s="3239"/>
      <c r="AX44" s="3239"/>
      <c r="AY44" s="3239"/>
      <c r="AZ44" s="3239"/>
      <c r="BA44" s="3239"/>
      <c r="BB44" s="3239"/>
      <c r="BC44" s="3239"/>
      <c r="BD44" s="3239"/>
      <c r="BE44" s="3239"/>
      <c r="BF44" s="3239"/>
      <c r="BG44" s="3239"/>
      <c r="BH44" s="3239"/>
      <c r="BI44" s="3239"/>
      <c r="BJ44" s="3239"/>
      <c r="BK44" s="3239"/>
      <c r="BL44" s="3239"/>
      <c r="BM44" s="3239"/>
      <c r="BN44" s="3239"/>
      <c r="BO44" s="3239"/>
      <c r="BP44" s="3239"/>
      <c r="BQ44" s="3239"/>
    </row>
    <row r="45" spans="1:69" ht="14.1" customHeight="1">
      <c r="A45" s="1522" t="s">
        <v>1814</v>
      </c>
      <c r="B45" s="1522"/>
      <c r="C45" s="1522"/>
      <c r="D45" s="1522"/>
      <c r="E45" s="1767"/>
      <c r="F45" s="1767"/>
      <c r="G45" s="1767"/>
      <c r="H45" s="1767"/>
      <c r="I45" s="1767"/>
      <c r="J45" s="1767"/>
      <c r="K45" s="1767"/>
      <c r="L45" s="1767"/>
      <c r="M45" s="1767"/>
      <c r="N45" s="1767"/>
      <c r="O45" s="1767"/>
      <c r="P45" s="1767"/>
      <c r="Q45" s="1767"/>
      <c r="R45" s="1767"/>
      <c r="S45" s="1767"/>
      <c r="T45" s="1767"/>
      <c r="U45" s="1767"/>
      <c r="V45" s="1767"/>
      <c r="W45" s="1767"/>
      <c r="X45" s="1767"/>
      <c r="Y45" s="1767"/>
      <c r="Z45" s="1767"/>
      <c r="AA45" s="1767"/>
      <c r="AB45" s="1767"/>
      <c r="AC45" s="1767"/>
      <c r="AD45" s="1767"/>
      <c r="AE45" s="1767"/>
      <c r="AF45" s="1767"/>
      <c r="AG45" s="1767"/>
      <c r="AH45" s="1767"/>
      <c r="AI45" s="1767"/>
      <c r="AJ45" s="1767"/>
      <c r="AK45" s="1767"/>
      <c r="AL45" s="1767"/>
      <c r="AM45" s="1767"/>
      <c r="AN45" s="1767"/>
      <c r="AO45" s="1767"/>
      <c r="AP45" s="1767"/>
      <c r="AQ45" s="1767"/>
      <c r="AR45" s="1767"/>
      <c r="AS45" s="1767"/>
      <c r="AT45" s="1767"/>
      <c r="AU45" s="1767"/>
      <c r="AV45" s="1767"/>
      <c r="AW45" s="1767"/>
      <c r="AX45" s="1767"/>
      <c r="AY45" s="1767"/>
      <c r="AZ45" s="1767"/>
      <c r="BA45" s="1767"/>
      <c r="BB45" s="1767"/>
      <c r="BC45" s="1767"/>
      <c r="BD45" s="1767"/>
      <c r="BE45" s="1767"/>
      <c r="BF45" s="1767"/>
      <c r="BG45" s="1767"/>
      <c r="BH45" s="1767"/>
      <c r="BI45" s="1767"/>
      <c r="BJ45" s="1767"/>
      <c r="BK45" s="1767"/>
      <c r="BL45" s="1767"/>
      <c r="BM45" s="1767"/>
    </row>
    <row r="46" spans="1:69" ht="5.0999999999999996" customHeight="1"/>
    <row r="47" spans="1:69" ht="14.1" customHeight="1">
      <c r="A47" s="164" t="s">
        <v>1758</v>
      </c>
      <c r="B47" s="164"/>
      <c r="C47" s="164"/>
      <c r="D47" s="164"/>
      <c r="E47" s="164"/>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Y47" s="3651" t="s">
        <v>1531</v>
      </c>
      <c r="AZ47" s="3651"/>
      <c r="BA47" s="3651"/>
      <c r="BB47" s="3651"/>
      <c r="BC47" s="3651"/>
      <c r="BD47" s="3651"/>
      <c r="BE47" s="3651"/>
      <c r="BF47" s="3649"/>
      <c r="BG47" s="3649"/>
      <c r="BH47" s="3650" t="s">
        <v>1544</v>
      </c>
      <c r="BI47" s="3650"/>
      <c r="BJ47" s="3650"/>
      <c r="BK47" s="3650"/>
      <c r="BL47" s="3650"/>
      <c r="BM47" s="3650"/>
    </row>
    <row r="48" spans="1:69" ht="6.95" customHeight="1" thickBot="1">
      <c r="A48" s="164"/>
      <c r="B48" s="164"/>
      <c r="C48" s="164"/>
      <c r="D48" s="164"/>
      <c r="E48" s="164"/>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row>
    <row r="49" spans="1:65" s="388" customFormat="1" ht="12.95" customHeight="1">
      <c r="A49" s="3262" t="s">
        <v>113</v>
      </c>
      <c r="B49" s="3569" t="s">
        <v>1555</v>
      </c>
      <c r="C49" s="3570"/>
      <c r="D49" s="3571"/>
      <c r="E49" s="3227" t="s">
        <v>114</v>
      </c>
      <c r="F49" s="3228"/>
      <c r="G49" s="3228"/>
      <c r="H49" s="3228"/>
      <c r="I49" s="3229"/>
      <c r="J49" s="3227" t="s">
        <v>109</v>
      </c>
      <c r="K49" s="3228"/>
      <c r="L49" s="3228"/>
      <c r="M49" s="3228"/>
      <c r="N49" s="3229"/>
      <c r="O49" s="3655" t="s">
        <v>110</v>
      </c>
      <c r="P49" s="3268" t="s">
        <v>1681</v>
      </c>
      <c r="Q49" s="3271" t="s">
        <v>1682</v>
      </c>
      <c r="R49" s="3272"/>
      <c r="S49" s="3273"/>
      <c r="T49" s="3271" t="s">
        <v>209</v>
      </c>
      <c r="U49" s="3272"/>
      <c r="V49" s="3273"/>
      <c r="W49" s="3227" t="s">
        <v>115</v>
      </c>
      <c r="X49" s="3228"/>
      <c r="Y49" s="3228"/>
      <c r="Z49" s="3228"/>
      <c r="AA49" s="3228"/>
      <c r="AB49" s="3228"/>
      <c r="AC49" s="3228"/>
      <c r="AD49" s="3228"/>
      <c r="AE49" s="3228"/>
      <c r="AF49" s="3282" t="s">
        <v>1551</v>
      </c>
      <c r="AG49" s="3228"/>
      <c r="AH49" s="3228"/>
      <c r="AI49" s="3228"/>
      <c r="AJ49" s="3228"/>
      <c r="AK49" s="3228"/>
      <c r="AL49" s="3228"/>
      <c r="AM49" s="3228"/>
      <c r="AN49" s="3228"/>
      <c r="AO49" s="3228"/>
      <c r="AP49" s="3228"/>
      <c r="AQ49" s="3228"/>
      <c r="AR49" s="3228"/>
      <c r="AS49" s="3228"/>
      <c r="AT49" s="3228"/>
      <c r="AU49" s="3228"/>
      <c r="AV49" s="3228"/>
      <c r="AW49" s="3228"/>
      <c r="AX49" s="3228"/>
      <c r="AY49" s="3228"/>
      <c r="AZ49" s="3228"/>
      <c r="BA49" s="3228"/>
      <c r="BB49" s="3228"/>
      <c r="BC49" s="3228"/>
      <c r="BD49" s="3280"/>
      <c r="BE49" s="3664" t="s">
        <v>775</v>
      </c>
      <c r="BF49" s="3666"/>
      <c r="BG49" s="3288" t="s">
        <v>122</v>
      </c>
      <c r="BH49" s="3271" t="s">
        <v>105</v>
      </c>
      <c r="BI49" s="3672"/>
      <c r="BJ49" s="3672"/>
      <c r="BK49" s="3672"/>
      <c r="BL49" s="3672"/>
      <c r="BM49" s="3673"/>
    </row>
    <row r="50" spans="1:65" s="388" customFormat="1" ht="12.95" customHeight="1">
      <c r="A50" s="3263"/>
      <c r="B50" s="3572"/>
      <c r="C50" s="3573"/>
      <c r="D50" s="3574"/>
      <c r="E50" s="2105"/>
      <c r="F50" s="2183"/>
      <c r="G50" s="2183"/>
      <c r="H50" s="2183"/>
      <c r="I50" s="2107"/>
      <c r="J50" s="2105"/>
      <c r="K50" s="2106"/>
      <c r="L50" s="2106"/>
      <c r="M50" s="2106"/>
      <c r="N50" s="2107"/>
      <c r="O50" s="3656"/>
      <c r="P50" s="3269"/>
      <c r="Q50" s="3274"/>
      <c r="R50" s="3275"/>
      <c r="S50" s="3276"/>
      <c r="T50" s="3274"/>
      <c r="U50" s="3275"/>
      <c r="V50" s="3276"/>
      <c r="W50" s="2108"/>
      <c r="X50" s="2109"/>
      <c r="Y50" s="2109"/>
      <c r="Z50" s="2109"/>
      <c r="AA50" s="2109"/>
      <c r="AB50" s="2109"/>
      <c r="AC50" s="2109"/>
      <c r="AD50" s="2109"/>
      <c r="AE50" s="2109"/>
      <c r="AF50" s="3283"/>
      <c r="AG50" s="2109"/>
      <c r="AH50" s="2109"/>
      <c r="AI50" s="2109"/>
      <c r="AJ50" s="2109"/>
      <c r="AK50" s="2109"/>
      <c r="AL50" s="2109"/>
      <c r="AM50" s="2109"/>
      <c r="AN50" s="2109"/>
      <c r="AO50" s="2109"/>
      <c r="AP50" s="2109"/>
      <c r="AQ50" s="2109"/>
      <c r="AR50" s="2109"/>
      <c r="AS50" s="2109"/>
      <c r="AT50" s="2109"/>
      <c r="AU50" s="2109"/>
      <c r="AV50" s="2109"/>
      <c r="AW50" s="2109"/>
      <c r="AX50" s="2109"/>
      <c r="AY50" s="2109"/>
      <c r="AZ50" s="2109"/>
      <c r="BA50" s="2109"/>
      <c r="BB50" s="2109"/>
      <c r="BC50" s="2109"/>
      <c r="BD50" s="3281"/>
      <c r="BE50" s="3667"/>
      <c r="BF50" s="3669"/>
      <c r="BG50" s="3670"/>
      <c r="BH50" s="3071"/>
      <c r="BI50" s="3072"/>
      <c r="BJ50" s="3072"/>
      <c r="BK50" s="3072"/>
      <c r="BL50" s="3072"/>
      <c r="BM50" s="3674"/>
    </row>
    <row r="51" spans="1:65" s="388" customFormat="1" ht="15" customHeight="1">
      <c r="A51" s="3263"/>
      <c r="B51" s="3572"/>
      <c r="C51" s="3573"/>
      <c r="D51" s="3574"/>
      <c r="E51" s="2105"/>
      <c r="F51" s="2183"/>
      <c r="G51" s="2183"/>
      <c r="H51" s="2183"/>
      <c r="I51" s="2107"/>
      <c r="J51" s="2105"/>
      <c r="K51" s="2106"/>
      <c r="L51" s="2106"/>
      <c r="M51" s="2106"/>
      <c r="N51" s="2107"/>
      <c r="O51" s="3656"/>
      <c r="P51" s="3269"/>
      <c r="Q51" s="3623"/>
      <c r="R51" s="3624"/>
      <c r="S51" s="3625"/>
      <c r="T51" s="3274"/>
      <c r="U51" s="3275"/>
      <c r="V51" s="3276"/>
      <c r="W51" s="3146" t="s">
        <v>116</v>
      </c>
      <c r="X51" s="3147"/>
      <c r="Y51" s="3147"/>
      <c r="Z51" s="3147"/>
      <c r="AA51" s="3147"/>
      <c r="AB51" s="2184" t="s">
        <v>118</v>
      </c>
      <c r="AC51" s="2185"/>
      <c r="AD51" s="2096" t="s">
        <v>212</v>
      </c>
      <c r="AE51" s="2097"/>
      <c r="AF51" s="3480" t="s">
        <v>1683</v>
      </c>
      <c r="AG51" s="2819"/>
      <c r="AH51" s="2819"/>
      <c r="AI51" s="2819"/>
      <c r="AJ51" s="2818" t="s">
        <v>804</v>
      </c>
      <c r="AK51" s="2819"/>
      <c r="AL51" s="2819"/>
      <c r="AM51" s="2819"/>
      <c r="AN51" s="2819"/>
      <c r="AO51" s="2819"/>
      <c r="AP51" s="2819"/>
      <c r="AQ51" s="2819"/>
      <c r="AR51" s="2819"/>
      <c r="AS51" s="2819"/>
      <c r="AT51" s="2819"/>
      <c r="AU51" s="2819"/>
      <c r="AV51" s="2819"/>
      <c r="AW51" s="2819"/>
      <c r="AX51" s="2819"/>
      <c r="AY51" s="2819"/>
      <c r="AZ51" s="2819"/>
      <c r="BA51" s="2819"/>
      <c r="BB51" s="3077" t="s">
        <v>319</v>
      </c>
      <c r="BC51" s="3078"/>
      <c r="BD51" s="3503"/>
      <c r="BE51" s="3677" t="s">
        <v>776</v>
      </c>
      <c r="BF51" s="3679"/>
      <c r="BG51" s="3670"/>
      <c r="BH51" s="3722" t="s">
        <v>1934</v>
      </c>
      <c r="BI51" s="3723"/>
      <c r="BJ51" s="3723"/>
      <c r="BK51" s="3723"/>
      <c r="BL51" s="3723"/>
      <c r="BM51" s="3724"/>
    </row>
    <row r="52" spans="1:65" s="388" customFormat="1" ht="15" customHeight="1">
      <c r="A52" s="3263"/>
      <c r="B52" s="3572"/>
      <c r="C52" s="3573"/>
      <c r="D52" s="3574"/>
      <c r="E52" s="3230"/>
      <c r="F52" s="3231"/>
      <c r="G52" s="3231"/>
      <c r="H52" s="3231"/>
      <c r="I52" s="3232"/>
      <c r="J52" s="3230"/>
      <c r="K52" s="3231"/>
      <c r="L52" s="3231"/>
      <c r="M52" s="3231"/>
      <c r="N52" s="3232"/>
      <c r="O52" s="3656"/>
      <c r="P52" s="3269"/>
      <c r="Q52" s="3274" t="s">
        <v>1558</v>
      </c>
      <c r="R52" s="3275"/>
      <c r="S52" s="3276"/>
      <c r="T52" s="3274"/>
      <c r="U52" s="3275"/>
      <c r="V52" s="3276"/>
      <c r="W52" s="2096" t="s">
        <v>210</v>
      </c>
      <c r="X52" s="2097"/>
      <c r="Y52" s="2097"/>
      <c r="Z52" s="2096" t="s">
        <v>211</v>
      </c>
      <c r="AA52" s="2098"/>
      <c r="AB52" s="3675"/>
      <c r="AC52" s="3675"/>
      <c r="AD52" s="3274"/>
      <c r="AE52" s="3275"/>
      <c r="AF52" s="3778" t="s">
        <v>1684</v>
      </c>
      <c r="AG52" s="2104"/>
      <c r="AH52" s="2096" t="s">
        <v>1685</v>
      </c>
      <c r="AI52" s="2104"/>
      <c r="AJ52" s="3471" t="s">
        <v>119</v>
      </c>
      <c r="AK52" s="3472"/>
      <c r="AL52" s="3473"/>
      <c r="AM52" s="2102" t="s">
        <v>771</v>
      </c>
      <c r="AN52" s="2103"/>
      <c r="AO52" s="2104"/>
      <c r="AP52" s="2915" t="s">
        <v>765</v>
      </c>
      <c r="AQ52" s="2916"/>
      <c r="AR52" s="2917"/>
      <c r="AS52" s="2915" t="s">
        <v>769</v>
      </c>
      <c r="AT52" s="2916"/>
      <c r="AU52" s="2917"/>
      <c r="AV52" s="2915" t="s">
        <v>656</v>
      </c>
      <c r="AW52" s="2916"/>
      <c r="AX52" s="2917"/>
      <c r="AY52" s="2096" t="s">
        <v>771</v>
      </c>
      <c r="AZ52" s="2097"/>
      <c r="BA52" s="2097"/>
      <c r="BB52" s="3080"/>
      <c r="BC52" s="3504"/>
      <c r="BD52" s="3505"/>
      <c r="BE52" s="3680"/>
      <c r="BF52" s="3682"/>
      <c r="BG52" s="3670"/>
      <c r="BH52" s="3725"/>
      <c r="BI52" s="3726"/>
      <c r="BJ52" s="3726"/>
      <c r="BK52" s="3726"/>
      <c r="BL52" s="3726"/>
      <c r="BM52" s="3727"/>
    </row>
    <row r="53" spans="1:65" s="388" customFormat="1" ht="15" customHeight="1">
      <c r="A53" s="3263"/>
      <c r="B53" s="3572"/>
      <c r="C53" s="3573"/>
      <c r="D53" s="3574"/>
      <c r="E53" s="3767" t="s">
        <v>793</v>
      </c>
      <c r="F53" s="3768"/>
      <c r="G53" s="3769"/>
      <c r="H53" s="3771" t="s">
        <v>792</v>
      </c>
      <c r="I53" s="3772"/>
      <c r="J53" s="3233" t="s">
        <v>1645</v>
      </c>
      <c r="K53" s="3234"/>
      <c r="L53" s="3234"/>
      <c r="M53" s="3234"/>
      <c r="N53" s="3235"/>
      <c r="O53" s="3656"/>
      <c r="P53" s="3269"/>
      <c r="Q53" s="3274"/>
      <c r="R53" s="3275"/>
      <c r="S53" s="3276"/>
      <c r="T53" s="3274"/>
      <c r="U53" s="3275"/>
      <c r="V53" s="3276"/>
      <c r="W53" s="3274"/>
      <c r="X53" s="3275"/>
      <c r="Y53" s="3275"/>
      <c r="Z53" s="3274"/>
      <c r="AA53" s="3276"/>
      <c r="AB53" s="3675"/>
      <c r="AC53" s="3675"/>
      <c r="AD53" s="3274"/>
      <c r="AE53" s="3275"/>
      <c r="AF53" s="3779"/>
      <c r="AG53" s="3232"/>
      <c r="AH53" s="3230"/>
      <c r="AI53" s="3232"/>
      <c r="AJ53" s="3448" t="s">
        <v>766</v>
      </c>
      <c r="AK53" s="3449"/>
      <c r="AL53" s="3450"/>
      <c r="AM53" s="2105"/>
      <c r="AN53" s="2183"/>
      <c r="AO53" s="2107"/>
      <c r="AP53" s="3448" t="s">
        <v>799</v>
      </c>
      <c r="AQ53" s="3449"/>
      <c r="AR53" s="3450"/>
      <c r="AS53" s="3499" t="s">
        <v>764</v>
      </c>
      <c r="AT53" s="3500"/>
      <c r="AU53" s="3501"/>
      <c r="AV53" s="3448" t="s">
        <v>770</v>
      </c>
      <c r="AW53" s="3449"/>
      <c r="AX53" s="3450"/>
      <c r="AY53" s="3274"/>
      <c r="AZ53" s="3275"/>
      <c r="BA53" s="3275"/>
      <c r="BB53" s="3080"/>
      <c r="BC53" s="3504"/>
      <c r="BD53" s="3505"/>
      <c r="BE53" s="3680" t="s">
        <v>777</v>
      </c>
      <c r="BF53" s="3682"/>
      <c r="BG53" s="3670"/>
      <c r="BH53" s="3725"/>
      <c r="BI53" s="3726"/>
      <c r="BJ53" s="3726"/>
      <c r="BK53" s="3726"/>
      <c r="BL53" s="3726"/>
      <c r="BM53" s="3727"/>
    </row>
    <row r="54" spans="1:65" s="388" customFormat="1" ht="15" customHeight="1" thickBot="1">
      <c r="A54" s="3264"/>
      <c r="B54" s="3445"/>
      <c r="C54" s="3446"/>
      <c r="D54" s="3447"/>
      <c r="E54" s="3277"/>
      <c r="F54" s="3278"/>
      <c r="G54" s="3770"/>
      <c r="H54" s="3773"/>
      <c r="I54" s="3774"/>
      <c r="J54" s="3236"/>
      <c r="K54" s="3237"/>
      <c r="L54" s="3237"/>
      <c r="M54" s="3237"/>
      <c r="N54" s="3238"/>
      <c r="O54" s="3657"/>
      <c r="P54" s="3270"/>
      <c r="Q54" s="3277"/>
      <c r="R54" s="3278"/>
      <c r="S54" s="3279"/>
      <c r="T54" s="3277"/>
      <c r="U54" s="3278"/>
      <c r="V54" s="3279"/>
      <c r="W54" s="3277"/>
      <c r="X54" s="3278"/>
      <c r="Y54" s="3278"/>
      <c r="Z54" s="3277"/>
      <c r="AA54" s="3279"/>
      <c r="AB54" s="3676"/>
      <c r="AC54" s="3676"/>
      <c r="AD54" s="3277"/>
      <c r="AE54" s="3278"/>
      <c r="AF54" s="3775" t="s">
        <v>805</v>
      </c>
      <c r="AG54" s="3766"/>
      <c r="AH54" s="3766" t="s">
        <v>805</v>
      </c>
      <c r="AI54" s="3766"/>
      <c r="AJ54" s="3486" t="s">
        <v>767</v>
      </c>
      <c r="AK54" s="3487"/>
      <c r="AL54" s="3488"/>
      <c r="AM54" s="3236" t="s">
        <v>773</v>
      </c>
      <c r="AN54" s="3237"/>
      <c r="AO54" s="3238"/>
      <c r="AP54" s="3474" t="s">
        <v>768</v>
      </c>
      <c r="AQ54" s="3475"/>
      <c r="AR54" s="3476"/>
      <c r="AS54" s="3477" t="s">
        <v>120</v>
      </c>
      <c r="AT54" s="3478"/>
      <c r="AU54" s="3479"/>
      <c r="AV54" s="3477" t="s">
        <v>121</v>
      </c>
      <c r="AW54" s="3478"/>
      <c r="AX54" s="3479"/>
      <c r="AY54" s="3236" t="s">
        <v>772</v>
      </c>
      <c r="AZ54" s="3237"/>
      <c r="BA54" s="3238"/>
      <c r="BB54" s="3507" t="s">
        <v>802</v>
      </c>
      <c r="BC54" s="3508"/>
      <c r="BD54" s="3509"/>
      <c r="BE54" s="3683"/>
      <c r="BF54" s="3685"/>
      <c r="BG54" s="3671"/>
      <c r="BH54" s="3728"/>
      <c r="BI54" s="3729"/>
      <c r="BJ54" s="3729"/>
      <c r="BK54" s="3729"/>
      <c r="BL54" s="3729"/>
      <c r="BM54" s="3730"/>
    </row>
    <row r="55" spans="1:65" s="388" customFormat="1" ht="14.1" customHeight="1" thickTop="1">
      <c r="A55" s="3319">
        <v>9</v>
      </c>
      <c r="B55" s="3575"/>
      <c r="C55" s="3576"/>
      <c r="D55" s="3577"/>
      <c r="E55" s="3204"/>
      <c r="F55" s="3205"/>
      <c r="G55" s="3205"/>
      <c r="H55" s="3205"/>
      <c r="I55" s="3206"/>
      <c r="J55" s="3204"/>
      <c r="K55" s="3205"/>
      <c r="L55" s="3205"/>
      <c r="M55" s="3205"/>
      <c r="N55" s="3206"/>
      <c r="O55" s="2102"/>
      <c r="P55" s="3563"/>
      <c r="Q55" s="3596"/>
      <c r="R55" s="3597"/>
      <c r="S55" s="3598"/>
      <c r="T55" s="2096"/>
      <c r="U55" s="2097"/>
      <c r="V55" s="2098"/>
      <c r="W55" s="3417"/>
      <c r="X55" s="3418"/>
      <c r="Y55" s="3418"/>
      <c r="Z55" s="3428"/>
      <c r="AA55" s="2104" t="s">
        <v>213</v>
      </c>
      <c r="AB55" s="3415"/>
      <c r="AC55" s="2104" t="s">
        <v>213</v>
      </c>
      <c r="AD55" s="2102"/>
      <c r="AE55" s="2103" t="s">
        <v>213</v>
      </c>
      <c r="AF55" s="3735"/>
      <c r="AG55" s="3736"/>
      <c r="AH55" s="3739"/>
      <c r="AI55" s="3736"/>
      <c r="AJ55" s="3396"/>
      <c r="AK55" s="3397"/>
      <c r="AL55" s="3398"/>
      <c r="AM55" s="3363">
        <f>SUM(AJ55:AL57)</f>
        <v>0</v>
      </c>
      <c r="AN55" s="3364"/>
      <c r="AO55" s="3365"/>
      <c r="AP55" s="3324"/>
      <c r="AQ55" s="3325"/>
      <c r="AR55" s="3326"/>
      <c r="AS55" s="3324"/>
      <c r="AT55" s="3325"/>
      <c r="AU55" s="3326"/>
      <c r="AV55" s="3324"/>
      <c r="AW55" s="3325"/>
      <c r="AX55" s="3326"/>
      <c r="AY55" s="3327">
        <f>SUM(AP55:AX57)</f>
        <v>0</v>
      </c>
      <c r="AZ55" s="3328"/>
      <c r="BA55" s="3329"/>
      <c r="BB55" s="3327">
        <f>AH14+AM14+AY14</f>
        <v>0</v>
      </c>
      <c r="BC55" s="3328"/>
      <c r="BD55" s="3411"/>
      <c r="BE55" s="3741"/>
      <c r="BF55" s="3742"/>
      <c r="BG55" s="3307"/>
      <c r="BH55" s="1689"/>
      <c r="BI55" s="1690"/>
      <c r="BJ55" s="1690"/>
      <c r="BK55" s="1690"/>
      <c r="BL55" s="1690"/>
      <c r="BM55" s="3652"/>
    </row>
    <row r="56" spans="1:65" s="388" customFormat="1" ht="14.1" customHeight="1">
      <c r="A56" s="3319"/>
      <c r="B56" s="3578"/>
      <c r="C56" s="3579"/>
      <c r="D56" s="3580"/>
      <c r="E56" s="3215"/>
      <c r="F56" s="3216"/>
      <c r="G56" s="3216"/>
      <c r="H56" s="3216"/>
      <c r="I56" s="3217"/>
      <c r="J56" s="3215"/>
      <c r="K56" s="3216"/>
      <c r="L56" s="3216"/>
      <c r="M56" s="3216"/>
      <c r="N56" s="3217"/>
      <c r="O56" s="2105"/>
      <c r="P56" s="3564"/>
      <c r="Q56" s="3599"/>
      <c r="R56" s="3600"/>
      <c r="S56" s="3601"/>
      <c r="T56" s="3274"/>
      <c r="U56" s="3275"/>
      <c r="V56" s="3276"/>
      <c r="W56" s="3420"/>
      <c r="X56" s="1768"/>
      <c r="Y56" s="1768"/>
      <c r="Z56" s="3429"/>
      <c r="AA56" s="2107"/>
      <c r="AB56" s="3416"/>
      <c r="AC56" s="2107"/>
      <c r="AD56" s="2105"/>
      <c r="AE56" s="2183"/>
      <c r="AF56" s="3737"/>
      <c r="AG56" s="3738"/>
      <c r="AH56" s="3740"/>
      <c r="AI56" s="3738"/>
      <c r="AJ56" s="3304"/>
      <c r="AK56" s="3305"/>
      <c r="AL56" s="3306"/>
      <c r="AM56" s="3366"/>
      <c r="AN56" s="3367"/>
      <c r="AO56" s="3368"/>
      <c r="AP56" s="3372"/>
      <c r="AQ56" s="3373"/>
      <c r="AR56" s="3374"/>
      <c r="AS56" s="3372"/>
      <c r="AT56" s="3373"/>
      <c r="AU56" s="3374"/>
      <c r="AV56" s="3372"/>
      <c r="AW56" s="3373"/>
      <c r="AX56" s="3374"/>
      <c r="AY56" s="3330"/>
      <c r="AZ56" s="3331"/>
      <c r="BA56" s="3332"/>
      <c r="BB56" s="3330"/>
      <c r="BC56" s="3331"/>
      <c r="BD56" s="3413"/>
      <c r="BE56" s="3743"/>
      <c r="BF56" s="3744"/>
      <c r="BG56" s="3308"/>
      <c r="BH56" s="3542"/>
      <c r="BI56" s="3543"/>
      <c r="BJ56" s="3543"/>
      <c r="BK56" s="3543"/>
      <c r="BL56" s="3543"/>
      <c r="BM56" s="3544"/>
    </row>
    <row r="57" spans="1:65" s="388" customFormat="1" ht="14.1" customHeight="1">
      <c r="A57" s="3399"/>
      <c r="B57" s="3422"/>
      <c r="C57" s="3423"/>
      <c r="D57" s="3424"/>
      <c r="E57" s="3752"/>
      <c r="F57" s="3753"/>
      <c r="G57" s="3754"/>
      <c r="H57" s="3750"/>
      <c r="I57" s="3751"/>
      <c r="J57" s="3207"/>
      <c r="K57" s="3208"/>
      <c r="L57" s="3208"/>
      <c r="M57" s="3208"/>
      <c r="N57" s="3209"/>
      <c r="O57" s="2108"/>
      <c r="P57" s="3565"/>
      <c r="Q57" s="3602"/>
      <c r="R57" s="3603"/>
      <c r="S57" s="3604"/>
      <c r="T57" s="2099"/>
      <c r="U57" s="2100"/>
      <c r="V57" s="2101"/>
      <c r="W57" s="3425"/>
      <c r="X57" s="3426"/>
      <c r="Y57" s="3426"/>
      <c r="Z57" s="198"/>
      <c r="AA57" s="199" t="s">
        <v>72</v>
      </c>
      <c r="AB57" s="200"/>
      <c r="AC57" s="199" t="s">
        <v>72</v>
      </c>
      <c r="AD57" s="200"/>
      <c r="AE57" s="201" t="s">
        <v>72</v>
      </c>
      <c r="AF57" s="194"/>
      <c r="AG57" s="195"/>
      <c r="AH57" s="196"/>
      <c r="AI57" s="197"/>
      <c r="AJ57" s="3400"/>
      <c r="AK57" s="3401"/>
      <c r="AL57" s="3402"/>
      <c r="AM57" s="3490"/>
      <c r="AN57" s="3491"/>
      <c r="AO57" s="3492"/>
      <c r="AP57" s="3403"/>
      <c r="AQ57" s="3404"/>
      <c r="AR57" s="3405"/>
      <c r="AS57" s="3403"/>
      <c r="AT57" s="3404"/>
      <c r="AU57" s="3405"/>
      <c r="AV57" s="3403"/>
      <c r="AW57" s="3404"/>
      <c r="AX57" s="3405"/>
      <c r="AY57" s="3408"/>
      <c r="AZ57" s="3409"/>
      <c r="BA57" s="3410"/>
      <c r="BB57" s="3408"/>
      <c r="BC57" s="3409"/>
      <c r="BD57" s="3414"/>
      <c r="BE57" s="3686"/>
      <c r="BF57" s="3687"/>
      <c r="BG57" s="3309"/>
      <c r="BH57" s="3545"/>
      <c r="BI57" s="3546"/>
      <c r="BJ57" s="3546"/>
      <c r="BK57" s="3546"/>
      <c r="BL57" s="3546"/>
      <c r="BM57" s="3547"/>
    </row>
    <row r="58" spans="1:65" s="388" customFormat="1" ht="14.1" customHeight="1">
      <c r="A58" s="3318">
        <v>10</v>
      </c>
      <c r="B58" s="3606"/>
      <c r="C58" s="3607"/>
      <c r="D58" s="3608"/>
      <c r="E58" s="3204"/>
      <c r="F58" s="3205"/>
      <c r="G58" s="3205"/>
      <c r="H58" s="3205"/>
      <c r="I58" s="3206"/>
      <c r="J58" s="3204"/>
      <c r="K58" s="3205"/>
      <c r="L58" s="3205"/>
      <c r="M58" s="3205"/>
      <c r="N58" s="3206"/>
      <c r="O58" s="2102"/>
      <c r="P58" s="3240"/>
      <c r="Q58" s="3462"/>
      <c r="R58" s="3463"/>
      <c r="S58" s="3464"/>
      <c r="T58" s="2096"/>
      <c r="U58" s="2097"/>
      <c r="V58" s="2098"/>
      <c r="W58" s="3417"/>
      <c r="X58" s="3418"/>
      <c r="Y58" s="3418"/>
      <c r="Z58" s="3428"/>
      <c r="AA58" s="2104" t="s">
        <v>213</v>
      </c>
      <c r="AB58" s="3415"/>
      <c r="AC58" s="2104" t="s">
        <v>213</v>
      </c>
      <c r="AD58" s="2102"/>
      <c r="AE58" s="2103" t="s">
        <v>213</v>
      </c>
      <c r="AF58" s="3735"/>
      <c r="AG58" s="3736"/>
      <c r="AH58" s="3739"/>
      <c r="AI58" s="3736"/>
      <c r="AJ58" s="3396"/>
      <c r="AK58" s="3397"/>
      <c r="AL58" s="3398"/>
      <c r="AM58" s="3363">
        <f>SUM(AJ58:AL60)</f>
        <v>0</v>
      </c>
      <c r="AN58" s="3364"/>
      <c r="AO58" s="3365"/>
      <c r="AP58" s="3324"/>
      <c r="AQ58" s="3325"/>
      <c r="AR58" s="3326"/>
      <c r="AS58" s="3324"/>
      <c r="AT58" s="3325"/>
      <c r="AU58" s="3326"/>
      <c r="AV58" s="3324"/>
      <c r="AW58" s="3325"/>
      <c r="AX58" s="3326"/>
      <c r="AY58" s="3327">
        <f>SUM(AP58:AX60)</f>
        <v>0</v>
      </c>
      <c r="AZ58" s="3328"/>
      <c r="BA58" s="3329"/>
      <c r="BB58" s="3327">
        <f>AH17+AM17+AY17</f>
        <v>0</v>
      </c>
      <c r="BC58" s="3328"/>
      <c r="BD58" s="3411"/>
      <c r="BE58" s="3741"/>
      <c r="BF58" s="3742"/>
      <c r="BG58" s="3307"/>
      <c r="BH58" s="1689"/>
      <c r="BI58" s="1690"/>
      <c r="BJ58" s="1690"/>
      <c r="BK58" s="1690"/>
      <c r="BL58" s="1690"/>
      <c r="BM58" s="3652"/>
    </row>
    <row r="59" spans="1:65" s="388" customFormat="1" ht="14.1" customHeight="1">
      <c r="A59" s="3319"/>
      <c r="B59" s="3578"/>
      <c r="C59" s="3579"/>
      <c r="D59" s="3580"/>
      <c r="E59" s="3215"/>
      <c r="F59" s="3216"/>
      <c r="G59" s="3216"/>
      <c r="H59" s="3216"/>
      <c r="I59" s="3217"/>
      <c r="J59" s="3215"/>
      <c r="K59" s="3216"/>
      <c r="L59" s="3216"/>
      <c r="M59" s="3216"/>
      <c r="N59" s="3217"/>
      <c r="O59" s="2105"/>
      <c r="P59" s="3241"/>
      <c r="Q59" s="3599"/>
      <c r="R59" s="3600"/>
      <c r="S59" s="3601"/>
      <c r="T59" s="3274"/>
      <c r="U59" s="3275"/>
      <c r="V59" s="3276"/>
      <c r="W59" s="3420"/>
      <c r="X59" s="1768"/>
      <c r="Y59" s="1768"/>
      <c r="Z59" s="3429"/>
      <c r="AA59" s="2107"/>
      <c r="AB59" s="3416"/>
      <c r="AC59" s="2107"/>
      <c r="AD59" s="2105"/>
      <c r="AE59" s="2183"/>
      <c r="AF59" s="3737"/>
      <c r="AG59" s="3738"/>
      <c r="AH59" s="3740"/>
      <c r="AI59" s="3738"/>
      <c r="AJ59" s="3304"/>
      <c r="AK59" s="3305"/>
      <c r="AL59" s="3306"/>
      <c r="AM59" s="3366"/>
      <c r="AN59" s="3367"/>
      <c r="AO59" s="3368"/>
      <c r="AP59" s="3372"/>
      <c r="AQ59" s="3373"/>
      <c r="AR59" s="3374"/>
      <c r="AS59" s="3372"/>
      <c r="AT59" s="3373"/>
      <c r="AU59" s="3374"/>
      <c r="AV59" s="3372"/>
      <c r="AW59" s="3373"/>
      <c r="AX59" s="3374"/>
      <c r="AY59" s="3330"/>
      <c r="AZ59" s="3331"/>
      <c r="BA59" s="3332"/>
      <c r="BB59" s="3330"/>
      <c r="BC59" s="3331"/>
      <c r="BD59" s="3413"/>
      <c r="BE59" s="3743"/>
      <c r="BF59" s="3744"/>
      <c r="BG59" s="3308"/>
      <c r="BH59" s="3542"/>
      <c r="BI59" s="3543"/>
      <c r="BJ59" s="3543"/>
      <c r="BK59" s="3543"/>
      <c r="BL59" s="3543"/>
      <c r="BM59" s="3544"/>
    </row>
    <row r="60" spans="1:65" s="388" customFormat="1" ht="14.1" customHeight="1">
      <c r="A60" s="3399"/>
      <c r="B60" s="3422"/>
      <c r="C60" s="3423"/>
      <c r="D60" s="3424"/>
      <c r="E60" s="3752"/>
      <c r="F60" s="3753"/>
      <c r="G60" s="3754"/>
      <c r="H60" s="3750"/>
      <c r="I60" s="3751"/>
      <c r="J60" s="3207"/>
      <c r="K60" s="3208"/>
      <c r="L60" s="3208"/>
      <c r="M60" s="3208"/>
      <c r="N60" s="3209"/>
      <c r="O60" s="2108"/>
      <c r="P60" s="3406"/>
      <c r="Q60" s="3602"/>
      <c r="R60" s="3603"/>
      <c r="S60" s="3604"/>
      <c r="T60" s="2099"/>
      <c r="U60" s="2100"/>
      <c r="V60" s="2101"/>
      <c r="W60" s="3425"/>
      <c r="X60" s="3426"/>
      <c r="Y60" s="3426"/>
      <c r="Z60" s="198"/>
      <c r="AA60" s="199" t="s">
        <v>72</v>
      </c>
      <c r="AB60" s="200"/>
      <c r="AC60" s="199" t="s">
        <v>72</v>
      </c>
      <c r="AD60" s="200"/>
      <c r="AE60" s="201" t="s">
        <v>72</v>
      </c>
      <c r="AF60" s="194"/>
      <c r="AG60" s="195"/>
      <c r="AH60" s="196"/>
      <c r="AI60" s="197"/>
      <c r="AJ60" s="3400"/>
      <c r="AK60" s="3401"/>
      <c r="AL60" s="3402"/>
      <c r="AM60" s="3490"/>
      <c r="AN60" s="3491"/>
      <c r="AO60" s="3492"/>
      <c r="AP60" s="3403"/>
      <c r="AQ60" s="3404"/>
      <c r="AR60" s="3405"/>
      <c r="AS60" s="3403"/>
      <c r="AT60" s="3404"/>
      <c r="AU60" s="3405"/>
      <c r="AV60" s="3403"/>
      <c r="AW60" s="3404"/>
      <c r="AX60" s="3405"/>
      <c r="AY60" s="3408"/>
      <c r="AZ60" s="3409"/>
      <c r="BA60" s="3410"/>
      <c r="BB60" s="3408"/>
      <c r="BC60" s="3409"/>
      <c r="BD60" s="3414"/>
      <c r="BE60" s="3686"/>
      <c r="BF60" s="3687"/>
      <c r="BG60" s="3309"/>
      <c r="BH60" s="3545"/>
      <c r="BI60" s="3546"/>
      <c r="BJ60" s="3546"/>
      <c r="BK60" s="3546"/>
      <c r="BL60" s="3546"/>
      <c r="BM60" s="3547"/>
    </row>
    <row r="61" spans="1:65" s="388" customFormat="1" ht="14.1" customHeight="1">
      <c r="A61" s="3318">
        <v>11</v>
      </c>
      <c r="B61" s="3606"/>
      <c r="C61" s="3607"/>
      <c r="D61" s="3608"/>
      <c r="E61" s="3204"/>
      <c r="F61" s="3205"/>
      <c r="G61" s="3205"/>
      <c r="H61" s="3205"/>
      <c r="I61" s="3206"/>
      <c r="J61" s="3204"/>
      <c r="K61" s="3205"/>
      <c r="L61" s="3205"/>
      <c r="M61" s="3205"/>
      <c r="N61" s="3206"/>
      <c r="O61" s="2102"/>
      <c r="P61" s="3240"/>
      <c r="Q61" s="3462"/>
      <c r="R61" s="3463"/>
      <c r="S61" s="3464"/>
      <c r="T61" s="2096"/>
      <c r="U61" s="2097"/>
      <c r="V61" s="2098"/>
      <c r="W61" s="3417"/>
      <c r="X61" s="3418"/>
      <c r="Y61" s="3418"/>
      <c r="Z61" s="3428"/>
      <c r="AA61" s="2104" t="s">
        <v>213</v>
      </c>
      <c r="AB61" s="3415"/>
      <c r="AC61" s="2104" t="s">
        <v>213</v>
      </c>
      <c r="AD61" s="2102"/>
      <c r="AE61" s="2103" t="s">
        <v>213</v>
      </c>
      <c r="AF61" s="3735"/>
      <c r="AG61" s="3736"/>
      <c r="AH61" s="3739"/>
      <c r="AI61" s="3736"/>
      <c r="AJ61" s="3396"/>
      <c r="AK61" s="3397"/>
      <c r="AL61" s="3398"/>
      <c r="AM61" s="3363">
        <f>SUM(AJ61:AL63)</f>
        <v>0</v>
      </c>
      <c r="AN61" s="3364"/>
      <c r="AO61" s="3365"/>
      <c r="AP61" s="3324"/>
      <c r="AQ61" s="3325"/>
      <c r="AR61" s="3326"/>
      <c r="AS61" s="3324"/>
      <c r="AT61" s="3325"/>
      <c r="AU61" s="3326"/>
      <c r="AV61" s="3324"/>
      <c r="AW61" s="3325"/>
      <c r="AX61" s="3326"/>
      <c r="AY61" s="3327">
        <f>SUM(AP61:AX63)</f>
        <v>0</v>
      </c>
      <c r="AZ61" s="3328"/>
      <c r="BA61" s="3329"/>
      <c r="BB61" s="3327">
        <f>AH20+AM20+AY20</f>
        <v>0</v>
      </c>
      <c r="BC61" s="3328"/>
      <c r="BD61" s="3411"/>
      <c r="BE61" s="3741"/>
      <c r="BF61" s="3742"/>
      <c r="BG61" s="3307"/>
      <c r="BH61" s="1689"/>
      <c r="BI61" s="1690"/>
      <c r="BJ61" s="1690"/>
      <c r="BK61" s="1690"/>
      <c r="BL61" s="1690"/>
      <c r="BM61" s="3652"/>
    </row>
    <row r="62" spans="1:65" s="388" customFormat="1" ht="14.1" customHeight="1">
      <c r="A62" s="3319"/>
      <c r="B62" s="3578"/>
      <c r="C62" s="3579"/>
      <c r="D62" s="3580"/>
      <c r="E62" s="3215"/>
      <c r="F62" s="3216"/>
      <c r="G62" s="3216"/>
      <c r="H62" s="3216"/>
      <c r="I62" s="3217"/>
      <c r="J62" s="3215"/>
      <c r="K62" s="3216"/>
      <c r="L62" s="3216"/>
      <c r="M62" s="3216"/>
      <c r="N62" s="3217"/>
      <c r="O62" s="2105"/>
      <c r="P62" s="3241"/>
      <c r="Q62" s="3599"/>
      <c r="R62" s="3600"/>
      <c r="S62" s="3601"/>
      <c r="T62" s="3274"/>
      <c r="U62" s="3275"/>
      <c r="V62" s="3276"/>
      <c r="W62" s="3420"/>
      <c r="X62" s="1768"/>
      <c r="Y62" s="1768"/>
      <c r="Z62" s="3429"/>
      <c r="AA62" s="2107"/>
      <c r="AB62" s="3416"/>
      <c r="AC62" s="2107"/>
      <c r="AD62" s="2105"/>
      <c r="AE62" s="2183"/>
      <c r="AF62" s="3737"/>
      <c r="AG62" s="3738"/>
      <c r="AH62" s="3740"/>
      <c r="AI62" s="3738"/>
      <c r="AJ62" s="3304"/>
      <c r="AK62" s="3305"/>
      <c r="AL62" s="3306"/>
      <c r="AM62" s="3366"/>
      <c r="AN62" s="3367"/>
      <c r="AO62" s="3368"/>
      <c r="AP62" s="3372"/>
      <c r="AQ62" s="3373"/>
      <c r="AR62" s="3374"/>
      <c r="AS62" s="3372"/>
      <c r="AT62" s="3373"/>
      <c r="AU62" s="3374"/>
      <c r="AV62" s="3372"/>
      <c r="AW62" s="3373"/>
      <c r="AX62" s="3374"/>
      <c r="AY62" s="3330"/>
      <c r="AZ62" s="3331"/>
      <c r="BA62" s="3332"/>
      <c r="BB62" s="3330"/>
      <c r="BC62" s="3331"/>
      <c r="BD62" s="3413"/>
      <c r="BE62" s="3743"/>
      <c r="BF62" s="3744"/>
      <c r="BG62" s="3308"/>
      <c r="BH62" s="3542"/>
      <c r="BI62" s="3543"/>
      <c r="BJ62" s="3543"/>
      <c r="BK62" s="3543"/>
      <c r="BL62" s="3543"/>
      <c r="BM62" s="3544"/>
    </row>
    <row r="63" spans="1:65" s="388" customFormat="1" ht="14.1" customHeight="1">
      <c r="A63" s="3399"/>
      <c r="B63" s="3422"/>
      <c r="C63" s="3423"/>
      <c r="D63" s="3424"/>
      <c r="E63" s="3752"/>
      <c r="F63" s="3753"/>
      <c r="G63" s="3754"/>
      <c r="H63" s="3750"/>
      <c r="I63" s="3751"/>
      <c r="J63" s="3207"/>
      <c r="K63" s="3208"/>
      <c r="L63" s="3208"/>
      <c r="M63" s="3208"/>
      <c r="N63" s="3209"/>
      <c r="O63" s="2108"/>
      <c r="P63" s="3406"/>
      <c r="Q63" s="3602"/>
      <c r="R63" s="3603"/>
      <c r="S63" s="3604"/>
      <c r="T63" s="2099"/>
      <c r="U63" s="2100"/>
      <c r="V63" s="2101"/>
      <c r="W63" s="3425"/>
      <c r="X63" s="3426"/>
      <c r="Y63" s="3426"/>
      <c r="Z63" s="198"/>
      <c r="AA63" s="199" t="s">
        <v>72</v>
      </c>
      <c r="AB63" s="200"/>
      <c r="AC63" s="199" t="s">
        <v>72</v>
      </c>
      <c r="AD63" s="200"/>
      <c r="AE63" s="201" t="s">
        <v>72</v>
      </c>
      <c r="AF63" s="194"/>
      <c r="AG63" s="195"/>
      <c r="AH63" s="196"/>
      <c r="AI63" s="197"/>
      <c r="AJ63" s="3400"/>
      <c r="AK63" s="3401"/>
      <c r="AL63" s="3402"/>
      <c r="AM63" s="3490"/>
      <c r="AN63" s="3491"/>
      <c r="AO63" s="3492"/>
      <c r="AP63" s="3403"/>
      <c r="AQ63" s="3404"/>
      <c r="AR63" s="3405"/>
      <c r="AS63" s="3403"/>
      <c r="AT63" s="3404"/>
      <c r="AU63" s="3405"/>
      <c r="AV63" s="3403"/>
      <c r="AW63" s="3404"/>
      <c r="AX63" s="3405"/>
      <c r="AY63" s="3408"/>
      <c r="AZ63" s="3409"/>
      <c r="BA63" s="3410"/>
      <c r="BB63" s="3408"/>
      <c r="BC63" s="3409"/>
      <c r="BD63" s="3414"/>
      <c r="BE63" s="3686"/>
      <c r="BF63" s="3687"/>
      <c r="BG63" s="3309"/>
      <c r="BH63" s="3545"/>
      <c r="BI63" s="3546"/>
      <c r="BJ63" s="3546"/>
      <c r="BK63" s="3546"/>
      <c r="BL63" s="3546"/>
      <c r="BM63" s="3547"/>
    </row>
    <row r="64" spans="1:65" s="388" customFormat="1" ht="14.1" customHeight="1">
      <c r="A64" s="3318">
        <v>12</v>
      </c>
      <c r="B64" s="3606"/>
      <c r="C64" s="3607"/>
      <c r="D64" s="3608"/>
      <c r="E64" s="3204"/>
      <c r="F64" s="3205"/>
      <c r="G64" s="3205"/>
      <c r="H64" s="3205"/>
      <c r="I64" s="3206"/>
      <c r="J64" s="3204"/>
      <c r="K64" s="3205"/>
      <c r="L64" s="3205"/>
      <c r="M64" s="3205"/>
      <c r="N64" s="3206"/>
      <c r="O64" s="2102"/>
      <c r="P64" s="3240"/>
      <c r="Q64" s="3462"/>
      <c r="R64" s="3463"/>
      <c r="S64" s="3464"/>
      <c r="T64" s="2096"/>
      <c r="U64" s="2097"/>
      <c r="V64" s="2098"/>
      <c r="W64" s="3417"/>
      <c r="X64" s="3418"/>
      <c r="Y64" s="3418"/>
      <c r="Z64" s="3428"/>
      <c r="AA64" s="2104" t="s">
        <v>213</v>
      </c>
      <c r="AB64" s="3415"/>
      <c r="AC64" s="2104" t="s">
        <v>213</v>
      </c>
      <c r="AD64" s="2102"/>
      <c r="AE64" s="2103" t="s">
        <v>213</v>
      </c>
      <c r="AF64" s="3735"/>
      <c r="AG64" s="3736"/>
      <c r="AH64" s="3739"/>
      <c r="AI64" s="3736"/>
      <c r="AJ64" s="3396"/>
      <c r="AK64" s="3397"/>
      <c r="AL64" s="3398"/>
      <c r="AM64" s="3363">
        <f>SUM(AJ64:AL66)</f>
        <v>0</v>
      </c>
      <c r="AN64" s="3364"/>
      <c r="AO64" s="3365"/>
      <c r="AP64" s="3324"/>
      <c r="AQ64" s="3325"/>
      <c r="AR64" s="3326"/>
      <c r="AS64" s="3324"/>
      <c r="AT64" s="3325"/>
      <c r="AU64" s="3326"/>
      <c r="AV64" s="3324"/>
      <c r="AW64" s="3325"/>
      <c r="AX64" s="3326"/>
      <c r="AY64" s="3327">
        <f>SUM(AP64:AX66)</f>
        <v>0</v>
      </c>
      <c r="AZ64" s="3328"/>
      <c r="BA64" s="3329"/>
      <c r="BB64" s="3327">
        <f>AH23+AM23+AY23</f>
        <v>0</v>
      </c>
      <c r="BC64" s="3328"/>
      <c r="BD64" s="3411"/>
      <c r="BE64" s="3741"/>
      <c r="BF64" s="3742"/>
      <c r="BG64" s="3307"/>
      <c r="BH64" s="1689"/>
      <c r="BI64" s="1690"/>
      <c r="BJ64" s="1690"/>
      <c r="BK64" s="1690"/>
      <c r="BL64" s="1690"/>
      <c r="BM64" s="3652"/>
    </row>
    <row r="65" spans="1:65" s="388" customFormat="1" ht="14.1" customHeight="1">
      <c r="A65" s="3319"/>
      <c r="B65" s="3578"/>
      <c r="C65" s="3579"/>
      <c r="D65" s="3580"/>
      <c r="E65" s="3215"/>
      <c r="F65" s="3216"/>
      <c r="G65" s="3216"/>
      <c r="H65" s="3216"/>
      <c r="I65" s="3217"/>
      <c r="J65" s="3215"/>
      <c r="K65" s="3216"/>
      <c r="L65" s="3216"/>
      <c r="M65" s="3216"/>
      <c r="N65" s="3217"/>
      <c r="O65" s="2105"/>
      <c r="P65" s="3241"/>
      <c r="Q65" s="3599"/>
      <c r="R65" s="3600"/>
      <c r="S65" s="3601"/>
      <c r="T65" s="3274"/>
      <c r="U65" s="3275"/>
      <c r="V65" s="3276"/>
      <c r="W65" s="3420"/>
      <c r="X65" s="1768"/>
      <c r="Y65" s="1768"/>
      <c r="Z65" s="3429"/>
      <c r="AA65" s="2107"/>
      <c r="AB65" s="3416"/>
      <c r="AC65" s="2107"/>
      <c r="AD65" s="2105"/>
      <c r="AE65" s="2183"/>
      <c r="AF65" s="3737"/>
      <c r="AG65" s="3738"/>
      <c r="AH65" s="3740"/>
      <c r="AI65" s="3738"/>
      <c r="AJ65" s="3304"/>
      <c r="AK65" s="3305"/>
      <c r="AL65" s="3306"/>
      <c r="AM65" s="3366"/>
      <c r="AN65" s="3367"/>
      <c r="AO65" s="3368"/>
      <c r="AP65" s="3372"/>
      <c r="AQ65" s="3373"/>
      <c r="AR65" s="3374"/>
      <c r="AS65" s="3372"/>
      <c r="AT65" s="3373"/>
      <c r="AU65" s="3374"/>
      <c r="AV65" s="3372"/>
      <c r="AW65" s="3373"/>
      <c r="AX65" s="3374"/>
      <c r="AY65" s="3330"/>
      <c r="AZ65" s="3331"/>
      <c r="BA65" s="3332"/>
      <c r="BB65" s="3330"/>
      <c r="BC65" s="3331"/>
      <c r="BD65" s="3413"/>
      <c r="BE65" s="3743"/>
      <c r="BF65" s="3744"/>
      <c r="BG65" s="3308"/>
      <c r="BH65" s="3542"/>
      <c r="BI65" s="3543"/>
      <c r="BJ65" s="3543"/>
      <c r="BK65" s="3543"/>
      <c r="BL65" s="3543"/>
      <c r="BM65" s="3544"/>
    </row>
    <row r="66" spans="1:65" s="388" customFormat="1" ht="14.1" customHeight="1">
      <c r="A66" s="3399"/>
      <c r="B66" s="3422"/>
      <c r="C66" s="3423"/>
      <c r="D66" s="3424"/>
      <c r="E66" s="3752"/>
      <c r="F66" s="3753"/>
      <c r="G66" s="3754"/>
      <c r="H66" s="3750"/>
      <c r="I66" s="3751"/>
      <c r="J66" s="3207"/>
      <c r="K66" s="3208"/>
      <c r="L66" s="3208"/>
      <c r="M66" s="3208"/>
      <c r="N66" s="3209"/>
      <c r="O66" s="2108"/>
      <c r="P66" s="3406"/>
      <c r="Q66" s="3602"/>
      <c r="R66" s="3603"/>
      <c r="S66" s="3604"/>
      <c r="T66" s="2099"/>
      <c r="U66" s="2100"/>
      <c r="V66" s="2101"/>
      <c r="W66" s="3425"/>
      <c r="X66" s="3426"/>
      <c r="Y66" s="3426"/>
      <c r="Z66" s="198"/>
      <c r="AA66" s="199" t="s">
        <v>72</v>
      </c>
      <c r="AB66" s="200"/>
      <c r="AC66" s="199" t="s">
        <v>72</v>
      </c>
      <c r="AD66" s="200"/>
      <c r="AE66" s="201" t="s">
        <v>72</v>
      </c>
      <c r="AF66" s="194"/>
      <c r="AG66" s="195"/>
      <c r="AH66" s="196"/>
      <c r="AI66" s="197"/>
      <c r="AJ66" s="3400"/>
      <c r="AK66" s="3401"/>
      <c r="AL66" s="3402"/>
      <c r="AM66" s="3490"/>
      <c r="AN66" s="3491"/>
      <c r="AO66" s="3492"/>
      <c r="AP66" s="3403"/>
      <c r="AQ66" s="3404"/>
      <c r="AR66" s="3405"/>
      <c r="AS66" s="3403"/>
      <c r="AT66" s="3404"/>
      <c r="AU66" s="3405"/>
      <c r="AV66" s="3403"/>
      <c r="AW66" s="3404"/>
      <c r="AX66" s="3405"/>
      <c r="AY66" s="3408"/>
      <c r="AZ66" s="3409"/>
      <c r="BA66" s="3410"/>
      <c r="BB66" s="3408"/>
      <c r="BC66" s="3409"/>
      <c r="BD66" s="3414"/>
      <c r="BE66" s="3686"/>
      <c r="BF66" s="3687"/>
      <c r="BG66" s="3309"/>
      <c r="BH66" s="3545"/>
      <c r="BI66" s="3546"/>
      <c r="BJ66" s="3546"/>
      <c r="BK66" s="3546"/>
      <c r="BL66" s="3546"/>
      <c r="BM66" s="3547"/>
    </row>
    <row r="67" spans="1:65" s="388" customFormat="1" ht="14.1" customHeight="1">
      <c r="A67" s="3318">
        <v>13</v>
      </c>
      <c r="B67" s="3606"/>
      <c r="C67" s="3607"/>
      <c r="D67" s="3608"/>
      <c r="E67" s="3204"/>
      <c r="F67" s="3205"/>
      <c r="G67" s="3205"/>
      <c r="H67" s="3205"/>
      <c r="I67" s="3206"/>
      <c r="J67" s="3204"/>
      <c r="K67" s="3205"/>
      <c r="L67" s="3205"/>
      <c r="M67" s="3205"/>
      <c r="N67" s="3206"/>
      <c r="O67" s="2102"/>
      <c r="P67" s="3240"/>
      <c r="Q67" s="3462"/>
      <c r="R67" s="3463"/>
      <c r="S67" s="3464"/>
      <c r="T67" s="2096"/>
      <c r="U67" s="2097"/>
      <c r="V67" s="2098"/>
      <c r="W67" s="3417"/>
      <c r="X67" s="3418"/>
      <c r="Y67" s="3418"/>
      <c r="Z67" s="3428"/>
      <c r="AA67" s="2104" t="s">
        <v>213</v>
      </c>
      <c r="AB67" s="3415"/>
      <c r="AC67" s="2104" t="s">
        <v>213</v>
      </c>
      <c r="AD67" s="2102"/>
      <c r="AE67" s="2103" t="s">
        <v>213</v>
      </c>
      <c r="AF67" s="3735"/>
      <c r="AG67" s="3736"/>
      <c r="AH67" s="3739"/>
      <c r="AI67" s="3736"/>
      <c r="AJ67" s="3396"/>
      <c r="AK67" s="3397"/>
      <c r="AL67" s="3398"/>
      <c r="AM67" s="3363">
        <f>SUM(AJ67:AL69)</f>
        <v>0</v>
      </c>
      <c r="AN67" s="3364"/>
      <c r="AO67" s="3365"/>
      <c r="AP67" s="3324"/>
      <c r="AQ67" s="3325"/>
      <c r="AR67" s="3326"/>
      <c r="AS67" s="3324"/>
      <c r="AT67" s="3325"/>
      <c r="AU67" s="3326"/>
      <c r="AV67" s="3324"/>
      <c r="AW67" s="3325"/>
      <c r="AX67" s="3326"/>
      <c r="AY67" s="3327">
        <f>SUM(AP67:AX69)</f>
        <v>0</v>
      </c>
      <c r="AZ67" s="3328"/>
      <c r="BA67" s="3329"/>
      <c r="BB67" s="3327">
        <f>AH26+AM26+AY26</f>
        <v>0</v>
      </c>
      <c r="BC67" s="3328"/>
      <c r="BD67" s="3411"/>
      <c r="BE67" s="3741"/>
      <c r="BF67" s="3742"/>
      <c r="BG67" s="3307"/>
      <c r="BH67" s="1689"/>
      <c r="BI67" s="1690"/>
      <c r="BJ67" s="1690"/>
      <c r="BK67" s="1690"/>
      <c r="BL67" s="1690"/>
      <c r="BM67" s="3652"/>
    </row>
    <row r="68" spans="1:65" s="388" customFormat="1" ht="14.1" customHeight="1">
      <c r="A68" s="3319"/>
      <c r="B68" s="3578"/>
      <c r="C68" s="3579"/>
      <c r="D68" s="3580"/>
      <c r="E68" s="3215"/>
      <c r="F68" s="3216"/>
      <c r="G68" s="3216"/>
      <c r="H68" s="3216"/>
      <c r="I68" s="3217"/>
      <c r="J68" s="3215"/>
      <c r="K68" s="3216"/>
      <c r="L68" s="3216"/>
      <c r="M68" s="3216"/>
      <c r="N68" s="3217"/>
      <c r="O68" s="2105"/>
      <c r="P68" s="3241"/>
      <c r="Q68" s="3599"/>
      <c r="R68" s="3600"/>
      <c r="S68" s="3601"/>
      <c r="T68" s="3274"/>
      <c r="U68" s="3275"/>
      <c r="V68" s="3276"/>
      <c r="W68" s="3420"/>
      <c r="X68" s="1768"/>
      <c r="Y68" s="1768"/>
      <c r="Z68" s="3429"/>
      <c r="AA68" s="2107"/>
      <c r="AB68" s="3416"/>
      <c r="AC68" s="2107"/>
      <c r="AD68" s="2105"/>
      <c r="AE68" s="2183"/>
      <c r="AF68" s="3737"/>
      <c r="AG68" s="3738"/>
      <c r="AH68" s="3740"/>
      <c r="AI68" s="3738"/>
      <c r="AJ68" s="3304"/>
      <c r="AK68" s="3305"/>
      <c r="AL68" s="3306"/>
      <c r="AM68" s="3366"/>
      <c r="AN68" s="3367"/>
      <c r="AO68" s="3368"/>
      <c r="AP68" s="3372"/>
      <c r="AQ68" s="3373"/>
      <c r="AR68" s="3374"/>
      <c r="AS68" s="3372"/>
      <c r="AT68" s="3373"/>
      <c r="AU68" s="3374"/>
      <c r="AV68" s="3372"/>
      <c r="AW68" s="3373"/>
      <c r="AX68" s="3374"/>
      <c r="AY68" s="3330"/>
      <c r="AZ68" s="3331"/>
      <c r="BA68" s="3332"/>
      <c r="BB68" s="3330"/>
      <c r="BC68" s="3331"/>
      <c r="BD68" s="3413"/>
      <c r="BE68" s="3743"/>
      <c r="BF68" s="3744"/>
      <c r="BG68" s="3308"/>
      <c r="BH68" s="3542"/>
      <c r="BI68" s="3543"/>
      <c r="BJ68" s="3543"/>
      <c r="BK68" s="3543"/>
      <c r="BL68" s="3543"/>
      <c r="BM68" s="3544"/>
    </row>
    <row r="69" spans="1:65" s="388" customFormat="1" ht="14.1" customHeight="1">
      <c r="A69" s="3399"/>
      <c r="B69" s="3422"/>
      <c r="C69" s="3423"/>
      <c r="D69" s="3424"/>
      <c r="E69" s="3752"/>
      <c r="F69" s="3753"/>
      <c r="G69" s="3754"/>
      <c r="H69" s="3750"/>
      <c r="I69" s="3751"/>
      <c r="J69" s="3207"/>
      <c r="K69" s="3208"/>
      <c r="L69" s="3208"/>
      <c r="M69" s="3208"/>
      <c r="N69" s="3209"/>
      <c r="O69" s="2108"/>
      <c r="P69" s="3406"/>
      <c r="Q69" s="3602"/>
      <c r="R69" s="3603"/>
      <c r="S69" s="3604"/>
      <c r="T69" s="2099"/>
      <c r="U69" s="2100"/>
      <c r="V69" s="2101"/>
      <c r="W69" s="3425"/>
      <c r="X69" s="3426"/>
      <c r="Y69" s="3426"/>
      <c r="Z69" s="198"/>
      <c r="AA69" s="199" t="s">
        <v>72</v>
      </c>
      <c r="AB69" s="200"/>
      <c r="AC69" s="199" t="s">
        <v>72</v>
      </c>
      <c r="AD69" s="200"/>
      <c r="AE69" s="201" t="s">
        <v>72</v>
      </c>
      <c r="AF69" s="194"/>
      <c r="AG69" s="195"/>
      <c r="AH69" s="196"/>
      <c r="AI69" s="197"/>
      <c r="AJ69" s="3400"/>
      <c r="AK69" s="3401"/>
      <c r="AL69" s="3402"/>
      <c r="AM69" s="3490"/>
      <c r="AN69" s="3491"/>
      <c r="AO69" s="3492"/>
      <c r="AP69" s="3403"/>
      <c r="AQ69" s="3404"/>
      <c r="AR69" s="3405"/>
      <c r="AS69" s="3403"/>
      <c r="AT69" s="3404"/>
      <c r="AU69" s="3405"/>
      <c r="AV69" s="3403"/>
      <c r="AW69" s="3404"/>
      <c r="AX69" s="3405"/>
      <c r="AY69" s="3408"/>
      <c r="AZ69" s="3409"/>
      <c r="BA69" s="3410"/>
      <c r="BB69" s="3408"/>
      <c r="BC69" s="3409"/>
      <c r="BD69" s="3414"/>
      <c r="BE69" s="3686"/>
      <c r="BF69" s="3687"/>
      <c r="BG69" s="3309"/>
      <c r="BH69" s="3545"/>
      <c r="BI69" s="3546"/>
      <c r="BJ69" s="3546"/>
      <c r="BK69" s="3546"/>
      <c r="BL69" s="3546"/>
      <c r="BM69" s="3547"/>
    </row>
    <row r="70" spans="1:65" s="388" customFormat="1" ht="14.1" customHeight="1">
      <c r="A70" s="3318">
        <v>14</v>
      </c>
      <c r="B70" s="3606"/>
      <c r="C70" s="3607"/>
      <c r="D70" s="3608"/>
      <c r="E70" s="3204"/>
      <c r="F70" s="3205"/>
      <c r="G70" s="3205"/>
      <c r="H70" s="3205"/>
      <c r="I70" s="3206"/>
      <c r="J70" s="3204"/>
      <c r="K70" s="3205"/>
      <c r="L70" s="3205"/>
      <c r="M70" s="3205"/>
      <c r="N70" s="3206"/>
      <c r="O70" s="2102"/>
      <c r="P70" s="3240"/>
      <c r="Q70" s="3462"/>
      <c r="R70" s="3463"/>
      <c r="S70" s="3464"/>
      <c r="T70" s="2096"/>
      <c r="U70" s="2097"/>
      <c r="V70" s="2098"/>
      <c r="W70" s="3417"/>
      <c r="X70" s="3418"/>
      <c r="Y70" s="3418"/>
      <c r="Z70" s="3428"/>
      <c r="AA70" s="2104" t="s">
        <v>213</v>
      </c>
      <c r="AB70" s="3415"/>
      <c r="AC70" s="2104" t="s">
        <v>213</v>
      </c>
      <c r="AD70" s="2102"/>
      <c r="AE70" s="2103" t="s">
        <v>213</v>
      </c>
      <c r="AF70" s="3735"/>
      <c r="AG70" s="3736"/>
      <c r="AH70" s="3739"/>
      <c r="AI70" s="3736"/>
      <c r="AJ70" s="3396"/>
      <c r="AK70" s="3397"/>
      <c r="AL70" s="3398"/>
      <c r="AM70" s="3363">
        <f>SUM(AJ70:AL72)</f>
        <v>0</v>
      </c>
      <c r="AN70" s="3364"/>
      <c r="AO70" s="3365"/>
      <c r="AP70" s="3324"/>
      <c r="AQ70" s="3325"/>
      <c r="AR70" s="3326"/>
      <c r="AS70" s="3324"/>
      <c r="AT70" s="3325"/>
      <c r="AU70" s="3326"/>
      <c r="AV70" s="3324"/>
      <c r="AW70" s="3325"/>
      <c r="AX70" s="3326"/>
      <c r="AY70" s="3327">
        <f>SUM(AP70:AX72)</f>
        <v>0</v>
      </c>
      <c r="AZ70" s="3328"/>
      <c r="BA70" s="3329"/>
      <c r="BB70" s="3327">
        <f>AH29+AM29+AY29</f>
        <v>0</v>
      </c>
      <c r="BC70" s="3328"/>
      <c r="BD70" s="3411"/>
      <c r="BE70" s="3741"/>
      <c r="BF70" s="3742"/>
      <c r="BG70" s="3307"/>
      <c r="BH70" s="1689"/>
      <c r="BI70" s="1690"/>
      <c r="BJ70" s="1690"/>
      <c r="BK70" s="1690"/>
      <c r="BL70" s="1690"/>
      <c r="BM70" s="3652"/>
    </row>
    <row r="71" spans="1:65" s="388" customFormat="1" ht="14.1" customHeight="1">
      <c r="A71" s="3319"/>
      <c r="B71" s="3578"/>
      <c r="C71" s="3579"/>
      <c r="D71" s="3580"/>
      <c r="E71" s="3215"/>
      <c r="F71" s="3216"/>
      <c r="G71" s="3216"/>
      <c r="H71" s="3216"/>
      <c r="I71" s="3217"/>
      <c r="J71" s="3215"/>
      <c r="K71" s="3216"/>
      <c r="L71" s="3216"/>
      <c r="M71" s="3216"/>
      <c r="N71" s="3217"/>
      <c r="O71" s="2105"/>
      <c r="P71" s="3241"/>
      <c r="Q71" s="3599"/>
      <c r="R71" s="3600"/>
      <c r="S71" s="3601"/>
      <c r="T71" s="3274"/>
      <c r="U71" s="3275"/>
      <c r="V71" s="3276"/>
      <c r="W71" s="3420"/>
      <c r="X71" s="1768"/>
      <c r="Y71" s="1768"/>
      <c r="Z71" s="3429"/>
      <c r="AA71" s="2107"/>
      <c r="AB71" s="3416"/>
      <c r="AC71" s="2107"/>
      <c r="AD71" s="2105"/>
      <c r="AE71" s="2183"/>
      <c r="AF71" s="3737"/>
      <c r="AG71" s="3738"/>
      <c r="AH71" s="3740"/>
      <c r="AI71" s="3738"/>
      <c r="AJ71" s="3304"/>
      <c r="AK71" s="3305"/>
      <c r="AL71" s="3306"/>
      <c r="AM71" s="3366"/>
      <c r="AN71" s="3367"/>
      <c r="AO71" s="3368"/>
      <c r="AP71" s="3372"/>
      <c r="AQ71" s="3373"/>
      <c r="AR71" s="3374"/>
      <c r="AS71" s="3372"/>
      <c r="AT71" s="3373"/>
      <c r="AU71" s="3374"/>
      <c r="AV71" s="3372"/>
      <c r="AW71" s="3373"/>
      <c r="AX71" s="3374"/>
      <c r="AY71" s="3330"/>
      <c r="AZ71" s="3331"/>
      <c r="BA71" s="3332"/>
      <c r="BB71" s="3330"/>
      <c r="BC71" s="3331"/>
      <c r="BD71" s="3413"/>
      <c r="BE71" s="3743"/>
      <c r="BF71" s="3744"/>
      <c r="BG71" s="3308"/>
      <c r="BH71" s="3542"/>
      <c r="BI71" s="3543"/>
      <c r="BJ71" s="3543"/>
      <c r="BK71" s="3543"/>
      <c r="BL71" s="3543"/>
      <c r="BM71" s="3544"/>
    </row>
    <row r="72" spans="1:65" s="388" customFormat="1" ht="14.1" customHeight="1">
      <c r="A72" s="3399"/>
      <c r="B72" s="3422"/>
      <c r="C72" s="3423"/>
      <c r="D72" s="3424"/>
      <c r="E72" s="3752"/>
      <c r="F72" s="3753"/>
      <c r="G72" s="3754"/>
      <c r="H72" s="3750"/>
      <c r="I72" s="3751"/>
      <c r="J72" s="3207"/>
      <c r="K72" s="3208"/>
      <c r="L72" s="3208"/>
      <c r="M72" s="3208"/>
      <c r="N72" s="3209"/>
      <c r="O72" s="2108"/>
      <c r="P72" s="3406"/>
      <c r="Q72" s="3602"/>
      <c r="R72" s="3603"/>
      <c r="S72" s="3604"/>
      <c r="T72" s="2099"/>
      <c r="U72" s="2100"/>
      <c r="V72" s="2101"/>
      <c r="W72" s="3425"/>
      <c r="X72" s="3426"/>
      <c r="Y72" s="3426"/>
      <c r="Z72" s="198"/>
      <c r="AA72" s="199" t="s">
        <v>72</v>
      </c>
      <c r="AB72" s="200"/>
      <c r="AC72" s="199" t="s">
        <v>72</v>
      </c>
      <c r="AD72" s="200"/>
      <c r="AE72" s="201" t="s">
        <v>72</v>
      </c>
      <c r="AF72" s="194"/>
      <c r="AG72" s="195"/>
      <c r="AH72" s="196"/>
      <c r="AI72" s="197"/>
      <c r="AJ72" s="3400"/>
      <c r="AK72" s="3401"/>
      <c r="AL72" s="3402"/>
      <c r="AM72" s="3490"/>
      <c r="AN72" s="3491"/>
      <c r="AO72" s="3492"/>
      <c r="AP72" s="3403"/>
      <c r="AQ72" s="3404"/>
      <c r="AR72" s="3405"/>
      <c r="AS72" s="3403"/>
      <c r="AT72" s="3404"/>
      <c r="AU72" s="3405"/>
      <c r="AV72" s="3403"/>
      <c r="AW72" s="3404"/>
      <c r="AX72" s="3405"/>
      <c r="AY72" s="3408"/>
      <c r="AZ72" s="3409"/>
      <c r="BA72" s="3410"/>
      <c r="BB72" s="3408"/>
      <c r="BC72" s="3409"/>
      <c r="BD72" s="3414"/>
      <c r="BE72" s="3686"/>
      <c r="BF72" s="3687"/>
      <c r="BG72" s="3309"/>
      <c r="BH72" s="3545"/>
      <c r="BI72" s="3546"/>
      <c r="BJ72" s="3546"/>
      <c r="BK72" s="3546"/>
      <c r="BL72" s="3546"/>
      <c r="BM72" s="3547"/>
    </row>
    <row r="73" spans="1:65" s="388" customFormat="1" ht="14.1" customHeight="1">
      <c r="A73" s="3318">
        <v>15</v>
      </c>
      <c r="B73" s="3606"/>
      <c r="C73" s="3607"/>
      <c r="D73" s="3608"/>
      <c r="E73" s="3204"/>
      <c r="F73" s="3205"/>
      <c r="G73" s="3205"/>
      <c r="H73" s="3205"/>
      <c r="I73" s="3206"/>
      <c r="J73" s="3204"/>
      <c r="K73" s="3205"/>
      <c r="L73" s="3205"/>
      <c r="M73" s="3205"/>
      <c r="N73" s="3206"/>
      <c r="O73" s="2102"/>
      <c r="P73" s="3240"/>
      <c r="Q73" s="3462"/>
      <c r="R73" s="3463"/>
      <c r="S73" s="3464"/>
      <c r="T73" s="2096"/>
      <c r="U73" s="2097"/>
      <c r="V73" s="2098"/>
      <c r="W73" s="3417"/>
      <c r="X73" s="3418"/>
      <c r="Y73" s="3418"/>
      <c r="Z73" s="3428"/>
      <c r="AA73" s="2104" t="s">
        <v>213</v>
      </c>
      <c r="AB73" s="3415"/>
      <c r="AC73" s="2104" t="s">
        <v>213</v>
      </c>
      <c r="AD73" s="2102"/>
      <c r="AE73" s="2103" t="s">
        <v>213</v>
      </c>
      <c r="AF73" s="3735"/>
      <c r="AG73" s="3736"/>
      <c r="AH73" s="3739"/>
      <c r="AI73" s="3736"/>
      <c r="AJ73" s="3396"/>
      <c r="AK73" s="3397"/>
      <c r="AL73" s="3398"/>
      <c r="AM73" s="3363">
        <f>SUM(AJ73:AL75)</f>
        <v>0</v>
      </c>
      <c r="AN73" s="3364"/>
      <c r="AO73" s="3365"/>
      <c r="AP73" s="3324"/>
      <c r="AQ73" s="3325"/>
      <c r="AR73" s="3326"/>
      <c r="AS73" s="3324"/>
      <c r="AT73" s="3325"/>
      <c r="AU73" s="3326"/>
      <c r="AV73" s="3324"/>
      <c r="AW73" s="3325"/>
      <c r="AX73" s="3326"/>
      <c r="AY73" s="3327">
        <f>SUM(AP73:AX75)</f>
        <v>0</v>
      </c>
      <c r="AZ73" s="3328"/>
      <c r="BA73" s="3329"/>
      <c r="BB73" s="3327">
        <f>AH32+AM32+AY32</f>
        <v>0</v>
      </c>
      <c r="BC73" s="3328"/>
      <c r="BD73" s="3411"/>
      <c r="BE73" s="3741"/>
      <c r="BF73" s="3742"/>
      <c r="BG73" s="3307"/>
      <c r="BH73" s="1689"/>
      <c r="BI73" s="1690"/>
      <c r="BJ73" s="1690"/>
      <c r="BK73" s="1690"/>
      <c r="BL73" s="1690"/>
      <c r="BM73" s="3652"/>
    </row>
    <row r="74" spans="1:65" s="388" customFormat="1" ht="14.1" customHeight="1">
      <c r="A74" s="3319"/>
      <c r="B74" s="3578"/>
      <c r="C74" s="3579"/>
      <c r="D74" s="3580"/>
      <c r="E74" s="3215"/>
      <c r="F74" s="3216"/>
      <c r="G74" s="3216"/>
      <c r="H74" s="3216"/>
      <c r="I74" s="3217"/>
      <c r="J74" s="3215"/>
      <c r="K74" s="3216"/>
      <c r="L74" s="3216"/>
      <c r="M74" s="3216"/>
      <c r="N74" s="3217"/>
      <c r="O74" s="2105"/>
      <c r="P74" s="3241"/>
      <c r="Q74" s="3599"/>
      <c r="R74" s="3600"/>
      <c r="S74" s="3601"/>
      <c r="T74" s="3274"/>
      <c r="U74" s="3275"/>
      <c r="V74" s="3276"/>
      <c r="W74" s="3420"/>
      <c r="X74" s="1768"/>
      <c r="Y74" s="1768"/>
      <c r="Z74" s="3429"/>
      <c r="AA74" s="2107"/>
      <c r="AB74" s="3416"/>
      <c r="AC74" s="2107"/>
      <c r="AD74" s="2105"/>
      <c r="AE74" s="2183"/>
      <c r="AF74" s="3737"/>
      <c r="AG74" s="3738"/>
      <c r="AH74" s="3740"/>
      <c r="AI74" s="3738"/>
      <c r="AJ74" s="3304"/>
      <c r="AK74" s="3305"/>
      <c r="AL74" s="3306"/>
      <c r="AM74" s="3366"/>
      <c r="AN74" s="3367"/>
      <c r="AO74" s="3368"/>
      <c r="AP74" s="3372"/>
      <c r="AQ74" s="3373"/>
      <c r="AR74" s="3374"/>
      <c r="AS74" s="3372"/>
      <c r="AT74" s="3373"/>
      <c r="AU74" s="3374"/>
      <c r="AV74" s="3372"/>
      <c r="AW74" s="3373"/>
      <c r="AX74" s="3374"/>
      <c r="AY74" s="3330"/>
      <c r="AZ74" s="3331"/>
      <c r="BA74" s="3332"/>
      <c r="BB74" s="3330"/>
      <c r="BC74" s="3331"/>
      <c r="BD74" s="3413"/>
      <c r="BE74" s="3743"/>
      <c r="BF74" s="3744"/>
      <c r="BG74" s="3308"/>
      <c r="BH74" s="3542"/>
      <c r="BI74" s="3543"/>
      <c r="BJ74" s="3543"/>
      <c r="BK74" s="3543"/>
      <c r="BL74" s="3543"/>
      <c r="BM74" s="3544"/>
    </row>
    <row r="75" spans="1:65" s="388" customFormat="1" ht="14.1" customHeight="1">
      <c r="A75" s="3399"/>
      <c r="B75" s="3422"/>
      <c r="C75" s="3423"/>
      <c r="D75" s="3424"/>
      <c r="E75" s="3752"/>
      <c r="F75" s="3753"/>
      <c r="G75" s="3754"/>
      <c r="H75" s="3750"/>
      <c r="I75" s="3751"/>
      <c r="J75" s="3207"/>
      <c r="K75" s="3208"/>
      <c r="L75" s="3208"/>
      <c r="M75" s="3208"/>
      <c r="N75" s="3209"/>
      <c r="O75" s="2108"/>
      <c r="P75" s="3406"/>
      <c r="Q75" s="3602"/>
      <c r="R75" s="3603"/>
      <c r="S75" s="3604"/>
      <c r="T75" s="2099"/>
      <c r="U75" s="2100"/>
      <c r="V75" s="2101"/>
      <c r="W75" s="3425"/>
      <c r="X75" s="3426"/>
      <c r="Y75" s="3426"/>
      <c r="Z75" s="198"/>
      <c r="AA75" s="199" t="s">
        <v>72</v>
      </c>
      <c r="AB75" s="200"/>
      <c r="AC75" s="199" t="s">
        <v>72</v>
      </c>
      <c r="AD75" s="200"/>
      <c r="AE75" s="201" t="s">
        <v>72</v>
      </c>
      <c r="AF75" s="194"/>
      <c r="AG75" s="195"/>
      <c r="AH75" s="196"/>
      <c r="AI75" s="197"/>
      <c r="AJ75" s="3400"/>
      <c r="AK75" s="3401"/>
      <c r="AL75" s="3402"/>
      <c r="AM75" s="3490"/>
      <c r="AN75" s="3491"/>
      <c r="AO75" s="3492"/>
      <c r="AP75" s="3403"/>
      <c r="AQ75" s="3404"/>
      <c r="AR75" s="3405"/>
      <c r="AS75" s="3403"/>
      <c r="AT75" s="3404"/>
      <c r="AU75" s="3405"/>
      <c r="AV75" s="3403"/>
      <c r="AW75" s="3404"/>
      <c r="AX75" s="3405"/>
      <c r="AY75" s="3408"/>
      <c r="AZ75" s="3409"/>
      <c r="BA75" s="3410"/>
      <c r="BB75" s="3408"/>
      <c r="BC75" s="3409"/>
      <c r="BD75" s="3414"/>
      <c r="BE75" s="3686"/>
      <c r="BF75" s="3687"/>
      <c r="BG75" s="3309"/>
      <c r="BH75" s="3545"/>
      <c r="BI75" s="3546"/>
      <c r="BJ75" s="3546"/>
      <c r="BK75" s="3546"/>
      <c r="BL75" s="3546"/>
      <c r="BM75" s="3547"/>
    </row>
    <row r="76" spans="1:65" s="388" customFormat="1" ht="14.1" customHeight="1">
      <c r="A76" s="3318">
        <v>16</v>
      </c>
      <c r="B76" s="3606"/>
      <c r="C76" s="3607"/>
      <c r="D76" s="3608"/>
      <c r="E76" s="3204"/>
      <c r="F76" s="3205"/>
      <c r="G76" s="3205"/>
      <c r="H76" s="3205"/>
      <c r="I76" s="3206"/>
      <c r="J76" s="3204"/>
      <c r="K76" s="3205"/>
      <c r="L76" s="3205"/>
      <c r="M76" s="3205"/>
      <c r="N76" s="3206"/>
      <c r="O76" s="2102"/>
      <c r="P76" s="3240"/>
      <c r="Q76" s="3611"/>
      <c r="R76" s="3612"/>
      <c r="S76" s="3613"/>
      <c r="T76" s="2096"/>
      <c r="U76" s="2097"/>
      <c r="V76" s="2098"/>
      <c r="W76" s="3417"/>
      <c r="X76" s="3418"/>
      <c r="Y76" s="3418"/>
      <c r="Z76" s="3428"/>
      <c r="AA76" s="2104" t="s">
        <v>213</v>
      </c>
      <c r="AB76" s="3415"/>
      <c r="AC76" s="2104" t="s">
        <v>213</v>
      </c>
      <c r="AD76" s="2102"/>
      <c r="AE76" s="2103" t="s">
        <v>213</v>
      </c>
      <c r="AF76" s="3735"/>
      <c r="AG76" s="3736"/>
      <c r="AH76" s="3739"/>
      <c r="AI76" s="3736"/>
      <c r="AJ76" s="3396"/>
      <c r="AK76" s="3397"/>
      <c r="AL76" s="3398"/>
      <c r="AM76" s="3363">
        <f>SUM(AJ76:AL78)</f>
        <v>0</v>
      </c>
      <c r="AN76" s="3364"/>
      <c r="AO76" s="3365"/>
      <c r="AP76" s="3324"/>
      <c r="AQ76" s="3325"/>
      <c r="AR76" s="3326"/>
      <c r="AS76" s="3324"/>
      <c r="AT76" s="3325"/>
      <c r="AU76" s="3326"/>
      <c r="AV76" s="3324"/>
      <c r="AW76" s="3325"/>
      <c r="AX76" s="3326"/>
      <c r="AY76" s="3327">
        <f>SUM(AP76:AX78)</f>
        <v>0</v>
      </c>
      <c r="AZ76" s="3328"/>
      <c r="BA76" s="3329"/>
      <c r="BB76" s="3327">
        <f>AH35+AM35+AY35</f>
        <v>0</v>
      </c>
      <c r="BC76" s="3328"/>
      <c r="BD76" s="3411"/>
      <c r="BE76" s="3741"/>
      <c r="BF76" s="3742"/>
      <c r="BG76" s="3307"/>
      <c r="BH76" s="1689"/>
      <c r="BI76" s="1690"/>
      <c r="BJ76" s="1690"/>
      <c r="BK76" s="1690"/>
      <c r="BL76" s="1690"/>
      <c r="BM76" s="3652"/>
    </row>
    <row r="77" spans="1:65" s="388" customFormat="1" ht="14.1" customHeight="1">
      <c r="A77" s="3319"/>
      <c r="B77" s="3578"/>
      <c r="C77" s="3579"/>
      <c r="D77" s="3580"/>
      <c r="E77" s="3215"/>
      <c r="F77" s="3216"/>
      <c r="G77" s="3216"/>
      <c r="H77" s="3216"/>
      <c r="I77" s="3217"/>
      <c r="J77" s="3215"/>
      <c r="K77" s="3216"/>
      <c r="L77" s="3216"/>
      <c r="M77" s="3216"/>
      <c r="N77" s="3217"/>
      <c r="O77" s="2105"/>
      <c r="P77" s="3241"/>
      <c r="Q77" s="3599"/>
      <c r="R77" s="3600"/>
      <c r="S77" s="3601"/>
      <c r="T77" s="3274"/>
      <c r="U77" s="3275"/>
      <c r="V77" s="3276"/>
      <c r="W77" s="3420"/>
      <c r="X77" s="1768"/>
      <c r="Y77" s="1768"/>
      <c r="Z77" s="3429"/>
      <c r="AA77" s="2107"/>
      <c r="AB77" s="3416"/>
      <c r="AC77" s="2107"/>
      <c r="AD77" s="2105"/>
      <c r="AE77" s="2183"/>
      <c r="AF77" s="3737"/>
      <c r="AG77" s="3738"/>
      <c r="AH77" s="3740"/>
      <c r="AI77" s="3738"/>
      <c r="AJ77" s="3304"/>
      <c r="AK77" s="3305"/>
      <c r="AL77" s="3306"/>
      <c r="AM77" s="3366"/>
      <c r="AN77" s="3367"/>
      <c r="AO77" s="3368"/>
      <c r="AP77" s="3372"/>
      <c r="AQ77" s="3373"/>
      <c r="AR77" s="3374"/>
      <c r="AS77" s="3372"/>
      <c r="AT77" s="3373"/>
      <c r="AU77" s="3374"/>
      <c r="AV77" s="3372"/>
      <c r="AW77" s="3373"/>
      <c r="AX77" s="3374"/>
      <c r="AY77" s="3330"/>
      <c r="AZ77" s="3331"/>
      <c r="BA77" s="3332"/>
      <c r="BB77" s="3330"/>
      <c r="BC77" s="3331"/>
      <c r="BD77" s="3413"/>
      <c r="BE77" s="3743"/>
      <c r="BF77" s="3744"/>
      <c r="BG77" s="3308"/>
      <c r="BH77" s="3542"/>
      <c r="BI77" s="3543"/>
      <c r="BJ77" s="3543"/>
      <c r="BK77" s="3543"/>
      <c r="BL77" s="3543"/>
      <c r="BM77" s="3544"/>
    </row>
    <row r="78" spans="1:65" s="388" customFormat="1" ht="14.1" customHeight="1">
      <c r="A78" s="3399"/>
      <c r="B78" s="3422"/>
      <c r="C78" s="3423"/>
      <c r="D78" s="3424"/>
      <c r="E78" s="3752"/>
      <c r="F78" s="3753"/>
      <c r="G78" s="3754"/>
      <c r="H78" s="3750"/>
      <c r="I78" s="3751"/>
      <c r="J78" s="3207"/>
      <c r="K78" s="3208"/>
      <c r="L78" s="3208"/>
      <c r="M78" s="3208"/>
      <c r="N78" s="3209"/>
      <c r="O78" s="2108"/>
      <c r="P78" s="3406"/>
      <c r="Q78" s="3602"/>
      <c r="R78" s="3603"/>
      <c r="S78" s="3604"/>
      <c r="T78" s="2099"/>
      <c r="U78" s="2100"/>
      <c r="V78" s="2101"/>
      <c r="W78" s="3425"/>
      <c r="X78" s="3426"/>
      <c r="Y78" s="3426"/>
      <c r="Z78" s="198"/>
      <c r="AA78" s="199" t="s">
        <v>72</v>
      </c>
      <c r="AB78" s="200"/>
      <c r="AC78" s="199" t="s">
        <v>72</v>
      </c>
      <c r="AD78" s="200"/>
      <c r="AE78" s="201" t="s">
        <v>72</v>
      </c>
      <c r="AF78" s="194"/>
      <c r="AG78" s="195"/>
      <c r="AH78" s="196"/>
      <c r="AI78" s="197"/>
      <c r="AJ78" s="3400"/>
      <c r="AK78" s="3401"/>
      <c r="AL78" s="3402"/>
      <c r="AM78" s="3490"/>
      <c r="AN78" s="3491"/>
      <c r="AO78" s="3492"/>
      <c r="AP78" s="3403"/>
      <c r="AQ78" s="3404"/>
      <c r="AR78" s="3405"/>
      <c r="AS78" s="3403"/>
      <c r="AT78" s="3404"/>
      <c r="AU78" s="3405"/>
      <c r="AV78" s="3403"/>
      <c r="AW78" s="3404"/>
      <c r="AX78" s="3405"/>
      <c r="AY78" s="3408"/>
      <c r="AZ78" s="3409"/>
      <c r="BA78" s="3410"/>
      <c r="BB78" s="3408"/>
      <c r="BC78" s="3409"/>
      <c r="BD78" s="3414"/>
      <c r="BE78" s="3686"/>
      <c r="BF78" s="3687"/>
      <c r="BG78" s="3309"/>
      <c r="BH78" s="3545"/>
      <c r="BI78" s="3546"/>
      <c r="BJ78" s="3546"/>
      <c r="BK78" s="3546"/>
      <c r="BL78" s="3546"/>
      <c r="BM78" s="3547"/>
    </row>
    <row r="79" spans="1:65" s="388" customFormat="1" ht="14.1" customHeight="1">
      <c r="A79" s="3318">
        <v>17</v>
      </c>
      <c r="B79" s="3606"/>
      <c r="C79" s="3607"/>
      <c r="D79" s="3608"/>
      <c r="E79" s="3204"/>
      <c r="F79" s="3205"/>
      <c r="G79" s="3205"/>
      <c r="H79" s="3205"/>
      <c r="I79" s="3206"/>
      <c r="J79" s="3204"/>
      <c r="K79" s="3205"/>
      <c r="L79" s="3205"/>
      <c r="M79" s="3205"/>
      <c r="N79" s="3206"/>
      <c r="O79" s="2102"/>
      <c r="P79" s="3240"/>
      <c r="Q79" s="3611"/>
      <c r="R79" s="3612"/>
      <c r="S79" s="3613"/>
      <c r="T79" s="2096"/>
      <c r="U79" s="2097"/>
      <c r="V79" s="2098"/>
      <c r="W79" s="3417"/>
      <c r="X79" s="3418"/>
      <c r="Y79" s="3418"/>
      <c r="Z79" s="3428"/>
      <c r="AA79" s="2104" t="s">
        <v>213</v>
      </c>
      <c r="AB79" s="3415"/>
      <c r="AC79" s="2104" t="s">
        <v>213</v>
      </c>
      <c r="AD79" s="2102"/>
      <c r="AE79" s="2103" t="s">
        <v>213</v>
      </c>
      <c r="AF79" s="3735"/>
      <c r="AG79" s="3736"/>
      <c r="AH79" s="3739"/>
      <c r="AI79" s="3736"/>
      <c r="AJ79" s="3396"/>
      <c r="AK79" s="3397"/>
      <c r="AL79" s="3398"/>
      <c r="AM79" s="3363">
        <f>SUM(AJ79:AL81)</f>
        <v>0</v>
      </c>
      <c r="AN79" s="3364"/>
      <c r="AO79" s="3365"/>
      <c r="AP79" s="3324"/>
      <c r="AQ79" s="3325"/>
      <c r="AR79" s="3326"/>
      <c r="AS79" s="3324"/>
      <c r="AT79" s="3325"/>
      <c r="AU79" s="3326"/>
      <c r="AV79" s="3324"/>
      <c r="AW79" s="3325"/>
      <c r="AX79" s="3326"/>
      <c r="AY79" s="3327">
        <f>SUM(AP79:AX81)</f>
        <v>0</v>
      </c>
      <c r="AZ79" s="3328"/>
      <c r="BA79" s="3329"/>
      <c r="BB79" s="3327">
        <f>AH38+AM38+AY38</f>
        <v>0</v>
      </c>
      <c r="BC79" s="3328"/>
      <c r="BD79" s="3411"/>
      <c r="BE79" s="3741"/>
      <c r="BF79" s="3742"/>
      <c r="BG79" s="3307"/>
      <c r="BH79" s="1689"/>
      <c r="BI79" s="1690"/>
      <c r="BJ79" s="1690"/>
      <c r="BK79" s="1690"/>
      <c r="BL79" s="1690"/>
      <c r="BM79" s="3652"/>
    </row>
    <row r="80" spans="1:65" s="388" customFormat="1" ht="14.1" customHeight="1">
      <c r="A80" s="3319"/>
      <c r="B80" s="3578"/>
      <c r="C80" s="3579"/>
      <c r="D80" s="3580"/>
      <c r="E80" s="3215"/>
      <c r="F80" s="3216"/>
      <c r="G80" s="3216"/>
      <c r="H80" s="3216"/>
      <c r="I80" s="3217"/>
      <c r="J80" s="3215"/>
      <c r="K80" s="3216"/>
      <c r="L80" s="3216"/>
      <c r="M80" s="3216"/>
      <c r="N80" s="3217"/>
      <c r="O80" s="2105"/>
      <c r="P80" s="3241"/>
      <c r="Q80" s="3599"/>
      <c r="R80" s="3600"/>
      <c r="S80" s="3601"/>
      <c r="T80" s="3274"/>
      <c r="U80" s="3275"/>
      <c r="V80" s="3276"/>
      <c r="W80" s="3420"/>
      <c r="X80" s="1768"/>
      <c r="Y80" s="1768"/>
      <c r="Z80" s="3429"/>
      <c r="AA80" s="2107"/>
      <c r="AB80" s="3416"/>
      <c r="AC80" s="2107"/>
      <c r="AD80" s="2105"/>
      <c r="AE80" s="2183"/>
      <c r="AF80" s="3737"/>
      <c r="AG80" s="3738"/>
      <c r="AH80" s="3740"/>
      <c r="AI80" s="3738"/>
      <c r="AJ80" s="3304"/>
      <c r="AK80" s="3305"/>
      <c r="AL80" s="3306"/>
      <c r="AM80" s="3366"/>
      <c r="AN80" s="3367"/>
      <c r="AO80" s="3368"/>
      <c r="AP80" s="3372"/>
      <c r="AQ80" s="3373"/>
      <c r="AR80" s="3374"/>
      <c r="AS80" s="3372"/>
      <c r="AT80" s="3373"/>
      <c r="AU80" s="3374"/>
      <c r="AV80" s="3372"/>
      <c r="AW80" s="3373"/>
      <c r="AX80" s="3374"/>
      <c r="AY80" s="3330"/>
      <c r="AZ80" s="3331"/>
      <c r="BA80" s="3332"/>
      <c r="BB80" s="3330"/>
      <c r="BC80" s="3331"/>
      <c r="BD80" s="3413"/>
      <c r="BE80" s="3743"/>
      <c r="BF80" s="3744"/>
      <c r="BG80" s="3308"/>
      <c r="BH80" s="3542"/>
      <c r="BI80" s="3543"/>
      <c r="BJ80" s="3543"/>
      <c r="BK80" s="3543"/>
      <c r="BL80" s="3543"/>
      <c r="BM80" s="3544"/>
    </row>
    <row r="81" spans="1:65" s="388" customFormat="1" ht="14.1" customHeight="1">
      <c r="A81" s="3399"/>
      <c r="B81" s="3422"/>
      <c r="C81" s="3423"/>
      <c r="D81" s="3424"/>
      <c r="E81" s="3752"/>
      <c r="F81" s="3753"/>
      <c r="G81" s="3754"/>
      <c r="H81" s="3750"/>
      <c r="I81" s="3751"/>
      <c r="J81" s="3207"/>
      <c r="K81" s="3208"/>
      <c r="L81" s="3208"/>
      <c r="M81" s="3208"/>
      <c r="N81" s="3209"/>
      <c r="O81" s="2108"/>
      <c r="P81" s="3406"/>
      <c r="Q81" s="3602"/>
      <c r="R81" s="3603"/>
      <c r="S81" s="3604"/>
      <c r="T81" s="2099"/>
      <c r="U81" s="2100"/>
      <c r="V81" s="2101"/>
      <c r="W81" s="3425"/>
      <c r="X81" s="3426"/>
      <c r="Y81" s="3426"/>
      <c r="Z81" s="198"/>
      <c r="AA81" s="199" t="s">
        <v>72</v>
      </c>
      <c r="AB81" s="200"/>
      <c r="AC81" s="199" t="s">
        <v>72</v>
      </c>
      <c r="AD81" s="200"/>
      <c r="AE81" s="201" t="s">
        <v>72</v>
      </c>
      <c r="AF81" s="194"/>
      <c r="AG81" s="195"/>
      <c r="AH81" s="196"/>
      <c r="AI81" s="197"/>
      <c r="AJ81" s="3400"/>
      <c r="AK81" s="3401"/>
      <c r="AL81" s="3402"/>
      <c r="AM81" s="3490"/>
      <c r="AN81" s="3491"/>
      <c r="AO81" s="3492"/>
      <c r="AP81" s="3403"/>
      <c r="AQ81" s="3404"/>
      <c r="AR81" s="3405"/>
      <c r="AS81" s="3403"/>
      <c r="AT81" s="3404"/>
      <c r="AU81" s="3405"/>
      <c r="AV81" s="3403"/>
      <c r="AW81" s="3404"/>
      <c r="AX81" s="3405"/>
      <c r="AY81" s="3408"/>
      <c r="AZ81" s="3409"/>
      <c r="BA81" s="3410"/>
      <c r="BB81" s="3408"/>
      <c r="BC81" s="3409"/>
      <c r="BD81" s="3414"/>
      <c r="BE81" s="3686"/>
      <c r="BF81" s="3687"/>
      <c r="BG81" s="3309"/>
      <c r="BH81" s="3545"/>
      <c r="BI81" s="3546"/>
      <c r="BJ81" s="3546"/>
      <c r="BK81" s="3546"/>
      <c r="BL81" s="3546"/>
      <c r="BM81" s="3547"/>
    </row>
    <row r="82" spans="1:65" s="388" customFormat="1" ht="14.1" customHeight="1">
      <c r="A82" s="3318">
        <v>18</v>
      </c>
      <c r="B82" s="3606"/>
      <c r="C82" s="3607"/>
      <c r="D82" s="3608"/>
      <c r="E82" s="3204"/>
      <c r="F82" s="3205"/>
      <c r="G82" s="3205"/>
      <c r="H82" s="3205"/>
      <c r="I82" s="3206"/>
      <c r="J82" s="3204"/>
      <c r="K82" s="3205"/>
      <c r="L82" s="3205"/>
      <c r="M82" s="3205"/>
      <c r="N82" s="3206"/>
      <c r="O82" s="2102"/>
      <c r="P82" s="3240"/>
      <c r="Q82" s="3611"/>
      <c r="R82" s="3612"/>
      <c r="S82" s="3613"/>
      <c r="T82" s="2096"/>
      <c r="U82" s="2097"/>
      <c r="V82" s="2098"/>
      <c r="W82" s="3417"/>
      <c r="X82" s="3418"/>
      <c r="Y82" s="3418"/>
      <c r="Z82" s="3428"/>
      <c r="AA82" s="2104" t="s">
        <v>213</v>
      </c>
      <c r="AB82" s="3415"/>
      <c r="AC82" s="2104" t="s">
        <v>213</v>
      </c>
      <c r="AD82" s="2102"/>
      <c r="AE82" s="2103" t="s">
        <v>213</v>
      </c>
      <c r="AF82" s="3735"/>
      <c r="AG82" s="3736"/>
      <c r="AH82" s="3739"/>
      <c r="AI82" s="3736"/>
      <c r="AJ82" s="3396"/>
      <c r="AK82" s="3397"/>
      <c r="AL82" s="3398"/>
      <c r="AM82" s="3363">
        <f>SUM(AJ82:AL84)</f>
        <v>0</v>
      </c>
      <c r="AN82" s="3364"/>
      <c r="AO82" s="3365"/>
      <c r="AP82" s="3324"/>
      <c r="AQ82" s="3325"/>
      <c r="AR82" s="3326"/>
      <c r="AS82" s="3324"/>
      <c r="AT82" s="3325"/>
      <c r="AU82" s="3326"/>
      <c r="AV82" s="3324"/>
      <c r="AW82" s="3325"/>
      <c r="AX82" s="3326"/>
      <c r="AY82" s="3327">
        <f>SUM(AP82:AX84)</f>
        <v>0</v>
      </c>
      <c r="AZ82" s="3328"/>
      <c r="BA82" s="3329"/>
      <c r="BB82" s="3327">
        <f>AH41+AM41+AY41</f>
        <v>0</v>
      </c>
      <c r="BC82" s="3328"/>
      <c r="BD82" s="3411"/>
      <c r="BE82" s="3741"/>
      <c r="BF82" s="3742"/>
      <c r="BG82" s="3307"/>
      <c r="BH82" s="1782"/>
      <c r="BI82" s="3758"/>
      <c r="BJ82" s="3758"/>
      <c r="BK82" s="3758"/>
      <c r="BL82" s="3758"/>
      <c r="BM82" s="3759"/>
    </row>
    <row r="83" spans="1:65" s="388" customFormat="1" ht="14.1" customHeight="1">
      <c r="A83" s="3319"/>
      <c r="B83" s="3578"/>
      <c r="C83" s="3579"/>
      <c r="D83" s="3580"/>
      <c r="E83" s="3215"/>
      <c r="F83" s="3216"/>
      <c r="G83" s="3216"/>
      <c r="H83" s="3216"/>
      <c r="I83" s="3217"/>
      <c r="J83" s="3215"/>
      <c r="K83" s="3216"/>
      <c r="L83" s="3216"/>
      <c r="M83" s="3216"/>
      <c r="N83" s="3217"/>
      <c r="O83" s="2105"/>
      <c r="P83" s="3241"/>
      <c r="Q83" s="3599"/>
      <c r="R83" s="3600"/>
      <c r="S83" s="3601"/>
      <c r="T83" s="3274"/>
      <c r="U83" s="3275"/>
      <c r="V83" s="3276"/>
      <c r="W83" s="3420"/>
      <c r="X83" s="1768"/>
      <c r="Y83" s="1768"/>
      <c r="Z83" s="3429"/>
      <c r="AA83" s="2107"/>
      <c r="AB83" s="3416"/>
      <c r="AC83" s="2107"/>
      <c r="AD83" s="2105"/>
      <c r="AE83" s="2183"/>
      <c r="AF83" s="3737"/>
      <c r="AG83" s="3738"/>
      <c r="AH83" s="3740"/>
      <c r="AI83" s="3738"/>
      <c r="AJ83" s="3304"/>
      <c r="AK83" s="3305"/>
      <c r="AL83" s="3306"/>
      <c r="AM83" s="3366"/>
      <c r="AN83" s="3367"/>
      <c r="AO83" s="3368"/>
      <c r="AP83" s="3372"/>
      <c r="AQ83" s="3373"/>
      <c r="AR83" s="3374"/>
      <c r="AS83" s="3372"/>
      <c r="AT83" s="3373"/>
      <c r="AU83" s="3374"/>
      <c r="AV83" s="3372"/>
      <c r="AW83" s="3373"/>
      <c r="AX83" s="3374"/>
      <c r="AY83" s="3330"/>
      <c r="AZ83" s="3331"/>
      <c r="BA83" s="3332"/>
      <c r="BB83" s="3330"/>
      <c r="BC83" s="3412"/>
      <c r="BD83" s="3413"/>
      <c r="BE83" s="3743"/>
      <c r="BF83" s="3744"/>
      <c r="BG83" s="3308"/>
      <c r="BH83" s="3542"/>
      <c r="BI83" s="3543"/>
      <c r="BJ83" s="3543"/>
      <c r="BK83" s="3543"/>
      <c r="BL83" s="3543"/>
      <c r="BM83" s="3544"/>
    </row>
    <row r="84" spans="1:65" s="388" customFormat="1" ht="14.1" customHeight="1" thickBot="1">
      <c r="A84" s="3320"/>
      <c r="B84" s="3620"/>
      <c r="C84" s="3621"/>
      <c r="D84" s="3622"/>
      <c r="E84" s="3761"/>
      <c r="F84" s="3762"/>
      <c r="G84" s="3763"/>
      <c r="H84" s="3764"/>
      <c r="I84" s="3765"/>
      <c r="J84" s="3224"/>
      <c r="K84" s="3225"/>
      <c r="L84" s="3225"/>
      <c r="M84" s="3225"/>
      <c r="N84" s="3226"/>
      <c r="O84" s="3715"/>
      <c r="P84" s="3242"/>
      <c r="Q84" s="3617"/>
      <c r="R84" s="3618"/>
      <c r="S84" s="3619"/>
      <c r="T84" s="3315"/>
      <c r="U84" s="3316"/>
      <c r="V84" s="3317"/>
      <c r="W84" s="3351"/>
      <c r="X84" s="3352"/>
      <c r="Y84" s="3352"/>
      <c r="Z84" s="863"/>
      <c r="AA84" s="864" t="s">
        <v>72</v>
      </c>
      <c r="AB84" s="865"/>
      <c r="AC84" s="864" t="s">
        <v>72</v>
      </c>
      <c r="AD84" s="865"/>
      <c r="AE84" s="817" t="s">
        <v>72</v>
      </c>
      <c r="AF84" s="902"/>
      <c r="AG84" s="903"/>
      <c r="AH84" s="904"/>
      <c r="AI84" s="905"/>
      <c r="AJ84" s="3348"/>
      <c r="AK84" s="3349"/>
      <c r="AL84" s="3350"/>
      <c r="AM84" s="3369"/>
      <c r="AN84" s="3370"/>
      <c r="AO84" s="3371"/>
      <c r="AP84" s="3301"/>
      <c r="AQ84" s="3302"/>
      <c r="AR84" s="3303"/>
      <c r="AS84" s="3301"/>
      <c r="AT84" s="3302"/>
      <c r="AU84" s="3303"/>
      <c r="AV84" s="3301"/>
      <c r="AW84" s="3302"/>
      <c r="AX84" s="3303"/>
      <c r="AY84" s="3333"/>
      <c r="AZ84" s="3334"/>
      <c r="BA84" s="3335"/>
      <c r="BB84" s="3333"/>
      <c r="BC84" s="3334"/>
      <c r="BD84" s="3506"/>
      <c r="BE84" s="3776"/>
      <c r="BF84" s="3777"/>
      <c r="BG84" s="3609"/>
      <c r="BH84" s="3755"/>
      <c r="BI84" s="3756"/>
      <c r="BJ84" s="3756"/>
      <c r="BK84" s="3756"/>
      <c r="BL84" s="3756"/>
      <c r="BM84" s="3757"/>
    </row>
    <row r="87" spans="1:65" ht="14.1" customHeight="1">
      <c r="A87" s="1522" t="s">
        <v>1815</v>
      </c>
      <c r="B87" s="1522"/>
      <c r="C87" s="1522"/>
      <c r="D87" s="1522"/>
      <c r="E87" s="1767"/>
      <c r="F87" s="1767"/>
      <c r="G87" s="1767"/>
      <c r="H87" s="1767"/>
      <c r="I87" s="1767"/>
      <c r="J87" s="1767"/>
      <c r="K87" s="1767"/>
      <c r="L87" s="1767"/>
      <c r="M87" s="1767"/>
      <c r="N87" s="1767"/>
      <c r="O87" s="1767"/>
      <c r="P87" s="1767"/>
      <c r="Q87" s="1767"/>
      <c r="R87" s="1767"/>
      <c r="S87" s="1767"/>
      <c r="T87" s="1767"/>
      <c r="U87" s="1767"/>
      <c r="V87" s="1767"/>
      <c r="W87" s="1767"/>
      <c r="X87" s="1767"/>
      <c r="Y87" s="1767"/>
      <c r="Z87" s="1767"/>
      <c r="AA87" s="1767"/>
      <c r="AB87" s="1767"/>
      <c r="AC87" s="1767"/>
      <c r="AD87" s="1767"/>
      <c r="AE87" s="1767"/>
      <c r="AF87" s="1767"/>
      <c r="AG87" s="1767"/>
      <c r="AH87" s="1767"/>
      <c r="AI87" s="1767"/>
      <c r="AJ87" s="1767"/>
      <c r="AK87" s="1767"/>
      <c r="AL87" s="1767"/>
      <c r="AM87" s="1767"/>
      <c r="AN87" s="1767"/>
      <c r="AO87" s="1767"/>
      <c r="AP87" s="1767"/>
      <c r="AQ87" s="1767"/>
      <c r="AR87" s="1767"/>
      <c r="AS87" s="1767"/>
      <c r="AT87" s="1767"/>
      <c r="AU87" s="1767"/>
      <c r="AV87" s="1767"/>
      <c r="AW87" s="1767"/>
      <c r="AX87" s="1767"/>
      <c r="AY87" s="1767"/>
      <c r="AZ87" s="1767"/>
      <c r="BA87" s="1767"/>
      <c r="BB87" s="1767"/>
      <c r="BC87" s="1767"/>
      <c r="BD87" s="1767"/>
      <c r="BE87" s="1767"/>
      <c r="BF87" s="1767"/>
      <c r="BG87" s="1767"/>
      <c r="BH87" s="1767"/>
      <c r="BI87" s="1767"/>
      <c r="BJ87" s="1767"/>
      <c r="BK87" s="1767"/>
      <c r="BL87" s="1767"/>
      <c r="BM87" s="1767"/>
    </row>
    <row r="88" spans="1:65" ht="5.0999999999999996" customHeight="1"/>
    <row r="89" spans="1:65" ht="14.1" customHeight="1">
      <c r="A89" s="164" t="s">
        <v>1758</v>
      </c>
      <c r="B89" s="164"/>
      <c r="C89" s="164"/>
      <c r="D89" s="164"/>
      <c r="E89" s="164"/>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Y89" s="3651" t="s">
        <v>1531</v>
      </c>
      <c r="AZ89" s="3651"/>
      <c r="BA89" s="3651"/>
      <c r="BB89" s="3651"/>
      <c r="BC89" s="3651"/>
      <c r="BD89" s="3651"/>
      <c r="BE89" s="3651"/>
      <c r="BF89" s="3649"/>
      <c r="BG89" s="3649"/>
      <c r="BH89" s="3650" t="s">
        <v>1544</v>
      </c>
      <c r="BI89" s="3650"/>
      <c r="BJ89" s="3650"/>
      <c r="BK89" s="3650"/>
      <c r="BL89" s="3650"/>
      <c r="BM89" s="3650"/>
    </row>
    <row r="90" spans="1:65" ht="6.95" customHeight="1" thickBot="1">
      <c r="A90" s="164"/>
      <c r="B90" s="164"/>
      <c r="C90" s="164"/>
      <c r="D90" s="164"/>
      <c r="E90" s="164"/>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row>
    <row r="91" spans="1:65" s="388" customFormat="1" ht="12.95" customHeight="1">
      <c r="A91" s="3262" t="s">
        <v>113</v>
      </c>
      <c r="B91" s="3569" t="s">
        <v>1555</v>
      </c>
      <c r="C91" s="3570"/>
      <c r="D91" s="3571"/>
      <c r="E91" s="3227" t="s">
        <v>114</v>
      </c>
      <c r="F91" s="3228"/>
      <c r="G91" s="3228"/>
      <c r="H91" s="3228"/>
      <c r="I91" s="3229"/>
      <c r="J91" s="3227" t="s">
        <v>109</v>
      </c>
      <c r="K91" s="3228"/>
      <c r="L91" s="3228"/>
      <c r="M91" s="3228"/>
      <c r="N91" s="3229"/>
      <c r="O91" s="3655" t="s">
        <v>110</v>
      </c>
      <c r="P91" s="3268" t="s">
        <v>1681</v>
      </c>
      <c r="Q91" s="3271" t="s">
        <v>1682</v>
      </c>
      <c r="R91" s="3272"/>
      <c r="S91" s="3273"/>
      <c r="T91" s="3271" t="s">
        <v>209</v>
      </c>
      <c r="U91" s="3272"/>
      <c r="V91" s="3273"/>
      <c r="W91" s="3227" t="s">
        <v>115</v>
      </c>
      <c r="X91" s="3228"/>
      <c r="Y91" s="3228"/>
      <c r="Z91" s="3228"/>
      <c r="AA91" s="3228"/>
      <c r="AB91" s="3228"/>
      <c r="AC91" s="3228"/>
      <c r="AD91" s="3228"/>
      <c r="AE91" s="3228"/>
      <c r="AF91" s="3282" t="s">
        <v>1551</v>
      </c>
      <c r="AG91" s="3228"/>
      <c r="AH91" s="3228"/>
      <c r="AI91" s="3228"/>
      <c r="AJ91" s="3228"/>
      <c r="AK91" s="3228"/>
      <c r="AL91" s="3228"/>
      <c r="AM91" s="3228"/>
      <c r="AN91" s="3228"/>
      <c r="AO91" s="3228"/>
      <c r="AP91" s="3228"/>
      <c r="AQ91" s="3228"/>
      <c r="AR91" s="3228"/>
      <c r="AS91" s="3228"/>
      <c r="AT91" s="3228"/>
      <c r="AU91" s="3228"/>
      <c r="AV91" s="3228"/>
      <c r="AW91" s="3228"/>
      <c r="AX91" s="3228"/>
      <c r="AY91" s="3228"/>
      <c r="AZ91" s="3228"/>
      <c r="BA91" s="3228"/>
      <c r="BB91" s="3228"/>
      <c r="BC91" s="3228"/>
      <c r="BD91" s="3280"/>
      <c r="BE91" s="3664" t="s">
        <v>775</v>
      </c>
      <c r="BF91" s="3666"/>
      <c r="BG91" s="3288" t="s">
        <v>122</v>
      </c>
      <c r="BH91" s="3271" t="s">
        <v>105</v>
      </c>
      <c r="BI91" s="3672"/>
      <c r="BJ91" s="3672"/>
      <c r="BK91" s="3672"/>
      <c r="BL91" s="3672"/>
      <c r="BM91" s="3673"/>
    </row>
    <row r="92" spans="1:65" s="388" customFormat="1" ht="12.95" customHeight="1">
      <c r="A92" s="3263"/>
      <c r="B92" s="3572"/>
      <c r="C92" s="3573"/>
      <c r="D92" s="3574"/>
      <c r="E92" s="2105"/>
      <c r="F92" s="2183"/>
      <c r="G92" s="2183"/>
      <c r="H92" s="2183"/>
      <c r="I92" s="2107"/>
      <c r="J92" s="2105"/>
      <c r="K92" s="2106"/>
      <c r="L92" s="2106"/>
      <c r="M92" s="2106"/>
      <c r="N92" s="2107"/>
      <c r="O92" s="3656"/>
      <c r="P92" s="3269"/>
      <c r="Q92" s="3274"/>
      <c r="R92" s="3275"/>
      <c r="S92" s="3276"/>
      <c r="T92" s="3274"/>
      <c r="U92" s="3275"/>
      <c r="V92" s="3276"/>
      <c r="W92" s="2108"/>
      <c r="X92" s="2109"/>
      <c r="Y92" s="2109"/>
      <c r="Z92" s="2109"/>
      <c r="AA92" s="2109"/>
      <c r="AB92" s="2109"/>
      <c r="AC92" s="2109"/>
      <c r="AD92" s="2109"/>
      <c r="AE92" s="2109"/>
      <c r="AF92" s="3283"/>
      <c r="AG92" s="2109"/>
      <c r="AH92" s="2109"/>
      <c r="AI92" s="2109"/>
      <c r="AJ92" s="2109"/>
      <c r="AK92" s="2109"/>
      <c r="AL92" s="2109"/>
      <c r="AM92" s="2109"/>
      <c r="AN92" s="2109"/>
      <c r="AO92" s="2109"/>
      <c r="AP92" s="2109"/>
      <c r="AQ92" s="2109"/>
      <c r="AR92" s="2109"/>
      <c r="AS92" s="2109"/>
      <c r="AT92" s="2109"/>
      <c r="AU92" s="2109"/>
      <c r="AV92" s="2109"/>
      <c r="AW92" s="2109"/>
      <c r="AX92" s="2109"/>
      <c r="AY92" s="2109"/>
      <c r="AZ92" s="2109"/>
      <c r="BA92" s="2109"/>
      <c r="BB92" s="2109"/>
      <c r="BC92" s="2109"/>
      <c r="BD92" s="3281"/>
      <c r="BE92" s="3667"/>
      <c r="BF92" s="3669"/>
      <c r="BG92" s="3670"/>
      <c r="BH92" s="3071"/>
      <c r="BI92" s="3072"/>
      <c r="BJ92" s="3072"/>
      <c r="BK92" s="3072"/>
      <c r="BL92" s="3072"/>
      <c r="BM92" s="3674"/>
    </row>
    <row r="93" spans="1:65" s="388" customFormat="1" ht="15" customHeight="1">
      <c r="A93" s="3263"/>
      <c r="B93" s="3572"/>
      <c r="C93" s="3573"/>
      <c r="D93" s="3574"/>
      <c r="E93" s="2105"/>
      <c r="F93" s="2183"/>
      <c r="G93" s="2183"/>
      <c r="H93" s="2183"/>
      <c r="I93" s="2107"/>
      <c r="J93" s="2105"/>
      <c r="K93" s="2106"/>
      <c r="L93" s="2106"/>
      <c r="M93" s="2106"/>
      <c r="N93" s="2107"/>
      <c r="O93" s="3656"/>
      <c r="P93" s="3269"/>
      <c r="Q93" s="3623"/>
      <c r="R93" s="3624"/>
      <c r="S93" s="3625"/>
      <c r="T93" s="3274"/>
      <c r="U93" s="3275"/>
      <c r="V93" s="3276"/>
      <c r="W93" s="3146" t="s">
        <v>116</v>
      </c>
      <c r="X93" s="3147"/>
      <c r="Y93" s="3147"/>
      <c r="Z93" s="3147"/>
      <c r="AA93" s="3147"/>
      <c r="AB93" s="2184" t="s">
        <v>118</v>
      </c>
      <c r="AC93" s="2185"/>
      <c r="AD93" s="2096" t="s">
        <v>212</v>
      </c>
      <c r="AE93" s="2097"/>
      <c r="AF93" s="3480" t="s">
        <v>1683</v>
      </c>
      <c r="AG93" s="2819"/>
      <c r="AH93" s="2819"/>
      <c r="AI93" s="2819"/>
      <c r="AJ93" s="2818" t="s">
        <v>804</v>
      </c>
      <c r="AK93" s="2819"/>
      <c r="AL93" s="2819"/>
      <c r="AM93" s="2819"/>
      <c r="AN93" s="2819"/>
      <c r="AO93" s="2819"/>
      <c r="AP93" s="2819"/>
      <c r="AQ93" s="2819"/>
      <c r="AR93" s="2819"/>
      <c r="AS93" s="2819"/>
      <c r="AT93" s="2819"/>
      <c r="AU93" s="2819"/>
      <c r="AV93" s="2819"/>
      <c r="AW93" s="2819"/>
      <c r="AX93" s="2819"/>
      <c r="AY93" s="2819"/>
      <c r="AZ93" s="2819"/>
      <c r="BA93" s="2819"/>
      <c r="BB93" s="3077" t="s">
        <v>319</v>
      </c>
      <c r="BC93" s="3078"/>
      <c r="BD93" s="3503"/>
      <c r="BE93" s="3677" t="s">
        <v>776</v>
      </c>
      <c r="BF93" s="3679"/>
      <c r="BG93" s="3670"/>
      <c r="BH93" s="3722" t="s">
        <v>1934</v>
      </c>
      <c r="BI93" s="3723"/>
      <c r="BJ93" s="3723"/>
      <c r="BK93" s="3723"/>
      <c r="BL93" s="3723"/>
      <c r="BM93" s="3724"/>
    </row>
    <row r="94" spans="1:65" s="388" customFormat="1" ht="15" customHeight="1">
      <c r="A94" s="3263"/>
      <c r="B94" s="3572"/>
      <c r="C94" s="3573"/>
      <c r="D94" s="3574"/>
      <c r="E94" s="3230"/>
      <c r="F94" s="3231"/>
      <c r="G94" s="3231"/>
      <c r="H94" s="3231"/>
      <c r="I94" s="3232"/>
      <c r="J94" s="3230"/>
      <c r="K94" s="3231"/>
      <c r="L94" s="3231"/>
      <c r="M94" s="3231"/>
      <c r="N94" s="3232"/>
      <c r="O94" s="3656"/>
      <c r="P94" s="3269"/>
      <c r="Q94" s="3274" t="s">
        <v>1558</v>
      </c>
      <c r="R94" s="3275"/>
      <c r="S94" s="3276"/>
      <c r="T94" s="3274"/>
      <c r="U94" s="3275"/>
      <c r="V94" s="3276"/>
      <c r="W94" s="2096" t="s">
        <v>210</v>
      </c>
      <c r="X94" s="2097"/>
      <c r="Y94" s="2097"/>
      <c r="Z94" s="2096" t="s">
        <v>211</v>
      </c>
      <c r="AA94" s="2098"/>
      <c r="AB94" s="3675"/>
      <c r="AC94" s="3675"/>
      <c r="AD94" s="3274"/>
      <c r="AE94" s="3275"/>
      <c r="AF94" s="3778" t="s">
        <v>1684</v>
      </c>
      <c r="AG94" s="2104"/>
      <c r="AH94" s="2096" t="s">
        <v>1685</v>
      </c>
      <c r="AI94" s="2104"/>
      <c r="AJ94" s="3471" t="s">
        <v>119</v>
      </c>
      <c r="AK94" s="3472"/>
      <c r="AL94" s="3473"/>
      <c r="AM94" s="2102" t="s">
        <v>771</v>
      </c>
      <c r="AN94" s="2103"/>
      <c r="AO94" s="2104"/>
      <c r="AP94" s="2915" t="s">
        <v>765</v>
      </c>
      <c r="AQ94" s="2916"/>
      <c r="AR94" s="2917"/>
      <c r="AS94" s="2915" t="s">
        <v>769</v>
      </c>
      <c r="AT94" s="2916"/>
      <c r="AU94" s="2917"/>
      <c r="AV94" s="2915" t="s">
        <v>656</v>
      </c>
      <c r="AW94" s="2916"/>
      <c r="AX94" s="2917"/>
      <c r="AY94" s="2096" t="s">
        <v>771</v>
      </c>
      <c r="AZ94" s="2097"/>
      <c r="BA94" s="2097"/>
      <c r="BB94" s="3080"/>
      <c r="BC94" s="3504"/>
      <c r="BD94" s="3505"/>
      <c r="BE94" s="3680"/>
      <c r="BF94" s="3682"/>
      <c r="BG94" s="3670"/>
      <c r="BH94" s="3725"/>
      <c r="BI94" s="3726"/>
      <c r="BJ94" s="3726"/>
      <c r="BK94" s="3726"/>
      <c r="BL94" s="3726"/>
      <c r="BM94" s="3727"/>
    </row>
    <row r="95" spans="1:65" s="388" customFormat="1" ht="15" customHeight="1">
      <c r="A95" s="3263"/>
      <c r="B95" s="3572"/>
      <c r="C95" s="3573"/>
      <c r="D95" s="3574"/>
      <c r="E95" s="3767" t="s">
        <v>793</v>
      </c>
      <c r="F95" s="3768"/>
      <c r="G95" s="3769"/>
      <c r="H95" s="3771" t="s">
        <v>792</v>
      </c>
      <c r="I95" s="3772"/>
      <c r="J95" s="3233" t="s">
        <v>1645</v>
      </c>
      <c r="K95" s="3234"/>
      <c r="L95" s="3234"/>
      <c r="M95" s="3234"/>
      <c r="N95" s="3235"/>
      <c r="O95" s="3656"/>
      <c r="P95" s="3269"/>
      <c r="Q95" s="3274"/>
      <c r="R95" s="3275"/>
      <c r="S95" s="3276"/>
      <c r="T95" s="3274"/>
      <c r="U95" s="3275"/>
      <c r="V95" s="3276"/>
      <c r="W95" s="3274"/>
      <c r="X95" s="3275"/>
      <c r="Y95" s="3275"/>
      <c r="Z95" s="3274"/>
      <c r="AA95" s="3276"/>
      <c r="AB95" s="3675"/>
      <c r="AC95" s="3675"/>
      <c r="AD95" s="3274"/>
      <c r="AE95" s="3275"/>
      <c r="AF95" s="3779"/>
      <c r="AG95" s="3232"/>
      <c r="AH95" s="3230"/>
      <c r="AI95" s="3232"/>
      <c r="AJ95" s="3448" t="s">
        <v>766</v>
      </c>
      <c r="AK95" s="3449"/>
      <c r="AL95" s="3450"/>
      <c r="AM95" s="2105"/>
      <c r="AN95" s="2183"/>
      <c r="AO95" s="2107"/>
      <c r="AP95" s="3448" t="s">
        <v>799</v>
      </c>
      <c r="AQ95" s="3449"/>
      <c r="AR95" s="3450"/>
      <c r="AS95" s="3499" t="s">
        <v>764</v>
      </c>
      <c r="AT95" s="3500"/>
      <c r="AU95" s="3501"/>
      <c r="AV95" s="3448" t="s">
        <v>770</v>
      </c>
      <c r="AW95" s="3449"/>
      <c r="AX95" s="3450"/>
      <c r="AY95" s="3274"/>
      <c r="AZ95" s="3275"/>
      <c r="BA95" s="3275"/>
      <c r="BB95" s="3080"/>
      <c r="BC95" s="3504"/>
      <c r="BD95" s="3505"/>
      <c r="BE95" s="3680" t="s">
        <v>777</v>
      </c>
      <c r="BF95" s="3682"/>
      <c r="BG95" s="3670"/>
      <c r="BH95" s="3725"/>
      <c r="BI95" s="3726"/>
      <c r="BJ95" s="3726"/>
      <c r="BK95" s="3726"/>
      <c r="BL95" s="3726"/>
      <c r="BM95" s="3727"/>
    </row>
    <row r="96" spans="1:65" s="388" customFormat="1" ht="15" customHeight="1" thickBot="1">
      <c r="A96" s="3264"/>
      <c r="B96" s="3445"/>
      <c r="C96" s="3446"/>
      <c r="D96" s="3447"/>
      <c r="E96" s="3277"/>
      <c r="F96" s="3278"/>
      <c r="G96" s="3770"/>
      <c r="H96" s="3773"/>
      <c r="I96" s="3774"/>
      <c r="J96" s="3236"/>
      <c r="K96" s="3237"/>
      <c r="L96" s="3237"/>
      <c r="M96" s="3237"/>
      <c r="N96" s="3238"/>
      <c r="O96" s="3657"/>
      <c r="P96" s="3270"/>
      <c r="Q96" s="3277"/>
      <c r="R96" s="3278"/>
      <c r="S96" s="3279"/>
      <c r="T96" s="3277"/>
      <c r="U96" s="3278"/>
      <c r="V96" s="3279"/>
      <c r="W96" s="3277"/>
      <c r="X96" s="3278"/>
      <c r="Y96" s="3278"/>
      <c r="Z96" s="3277"/>
      <c r="AA96" s="3279"/>
      <c r="AB96" s="3676"/>
      <c r="AC96" s="3676"/>
      <c r="AD96" s="3277"/>
      <c r="AE96" s="3278"/>
      <c r="AF96" s="3775" t="s">
        <v>805</v>
      </c>
      <c r="AG96" s="3766"/>
      <c r="AH96" s="3766" t="s">
        <v>805</v>
      </c>
      <c r="AI96" s="3766"/>
      <c r="AJ96" s="3486" t="s">
        <v>767</v>
      </c>
      <c r="AK96" s="3487"/>
      <c r="AL96" s="3488"/>
      <c r="AM96" s="3236" t="s">
        <v>773</v>
      </c>
      <c r="AN96" s="3237"/>
      <c r="AO96" s="3238"/>
      <c r="AP96" s="3474" t="s">
        <v>768</v>
      </c>
      <c r="AQ96" s="3475"/>
      <c r="AR96" s="3476"/>
      <c r="AS96" s="3477" t="s">
        <v>120</v>
      </c>
      <c r="AT96" s="3478"/>
      <c r="AU96" s="3479"/>
      <c r="AV96" s="3477" t="s">
        <v>121</v>
      </c>
      <c r="AW96" s="3478"/>
      <c r="AX96" s="3479"/>
      <c r="AY96" s="3236" t="s">
        <v>772</v>
      </c>
      <c r="AZ96" s="3237"/>
      <c r="BA96" s="3238"/>
      <c r="BB96" s="3507" t="s">
        <v>802</v>
      </c>
      <c r="BC96" s="3508"/>
      <c r="BD96" s="3509"/>
      <c r="BE96" s="3683"/>
      <c r="BF96" s="3685"/>
      <c r="BG96" s="3671"/>
      <c r="BH96" s="3728"/>
      <c r="BI96" s="3729"/>
      <c r="BJ96" s="3729"/>
      <c r="BK96" s="3729"/>
      <c r="BL96" s="3729"/>
      <c r="BM96" s="3730"/>
    </row>
    <row r="97" spans="1:65" s="388" customFormat="1" ht="14.1" customHeight="1" thickTop="1">
      <c r="A97" s="3319">
        <v>19</v>
      </c>
      <c r="B97" s="3575"/>
      <c r="C97" s="3576"/>
      <c r="D97" s="3577"/>
      <c r="E97" s="3204"/>
      <c r="F97" s="3205"/>
      <c r="G97" s="3205"/>
      <c r="H97" s="3205"/>
      <c r="I97" s="3206"/>
      <c r="J97" s="3204"/>
      <c r="K97" s="3205"/>
      <c r="L97" s="3205"/>
      <c r="M97" s="3205"/>
      <c r="N97" s="3206"/>
      <c r="O97" s="2102"/>
      <c r="P97" s="3563"/>
      <c r="Q97" s="3596"/>
      <c r="R97" s="3597"/>
      <c r="S97" s="3598"/>
      <c r="T97" s="2096"/>
      <c r="U97" s="2097"/>
      <c r="V97" s="2098"/>
      <c r="W97" s="3417"/>
      <c r="X97" s="3418"/>
      <c r="Y97" s="3418"/>
      <c r="Z97" s="3428"/>
      <c r="AA97" s="2104" t="s">
        <v>213</v>
      </c>
      <c r="AB97" s="3415"/>
      <c r="AC97" s="2104" t="s">
        <v>213</v>
      </c>
      <c r="AD97" s="2102"/>
      <c r="AE97" s="2103" t="s">
        <v>213</v>
      </c>
      <c r="AF97" s="3735"/>
      <c r="AG97" s="3736"/>
      <c r="AH97" s="3739"/>
      <c r="AI97" s="3736"/>
      <c r="AJ97" s="3396"/>
      <c r="AK97" s="3397"/>
      <c r="AL97" s="3398"/>
      <c r="AM97" s="3363">
        <f>SUM(AJ97:AL99)</f>
        <v>0</v>
      </c>
      <c r="AN97" s="3364"/>
      <c r="AO97" s="3365"/>
      <c r="AP97" s="3324"/>
      <c r="AQ97" s="3325"/>
      <c r="AR97" s="3326"/>
      <c r="AS97" s="3324"/>
      <c r="AT97" s="3325"/>
      <c r="AU97" s="3326"/>
      <c r="AV97" s="3324"/>
      <c r="AW97" s="3325"/>
      <c r="AX97" s="3326"/>
      <c r="AY97" s="3327">
        <f>SUM(AP97:AX99)</f>
        <v>0</v>
      </c>
      <c r="AZ97" s="3328"/>
      <c r="BA97" s="3329"/>
      <c r="BB97" s="3327">
        <f>AH14+AM14+AY14</f>
        <v>0</v>
      </c>
      <c r="BC97" s="3328"/>
      <c r="BD97" s="3411"/>
      <c r="BE97" s="3741"/>
      <c r="BF97" s="3742"/>
      <c r="BG97" s="3307"/>
      <c r="BH97" s="1689"/>
      <c r="BI97" s="1690"/>
      <c r="BJ97" s="1690"/>
      <c r="BK97" s="1690"/>
      <c r="BL97" s="1690"/>
      <c r="BM97" s="3652"/>
    </row>
    <row r="98" spans="1:65" s="388" customFormat="1" ht="14.1" customHeight="1">
      <c r="A98" s="3319"/>
      <c r="B98" s="3578"/>
      <c r="C98" s="3579"/>
      <c r="D98" s="3580"/>
      <c r="E98" s="3215"/>
      <c r="F98" s="3216"/>
      <c r="G98" s="3216"/>
      <c r="H98" s="3216"/>
      <c r="I98" s="3217"/>
      <c r="J98" s="3215"/>
      <c r="K98" s="3216"/>
      <c r="L98" s="3216"/>
      <c r="M98" s="3216"/>
      <c r="N98" s="3217"/>
      <c r="O98" s="2105"/>
      <c r="P98" s="3564"/>
      <c r="Q98" s="3599"/>
      <c r="R98" s="3600"/>
      <c r="S98" s="3601"/>
      <c r="T98" s="3274"/>
      <c r="U98" s="3275"/>
      <c r="V98" s="3276"/>
      <c r="W98" s="3420"/>
      <c r="X98" s="1768"/>
      <c r="Y98" s="1768"/>
      <c r="Z98" s="3429"/>
      <c r="AA98" s="2107"/>
      <c r="AB98" s="3416"/>
      <c r="AC98" s="2107"/>
      <c r="AD98" s="2105"/>
      <c r="AE98" s="2183"/>
      <c r="AF98" s="3737"/>
      <c r="AG98" s="3738"/>
      <c r="AH98" s="3740"/>
      <c r="AI98" s="3738"/>
      <c r="AJ98" s="3304"/>
      <c r="AK98" s="3305"/>
      <c r="AL98" s="3306"/>
      <c r="AM98" s="3366"/>
      <c r="AN98" s="3367"/>
      <c r="AO98" s="3368"/>
      <c r="AP98" s="3372"/>
      <c r="AQ98" s="3373"/>
      <c r="AR98" s="3374"/>
      <c r="AS98" s="3372"/>
      <c r="AT98" s="3373"/>
      <c r="AU98" s="3374"/>
      <c r="AV98" s="3372"/>
      <c r="AW98" s="3373"/>
      <c r="AX98" s="3374"/>
      <c r="AY98" s="3330"/>
      <c r="AZ98" s="3331"/>
      <c r="BA98" s="3332"/>
      <c r="BB98" s="3330"/>
      <c r="BC98" s="3331"/>
      <c r="BD98" s="3413"/>
      <c r="BE98" s="3743"/>
      <c r="BF98" s="3744"/>
      <c r="BG98" s="3308"/>
      <c r="BH98" s="3542"/>
      <c r="BI98" s="3543"/>
      <c r="BJ98" s="3543"/>
      <c r="BK98" s="3543"/>
      <c r="BL98" s="3543"/>
      <c r="BM98" s="3544"/>
    </row>
    <row r="99" spans="1:65" s="388" customFormat="1" ht="14.1" customHeight="1">
      <c r="A99" s="3399"/>
      <c r="B99" s="3422"/>
      <c r="C99" s="3423"/>
      <c r="D99" s="3424"/>
      <c r="E99" s="3752"/>
      <c r="F99" s="3753"/>
      <c r="G99" s="3754"/>
      <c r="H99" s="3750"/>
      <c r="I99" s="3751"/>
      <c r="J99" s="3719"/>
      <c r="K99" s="3720"/>
      <c r="L99" s="3720"/>
      <c r="M99" s="3720"/>
      <c r="N99" s="3721"/>
      <c r="O99" s="2108"/>
      <c r="P99" s="3565"/>
      <c r="Q99" s="3602"/>
      <c r="R99" s="3603"/>
      <c r="S99" s="3604"/>
      <c r="T99" s="2099"/>
      <c r="U99" s="2100"/>
      <c r="V99" s="2101"/>
      <c r="W99" s="3425"/>
      <c r="X99" s="3426"/>
      <c r="Y99" s="3426"/>
      <c r="Z99" s="198"/>
      <c r="AA99" s="199" t="s">
        <v>72</v>
      </c>
      <c r="AB99" s="200"/>
      <c r="AC99" s="199" t="s">
        <v>72</v>
      </c>
      <c r="AD99" s="200"/>
      <c r="AE99" s="201" t="s">
        <v>72</v>
      </c>
      <c r="AF99" s="194"/>
      <c r="AG99" s="195"/>
      <c r="AH99" s="196"/>
      <c r="AI99" s="197"/>
      <c r="AJ99" s="3400"/>
      <c r="AK99" s="3401"/>
      <c r="AL99" s="3402"/>
      <c r="AM99" s="3490"/>
      <c r="AN99" s="3491"/>
      <c r="AO99" s="3492"/>
      <c r="AP99" s="3403"/>
      <c r="AQ99" s="3404"/>
      <c r="AR99" s="3405"/>
      <c r="AS99" s="3403"/>
      <c r="AT99" s="3404"/>
      <c r="AU99" s="3405"/>
      <c r="AV99" s="3403"/>
      <c r="AW99" s="3404"/>
      <c r="AX99" s="3405"/>
      <c r="AY99" s="3408"/>
      <c r="AZ99" s="3409"/>
      <c r="BA99" s="3410"/>
      <c r="BB99" s="3408"/>
      <c r="BC99" s="3409"/>
      <c r="BD99" s="3414"/>
      <c r="BE99" s="3686"/>
      <c r="BF99" s="3687"/>
      <c r="BG99" s="3309"/>
      <c r="BH99" s="3545"/>
      <c r="BI99" s="3546"/>
      <c r="BJ99" s="3546"/>
      <c r="BK99" s="3546"/>
      <c r="BL99" s="3546"/>
      <c r="BM99" s="3547"/>
    </row>
    <row r="100" spans="1:65" s="388" customFormat="1" ht="14.1" customHeight="1">
      <c r="A100" s="3318">
        <v>20</v>
      </c>
      <c r="B100" s="3606"/>
      <c r="C100" s="3607"/>
      <c r="D100" s="3608"/>
      <c r="E100" s="3204"/>
      <c r="F100" s="3205"/>
      <c r="G100" s="3205"/>
      <c r="H100" s="3205"/>
      <c r="I100" s="3206"/>
      <c r="J100" s="3204"/>
      <c r="K100" s="3205"/>
      <c r="L100" s="3205"/>
      <c r="M100" s="3205"/>
      <c r="N100" s="3206"/>
      <c r="O100" s="2102"/>
      <c r="P100" s="3240"/>
      <c r="Q100" s="3462"/>
      <c r="R100" s="3463"/>
      <c r="S100" s="3464"/>
      <c r="T100" s="2096"/>
      <c r="U100" s="2097"/>
      <c r="V100" s="2098"/>
      <c r="W100" s="3417"/>
      <c r="X100" s="3418"/>
      <c r="Y100" s="3418"/>
      <c r="Z100" s="3428"/>
      <c r="AA100" s="2104" t="s">
        <v>213</v>
      </c>
      <c r="AB100" s="3415"/>
      <c r="AC100" s="2104" t="s">
        <v>213</v>
      </c>
      <c r="AD100" s="2102"/>
      <c r="AE100" s="2103" t="s">
        <v>213</v>
      </c>
      <c r="AF100" s="3735"/>
      <c r="AG100" s="3736"/>
      <c r="AH100" s="3739"/>
      <c r="AI100" s="3736"/>
      <c r="AJ100" s="3396"/>
      <c r="AK100" s="3397"/>
      <c r="AL100" s="3398"/>
      <c r="AM100" s="3363">
        <f>SUM(AJ100:AL102)</f>
        <v>0</v>
      </c>
      <c r="AN100" s="3364"/>
      <c r="AO100" s="3365"/>
      <c r="AP100" s="3324"/>
      <c r="AQ100" s="3325"/>
      <c r="AR100" s="3326"/>
      <c r="AS100" s="3324"/>
      <c r="AT100" s="3325"/>
      <c r="AU100" s="3326"/>
      <c r="AV100" s="3324"/>
      <c r="AW100" s="3325"/>
      <c r="AX100" s="3326"/>
      <c r="AY100" s="3327">
        <f>SUM(AP100:AX102)</f>
        <v>0</v>
      </c>
      <c r="AZ100" s="3328"/>
      <c r="BA100" s="3329"/>
      <c r="BB100" s="3327">
        <f>AH17+AM17+AY17</f>
        <v>0</v>
      </c>
      <c r="BC100" s="3328"/>
      <c r="BD100" s="3411"/>
      <c r="BE100" s="3741"/>
      <c r="BF100" s="3742"/>
      <c r="BG100" s="3307"/>
      <c r="BH100" s="1689"/>
      <c r="BI100" s="1690"/>
      <c r="BJ100" s="1690"/>
      <c r="BK100" s="1690"/>
      <c r="BL100" s="1690"/>
      <c r="BM100" s="3652"/>
    </row>
    <row r="101" spans="1:65" s="388" customFormat="1" ht="14.1" customHeight="1">
      <c r="A101" s="3319"/>
      <c r="B101" s="3578"/>
      <c r="C101" s="3579"/>
      <c r="D101" s="3580"/>
      <c r="E101" s="3215"/>
      <c r="F101" s="3216"/>
      <c r="G101" s="3216"/>
      <c r="H101" s="3216"/>
      <c r="I101" s="3217"/>
      <c r="J101" s="3215"/>
      <c r="K101" s="3216"/>
      <c r="L101" s="3216"/>
      <c r="M101" s="3216"/>
      <c r="N101" s="3217"/>
      <c r="O101" s="2105"/>
      <c r="P101" s="3241"/>
      <c r="Q101" s="3599"/>
      <c r="R101" s="3600"/>
      <c r="S101" s="3601"/>
      <c r="T101" s="3274"/>
      <c r="U101" s="3275"/>
      <c r="V101" s="3276"/>
      <c r="W101" s="3420"/>
      <c r="X101" s="1768"/>
      <c r="Y101" s="1768"/>
      <c r="Z101" s="3429"/>
      <c r="AA101" s="2107"/>
      <c r="AB101" s="3416"/>
      <c r="AC101" s="2107"/>
      <c r="AD101" s="2105"/>
      <c r="AE101" s="2183"/>
      <c r="AF101" s="3737"/>
      <c r="AG101" s="3738"/>
      <c r="AH101" s="3740"/>
      <c r="AI101" s="3738"/>
      <c r="AJ101" s="3304"/>
      <c r="AK101" s="3305"/>
      <c r="AL101" s="3306"/>
      <c r="AM101" s="3366"/>
      <c r="AN101" s="3367"/>
      <c r="AO101" s="3368"/>
      <c r="AP101" s="3372"/>
      <c r="AQ101" s="3373"/>
      <c r="AR101" s="3374"/>
      <c r="AS101" s="3372"/>
      <c r="AT101" s="3373"/>
      <c r="AU101" s="3374"/>
      <c r="AV101" s="3372"/>
      <c r="AW101" s="3373"/>
      <c r="AX101" s="3374"/>
      <c r="AY101" s="3330"/>
      <c r="AZ101" s="3331"/>
      <c r="BA101" s="3332"/>
      <c r="BB101" s="3330"/>
      <c r="BC101" s="3331"/>
      <c r="BD101" s="3413"/>
      <c r="BE101" s="3743"/>
      <c r="BF101" s="3744"/>
      <c r="BG101" s="3308"/>
      <c r="BH101" s="3542"/>
      <c r="BI101" s="3543"/>
      <c r="BJ101" s="3543"/>
      <c r="BK101" s="3543"/>
      <c r="BL101" s="3543"/>
      <c r="BM101" s="3544"/>
    </row>
    <row r="102" spans="1:65" s="388" customFormat="1" ht="14.1" customHeight="1">
      <c r="A102" s="3399"/>
      <c r="B102" s="3422"/>
      <c r="C102" s="3423"/>
      <c r="D102" s="3424"/>
      <c r="E102" s="3752"/>
      <c r="F102" s="3753"/>
      <c r="G102" s="3754"/>
      <c r="H102" s="3750"/>
      <c r="I102" s="3751"/>
      <c r="J102" s="3716"/>
      <c r="K102" s="3717"/>
      <c r="L102" s="3717"/>
      <c r="M102" s="3717"/>
      <c r="N102" s="3718"/>
      <c r="O102" s="2108"/>
      <c r="P102" s="3406"/>
      <c r="Q102" s="3602"/>
      <c r="R102" s="3603"/>
      <c r="S102" s="3604"/>
      <c r="T102" s="2099"/>
      <c r="U102" s="2100"/>
      <c r="V102" s="2101"/>
      <c r="W102" s="3425"/>
      <c r="X102" s="3426"/>
      <c r="Y102" s="3426"/>
      <c r="Z102" s="198"/>
      <c r="AA102" s="199" t="s">
        <v>72</v>
      </c>
      <c r="AB102" s="200"/>
      <c r="AC102" s="199" t="s">
        <v>72</v>
      </c>
      <c r="AD102" s="200"/>
      <c r="AE102" s="201" t="s">
        <v>72</v>
      </c>
      <c r="AF102" s="194"/>
      <c r="AG102" s="195"/>
      <c r="AH102" s="196"/>
      <c r="AI102" s="197"/>
      <c r="AJ102" s="3400"/>
      <c r="AK102" s="3401"/>
      <c r="AL102" s="3402"/>
      <c r="AM102" s="3490"/>
      <c r="AN102" s="3491"/>
      <c r="AO102" s="3492"/>
      <c r="AP102" s="3403"/>
      <c r="AQ102" s="3404"/>
      <c r="AR102" s="3405"/>
      <c r="AS102" s="3403"/>
      <c r="AT102" s="3404"/>
      <c r="AU102" s="3405"/>
      <c r="AV102" s="3403"/>
      <c r="AW102" s="3404"/>
      <c r="AX102" s="3405"/>
      <c r="AY102" s="3408"/>
      <c r="AZ102" s="3409"/>
      <c r="BA102" s="3410"/>
      <c r="BB102" s="3408"/>
      <c r="BC102" s="3409"/>
      <c r="BD102" s="3414"/>
      <c r="BE102" s="3686"/>
      <c r="BF102" s="3687"/>
      <c r="BG102" s="3309"/>
      <c r="BH102" s="3545"/>
      <c r="BI102" s="3546"/>
      <c r="BJ102" s="3546"/>
      <c r="BK102" s="3546"/>
      <c r="BL102" s="3546"/>
      <c r="BM102" s="3547"/>
    </row>
    <row r="103" spans="1:65" s="388" customFormat="1" ht="14.1" customHeight="1">
      <c r="A103" s="3318">
        <v>21</v>
      </c>
      <c r="B103" s="3606"/>
      <c r="C103" s="3607"/>
      <c r="D103" s="3608"/>
      <c r="E103" s="3204"/>
      <c r="F103" s="3205"/>
      <c r="G103" s="3205"/>
      <c r="H103" s="3205"/>
      <c r="I103" s="3206"/>
      <c r="J103" s="3204"/>
      <c r="K103" s="3205"/>
      <c r="L103" s="3205"/>
      <c r="M103" s="3205"/>
      <c r="N103" s="3206"/>
      <c r="O103" s="2102"/>
      <c r="P103" s="3240"/>
      <c r="Q103" s="3462"/>
      <c r="R103" s="3463"/>
      <c r="S103" s="3464"/>
      <c r="T103" s="2096"/>
      <c r="U103" s="2097"/>
      <c r="V103" s="2098"/>
      <c r="W103" s="3417"/>
      <c r="X103" s="3418"/>
      <c r="Y103" s="3418"/>
      <c r="Z103" s="3428"/>
      <c r="AA103" s="2104" t="s">
        <v>213</v>
      </c>
      <c r="AB103" s="3415"/>
      <c r="AC103" s="2104" t="s">
        <v>213</v>
      </c>
      <c r="AD103" s="2102"/>
      <c r="AE103" s="2103" t="s">
        <v>213</v>
      </c>
      <c r="AF103" s="3735"/>
      <c r="AG103" s="3736"/>
      <c r="AH103" s="3739"/>
      <c r="AI103" s="3736"/>
      <c r="AJ103" s="3396"/>
      <c r="AK103" s="3397"/>
      <c r="AL103" s="3398"/>
      <c r="AM103" s="3363">
        <f>SUM(AJ103:AL105)</f>
        <v>0</v>
      </c>
      <c r="AN103" s="3364"/>
      <c r="AO103" s="3365"/>
      <c r="AP103" s="3324"/>
      <c r="AQ103" s="3325"/>
      <c r="AR103" s="3326"/>
      <c r="AS103" s="3324"/>
      <c r="AT103" s="3325"/>
      <c r="AU103" s="3326"/>
      <c r="AV103" s="3324"/>
      <c r="AW103" s="3325"/>
      <c r="AX103" s="3326"/>
      <c r="AY103" s="3327">
        <f>SUM(AP103:AX105)</f>
        <v>0</v>
      </c>
      <c r="AZ103" s="3328"/>
      <c r="BA103" s="3329"/>
      <c r="BB103" s="3327">
        <f>AH20+AM20+AY20</f>
        <v>0</v>
      </c>
      <c r="BC103" s="3328"/>
      <c r="BD103" s="3411"/>
      <c r="BE103" s="3741"/>
      <c r="BF103" s="3742"/>
      <c r="BG103" s="3307"/>
      <c r="BH103" s="1689"/>
      <c r="BI103" s="1690"/>
      <c r="BJ103" s="1690"/>
      <c r="BK103" s="1690"/>
      <c r="BL103" s="1690"/>
      <c r="BM103" s="3652"/>
    </row>
    <row r="104" spans="1:65" s="388" customFormat="1" ht="14.1" customHeight="1">
      <c r="A104" s="3319"/>
      <c r="B104" s="3578"/>
      <c r="C104" s="3579"/>
      <c r="D104" s="3580"/>
      <c r="E104" s="3215"/>
      <c r="F104" s="3216"/>
      <c r="G104" s="3216"/>
      <c r="H104" s="3216"/>
      <c r="I104" s="3217"/>
      <c r="J104" s="3215"/>
      <c r="K104" s="3216"/>
      <c r="L104" s="3216"/>
      <c r="M104" s="3216"/>
      <c r="N104" s="3217"/>
      <c r="O104" s="2105"/>
      <c r="P104" s="3241"/>
      <c r="Q104" s="3599"/>
      <c r="R104" s="3600"/>
      <c r="S104" s="3601"/>
      <c r="T104" s="3274"/>
      <c r="U104" s="3275"/>
      <c r="V104" s="3276"/>
      <c r="W104" s="3420"/>
      <c r="X104" s="1768"/>
      <c r="Y104" s="1768"/>
      <c r="Z104" s="3429"/>
      <c r="AA104" s="2107"/>
      <c r="AB104" s="3416"/>
      <c r="AC104" s="2107"/>
      <c r="AD104" s="2105"/>
      <c r="AE104" s="2183"/>
      <c r="AF104" s="3737"/>
      <c r="AG104" s="3738"/>
      <c r="AH104" s="3740"/>
      <c r="AI104" s="3738"/>
      <c r="AJ104" s="3304"/>
      <c r="AK104" s="3305"/>
      <c r="AL104" s="3306"/>
      <c r="AM104" s="3366"/>
      <c r="AN104" s="3367"/>
      <c r="AO104" s="3368"/>
      <c r="AP104" s="3372"/>
      <c r="AQ104" s="3373"/>
      <c r="AR104" s="3374"/>
      <c r="AS104" s="3372"/>
      <c r="AT104" s="3373"/>
      <c r="AU104" s="3374"/>
      <c r="AV104" s="3372"/>
      <c r="AW104" s="3373"/>
      <c r="AX104" s="3374"/>
      <c r="AY104" s="3330"/>
      <c r="AZ104" s="3331"/>
      <c r="BA104" s="3332"/>
      <c r="BB104" s="3330"/>
      <c r="BC104" s="3331"/>
      <c r="BD104" s="3413"/>
      <c r="BE104" s="3743"/>
      <c r="BF104" s="3744"/>
      <c r="BG104" s="3308"/>
      <c r="BH104" s="3542"/>
      <c r="BI104" s="3543"/>
      <c r="BJ104" s="3543"/>
      <c r="BK104" s="3543"/>
      <c r="BL104" s="3543"/>
      <c r="BM104" s="3544"/>
    </row>
    <row r="105" spans="1:65" s="388" customFormat="1" ht="14.1" customHeight="1">
      <c r="A105" s="3399"/>
      <c r="B105" s="3422"/>
      <c r="C105" s="3423"/>
      <c r="D105" s="3424"/>
      <c r="E105" s="3752"/>
      <c r="F105" s="3753"/>
      <c r="G105" s="3754"/>
      <c r="H105" s="3750"/>
      <c r="I105" s="3751"/>
      <c r="J105" s="3716"/>
      <c r="K105" s="3717"/>
      <c r="L105" s="3717"/>
      <c r="M105" s="3717"/>
      <c r="N105" s="3718"/>
      <c r="O105" s="2108"/>
      <c r="P105" s="3406"/>
      <c r="Q105" s="3602"/>
      <c r="R105" s="3603"/>
      <c r="S105" s="3604"/>
      <c r="T105" s="2099"/>
      <c r="U105" s="2100"/>
      <c r="V105" s="2101"/>
      <c r="W105" s="3425"/>
      <c r="X105" s="3426"/>
      <c r="Y105" s="3426"/>
      <c r="Z105" s="198"/>
      <c r="AA105" s="199" t="s">
        <v>72</v>
      </c>
      <c r="AB105" s="200"/>
      <c r="AC105" s="199" t="s">
        <v>72</v>
      </c>
      <c r="AD105" s="200"/>
      <c r="AE105" s="201" t="s">
        <v>72</v>
      </c>
      <c r="AF105" s="194"/>
      <c r="AG105" s="195"/>
      <c r="AH105" s="196"/>
      <c r="AI105" s="197"/>
      <c r="AJ105" s="3400"/>
      <c r="AK105" s="3401"/>
      <c r="AL105" s="3402"/>
      <c r="AM105" s="3490"/>
      <c r="AN105" s="3491"/>
      <c r="AO105" s="3492"/>
      <c r="AP105" s="3403"/>
      <c r="AQ105" s="3404"/>
      <c r="AR105" s="3405"/>
      <c r="AS105" s="3403"/>
      <c r="AT105" s="3404"/>
      <c r="AU105" s="3405"/>
      <c r="AV105" s="3403"/>
      <c r="AW105" s="3404"/>
      <c r="AX105" s="3405"/>
      <c r="AY105" s="3408"/>
      <c r="AZ105" s="3409"/>
      <c r="BA105" s="3410"/>
      <c r="BB105" s="3408"/>
      <c r="BC105" s="3409"/>
      <c r="BD105" s="3414"/>
      <c r="BE105" s="3686"/>
      <c r="BF105" s="3687"/>
      <c r="BG105" s="3309"/>
      <c r="BH105" s="3545"/>
      <c r="BI105" s="3546"/>
      <c r="BJ105" s="3546"/>
      <c r="BK105" s="3546"/>
      <c r="BL105" s="3546"/>
      <c r="BM105" s="3547"/>
    </row>
    <row r="106" spans="1:65" s="388" customFormat="1" ht="14.1" customHeight="1">
      <c r="A106" s="3318">
        <v>22</v>
      </c>
      <c r="B106" s="3606"/>
      <c r="C106" s="3607"/>
      <c r="D106" s="3608"/>
      <c r="E106" s="3204"/>
      <c r="F106" s="3205"/>
      <c r="G106" s="3205"/>
      <c r="H106" s="3205"/>
      <c r="I106" s="3206"/>
      <c r="J106" s="3204"/>
      <c r="K106" s="3205"/>
      <c r="L106" s="3205"/>
      <c r="M106" s="3205"/>
      <c r="N106" s="3206"/>
      <c r="O106" s="2102"/>
      <c r="P106" s="3240"/>
      <c r="Q106" s="3462"/>
      <c r="R106" s="3463"/>
      <c r="S106" s="3464"/>
      <c r="T106" s="2096"/>
      <c r="U106" s="2097"/>
      <c r="V106" s="2098"/>
      <c r="W106" s="3417"/>
      <c r="X106" s="3418"/>
      <c r="Y106" s="3418"/>
      <c r="Z106" s="3428"/>
      <c r="AA106" s="2104" t="s">
        <v>213</v>
      </c>
      <c r="AB106" s="3415"/>
      <c r="AC106" s="2104" t="s">
        <v>213</v>
      </c>
      <c r="AD106" s="2102"/>
      <c r="AE106" s="2103" t="s">
        <v>213</v>
      </c>
      <c r="AF106" s="3735"/>
      <c r="AG106" s="3736"/>
      <c r="AH106" s="3739"/>
      <c r="AI106" s="3736"/>
      <c r="AJ106" s="3396"/>
      <c r="AK106" s="3397"/>
      <c r="AL106" s="3398"/>
      <c r="AM106" s="3363">
        <f>SUM(AJ106:AL108)</f>
        <v>0</v>
      </c>
      <c r="AN106" s="3364"/>
      <c r="AO106" s="3365"/>
      <c r="AP106" s="3324"/>
      <c r="AQ106" s="3325"/>
      <c r="AR106" s="3326"/>
      <c r="AS106" s="3324"/>
      <c r="AT106" s="3325"/>
      <c r="AU106" s="3326"/>
      <c r="AV106" s="3324"/>
      <c r="AW106" s="3325"/>
      <c r="AX106" s="3326"/>
      <c r="AY106" s="3327">
        <f>SUM(AP106:AX108)</f>
        <v>0</v>
      </c>
      <c r="AZ106" s="3328"/>
      <c r="BA106" s="3329"/>
      <c r="BB106" s="3327">
        <f>AH23+AM23+AY23</f>
        <v>0</v>
      </c>
      <c r="BC106" s="3328"/>
      <c r="BD106" s="3411"/>
      <c r="BE106" s="3741"/>
      <c r="BF106" s="3742"/>
      <c r="BG106" s="3307"/>
      <c r="BH106" s="1689"/>
      <c r="BI106" s="1690"/>
      <c r="BJ106" s="1690"/>
      <c r="BK106" s="1690"/>
      <c r="BL106" s="1690"/>
      <c r="BM106" s="3652"/>
    </row>
    <row r="107" spans="1:65" s="388" customFormat="1" ht="14.1" customHeight="1">
      <c r="A107" s="3319"/>
      <c r="B107" s="3578"/>
      <c r="C107" s="3579"/>
      <c r="D107" s="3580"/>
      <c r="E107" s="3215"/>
      <c r="F107" s="3216"/>
      <c r="G107" s="3216"/>
      <c r="H107" s="3216"/>
      <c r="I107" s="3217"/>
      <c r="J107" s="3215"/>
      <c r="K107" s="3216"/>
      <c r="L107" s="3216"/>
      <c r="M107" s="3216"/>
      <c r="N107" s="3217"/>
      <c r="O107" s="2105"/>
      <c r="P107" s="3241"/>
      <c r="Q107" s="3599"/>
      <c r="R107" s="3600"/>
      <c r="S107" s="3601"/>
      <c r="T107" s="3274"/>
      <c r="U107" s="3275"/>
      <c r="V107" s="3276"/>
      <c r="W107" s="3420"/>
      <c r="X107" s="1768"/>
      <c r="Y107" s="1768"/>
      <c r="Z107" s="3429"/>
      <c r="AA107" s="2107"/>
      <c r="AB107" s="3416"/>
      <c r="AC107" s="2107"/>
      <c r="AD107" s="2105"/>
      <c r="AE107" s="2183"/>
      <c r="AF107" s="3737"/>
      <c r="AG107" s="3738"/>
      <c r="AH107" s="3740"/>
      <c r="AI107" s="3738"/>
      <c r="AJ107" s="3304"/>
      <c r="AK107" s="3305"/>
      <c r="AL107" s="3306"/>
      <c r="AM107" s="3366"/>
      <c r="AN107" s="3367"/>
      <c r="AO107" s="3368"/>
      <c r="AP107" s="3372"/>
      <c r="AQ107" s="3373"/>
      <c r="AR107" s="3374"/>
      <c r="AS107" s="3372"/>
      <c r="AT107" s="3373"/>
      <c r="AU107" s="3374"/>
      <c r="AV107" s="3372"/>
      <c r="AW107" s="3373"/>
      <c r="AX107" s="3374"/>
      <c r="AY107" s="3330"/>
      <c r="AZ107" s="3331"/>
      <c r="BA107" s="3332"/>
      <c r="BB107" s="3330"/>
      <c r="BC107" s="3331"/>
      <c r="BD107" s="3413"/>
      <c r="BE107" s="3743"/>
      <c r="BF107" s="3744"/>
      <c r="BG107" s="3308"/>
      <c r="BH107" s="3542"/>
      <c r="BI107" s="3543"/>
      <c r="BJ107" s="3543"/>
      <c r="BK107" s="3543"/>
      <c r="BL107" s="3543"/>
      <c r="BM107" s="3544"/>
    </row>
    <row r="108" spans="1:65" s="388" customFormat="1" ht="14.1" customHeight="1">
      <c r="A108" s="3399"/>
      <c r="B108" s="3422"/>
      <c r="C108" s="3423"/>
      <c r="D108" s="3424"/>
      <c r="E108" s="3752"/>
      <c r="F108" s="3753"/>
      <c r="G108" s="3754"/>
      <c r="H108" s="3750"/>
      <c r="I108" s="3751"/>
      <c r="J108" s="3716"/>
      <c r="K108" s="3717"/>
      <c r="L108" s="3717"/>
      <c r="M108" s="3717"/>
      <c r="N108" s="3718"/>
      <c r="O108" s="2108"/>
      <c r="P108" s="3406"/>
      <c r="Q108" s="3602"/>
      <c r="R108" s="3603"/>
      <c r="S108" s="3604"/>
      <c r="T108" s="2099"/>
      <c r="U108" s="2100"/>
      <c r="V108" s="2101"/>
      <c r="W108" s="3425"/>
      <c r="X108" s="3426"/>
      <c r="Y108" s="3426"/>
      <c r="Z108" s="198"/>
      <c r="AA108" s="199" t="s">
        <v>72</v>
      </c>
      <c r="AB108" s="200"/>
      <c r="AC108" s="199" t="s">
        <v>72</v>
      </c>
      <c r="AD108" s="200"/>
      <c r="AE108" s="201" t="s">
        <v>72</v>
      </c>
      <c r="AF108" s="194"/>
      <c r="AG108" s="195"/>
      <c r="AH108" s="196"/>
      <c r="AI108" s="197"/>
      <c r="AJ108" s="3400"/>
      <c r="AK108" s="3401"/>
      <c r="AL108" s="3402"/>
      <c r="AM108" s="3490"/>
      <c r="AN108" s="3491"/>
      <c r="AO108" s="3492"/>
      <c r="AP108" s="3403"/>
      <c r="AQ108" s="3404"/>
      <c r="AR108" s="3405"/>
      <c r="AS108" s="3403"/>
      <c r="AT108" s="3404"/>
      <c r="AU108" s="3405"/>
      <c r="AV108" s="3403"/>
      <c r="AW108" s="3404"/>
      <c r="AX108" s="3405"/>
      <c r="AY108" s="3408"/>
      <c r="AZ108" s="3409"/>
      <c r="BA108" s="3410"/>
      <c r="BB108" s="3408"/>
      <c r="BC108" s="3409"/>
      <c r="BD108" s="3414"/>
      <c r="BE108" s="3686"/>
      <c r="BF108" s="3687"/>
      <c r="BG108" s="3309"/>
      <c r="BH108" s="3545"/>
      <c r="BI108" s="3546"/>
      <c r="BJ108" s="3546"/>
      <c r="BK108" s="3546"/>
      <c r="BL108" s="3546"/>
      <c r="BM108" s="3547"/>
    </row>
    <row r="109" spans="1:65" s="388" customFormat="1" ht="14.1" customHeight="1">
      <c r="A109" s="3318">
        <v>23</v>
      </c>
      <c r="B109" s="3606"/>
      <c r="C109" s="3607"/>
      <c r="D109" s="3608"/>
      <c r="E109" s="3204"/>
      <c r="F109" s="3205"/>
      <c r="G109" s="3205"/>
      <c r="H109" s="3205"/>
      <c r="I109" s="3206"/>
      <c r="J109" s="3204"/>
      <c r="K109" s="3205"/>
      <c r="L109" s="3205"/>
      <c r="M109" s="3205"/>
      <c r="N109" s="3206"/>
      <c r="O109" s="2102"/>
      <c r="P109" s="3240"/>
      <c r="Q109" s="3462"/>
      <c r="R109" s="3463"/>
      <c r="S109" s="3464"/>
      <c r="T109" s="2096"/>
      <c r="U109" s="2097"/>
      <c r="V109" s="2098"/>
      <c r="W109" s="3417"/>
      <c r="X109" s="3418"/>
      <c r="Y109" s="3418"/>
      <c r="Z109" s="3428"/>
      <c r="AA109" s="2104" t="s">
        <v>213</v>
      </c>
      <c r="AB109" s="3415"/>
      <c r="AC109" s="2104" t="s">
        <v>213</v>
      </c>
      <c r="AD109" s="2102"/>
      <c r="AE109" s="2103" t="s">
        <v>213</v>
      </c>
      <c r="AF109" s="3735"/>
      <c r="AG109" s="3736"/>
      <c r="AH109" s="3739"/>
      <c r="AI109" s="3736"/>
      <c r="AJ109" s="3396"/>
      <c r="AK109" s="3397"/>
      <c r="AL109" s="3398"/>
      <c r="AM109" s="3363">
        <f>SUM(AJ109:AL111)</f>
        <v>0</v>
      </c>
      <c r="AN109" s="3364"/>
      <c r="AO109" s="3365"/>
      <c r="AP109" s="3324"/>
      <c r="AQ109" s="3325"/>
      <c r="AR109" s="3326"/>
      <c r="AS109" s="3324"/>
      <c r="AT109" s="3325"/>
      <c r="AU109" s="3326"/>
      <c r="AV109" s="3324"/>
      <c r="AW109" s="3325"/>
      <c r="AX109" s="3326"/>
      <c r="AY109" s="3327">
        <f>SUM(AP109:AX111)</f>
        <v>0</v>
      </c>
      <c r="AZ109" s="3328"/>
      <c r="BA109" s="3329"/>
      <c r="BB109" s="3327">
        <f>AH26+AM26+AY26</f>
        <v>0</v>
      </c>
      <c r="BC109" s="3328"/>
      <c r="BD109" s="3411"/>
      <c r="BE109" s="3741"/>
      <c r="BF109" s="3742"/>
      <c r="BG109" s="3307"/>
      <c r="BH109" s="1689"/>
      <c r="BI109" s="1690"/>
      <c r="BJ109" s="1690"/>
      <c r="BK109" s="1690"/>
      <c r="BL109" s="1690"/>
      <c r="BM109" s="3652"/>
    </row>
    <row r="110" spans="1:65" s="388" customFormat="1" ht="14.1" customHeight="1">
      <c r="A110" s="3319"/>
      <c r="B110" s="3578"/>
      <c r="C110" s="3579"/>
      <c r="D110" s="3580"/>
      <c r="E110" s="3215"/>
      <c r="F110" s="3216"/>
      <c r="G110" s="3216"/>
      <c r="H110" s="3216"/>
      <c r="I110" s="3217"/>
      <c r="J110" s="3215"/>
      <c r="K110" s="3216"/>
      <c r="L110" s="3216"/>
      <c r="M110" s="3216"/>
      <c r="N110" s="3217"/>
      <c r="O110" s="2105"/>
      <c r="P110" s="3241"/>
      <c r="Q110" s="3599"/>
      <c r="R110" s="3600"/>
      <c r="S110" s="3601"/>
      <c r="T110" s="3274"/>
      <c r="U110" s="3275"/>
      <c r="V110" s="3276"/>
      <c r="W110" s="3420"/>
      <c r="X110" s="1768"/>
      <c r="Y110" s="1768"/>
      <c r="Z110" s="3429"/>
      <c r="AA110" s="2107"/>
      <c r="AB110" s="3416"/>
      <c r="AC110" s="2107"/>
      <c r="AD110" s="2105"/>
      <c r="AE110" s="2183"/>
      <c r="AF110" s="3737"/>
      <c r="AG110" s="3738"/>
      <c r="AH110" s="3740"/>
      <c r="AI110" s="3738"/>
      <c r="AJ110" s="3304"/>
      <c r="AK110" s="3305"/>
      <c r="AL110" s="3306"/>
      <c r="AM110" s="3366"/>
      <c r="AN110" s="3367"/>
      <c r="AO110" s="3368"/>
      <c r="AP110" s="3372"/>
      <c r="AQ110" s="3373"/>
      <c r="AR110" s="3374"/>
      <c r="AS110" s="3372"/>
      <c r="AT110" s="3373"/>
      <c r="AU110" s="3374"/>
      <c r="AV110" s="3372"/>
      <c r="AW110" s="3373"/>
      <c r="AX110" s="3374"/>
      <c r="AY110" s="3330"/>
      <c r="AZ110" s="3331"/>
      <c r="BA110" s="3332"/>
      <c r="BB110" s="3330"/>
      <c r="BC110" s="3331"/>
      <c r="BD110" s="3413"/>
      <c r="BE110" s="3743"/>
      <c r="BF110" s="3744"/>
      <c r="BG110" s="3308"/>
      <c r="BH110" s="3542"/>
      <c r="BI110" s="3543"/>
      <c r="BJ110" s="3543"/>
      <c r="BK110" s="3543"/>
      <c r="BL110" s="3543"/>
      <c r="BM110" s="3544"/>
    </row>
    <row r="111" spans="1:65" s="388" customFormat="1" ht="14.1" customHeight="1">
      <c r="A111" s="3399"/>
      <c r="B111" s="3422"/>
      <c r="C111" s="3423"/>
      <c r="D111" s="3424"/>
      <c r="E111" s="3752"/>
      <c r="F111" s="3753"/>
      <c r="G111" s="3754"/>
      <c r="H111" s="3750"/>
      <c r="I111" s="3751"/>
      <c r="J111" s="3716"/>
      <c r="K111" s="3717"/>
      <c r="L111" s="3717"/>
      <c r="M111" s="3717"/>
      <c r="N111" s="3718"/>
      <c r="O111" s="2108"/>
      <c r="P111" s="3406"/>
      <c r="Q111" s="3602"/>
      <c r="R111" s="3603"/>
      <c r="S111" s="3604"/>
      <c r="T111" s="2099"/>
      <c r="U111" s="2100"/>
      <c r="V111" s="2101"/>
      <c r="W111" s="3425"/>
      <c r="X111" s="3426"/>
      <c r="Y111" s="3426"/>
      <c r="Z111" s="198"/>
      <c r="AA111" s="199" t="s">
        <v>72</v>
      </c>
      <c r="AB111" s="200"/>
      <c r="AC111" s="199" t="s">
        <v>72</v>
      </c>
      <c r="AD111" s="200"/>
      <c r="AE111" s="201" t="s">
        <v>72</v>
      </c>
      <c r="AF111" s="194"/>
      <c r="AG111" s="195"/>
      <c r="AH111" s="196"/>
      <c r="AI111" s="197"/>
      <c r="AJ111" s="3400"/>
      <c r="AK111" s="3401"/>
      <c r="AL111" s="3402"/>
      <c r="AM111" s="3490"/>
      <c r="AN111" s="3491"/>
      <c r="AO111" s="3492"/>
      <c r="AP111" s="3403"/>
      <c r="AQ111" s="3404"/>
      <c r="AR111" s="3405"/>
      <c r="AS111" s="3403"/>
      <c r="AT111" s="3404"/>
      <c r="AU111" s="3405"/>
      <c r="AV111" s="3403"/>
      <c r="AW111" s="3404"/>
      <c r="AX111" s="3405"/>
      <c r="AY111" s="3408"/>
      <c r="AZ111" s="3409"/>
      <c r="BA111" s="3410"/>
      <c r="BB111" s="3408"/>
      <c r="BC111" s="3409"/>
      <c r="BD111" s="3414"/>
      <c r="BE111" s="3686"/>
      <c r="BF111" s="3687"/>
      <c r="BG111" s="3309"/>
      <c r="BH111" s="3545"/>
      <c r="BI111" s="3546"/>
      <c r="BJ111" s="3546"/>
      <c r="BK111" s="3546"/>
      <c r="BL111" s="3546"/>
      <c r="BM111" s="3547"/>
    </row>
    <row r="112" spans="1:65" s="388" customFormat="1" ht="14.1" customHeight="1">
      <c r="A112" s="3318">
        <v>24</v>
      </c>
      <c r="B112" s="3606"/>
      <c r="C112" s="3607"/>
      <c r="D112" s="3608"/>
      <c r="E112" s="3204"/>
      <c r="F112" s="3205"/>
      <c r="G112" s="3205"/>
      <c r="H112" s="3205"/>
      <c r="I112" s="3206"/>
      <c r="J112" s="3204"/>
      <c r="K112" s="3205"/>
      <c r="L112" s="3205"/>
      <c r="M112" s="3205"/>
      <c r="N112" s="3206"/>
      <c r="O112" s="2102"/>
      <c r="P112" s="3240"/>
      <c r="Q112" s="3462"/>
      <c r="R112" s="3463"/>
      <c r="S112" s="3464"/>
      <c r="T112" s="2096"/>
      <c r="U112" s="2097"/>
      <c r="V112" s="2098"/>
      <c r="W112" s="3417"/>
      <c r="X112" s="3418"/>
      <c r="Y112" s="3418"/>
      <c r="Z112" s="3428"/>
      <c r="AA112" s="2104" t="s">
        <v>213</v>
      </c>
      <c r="AB112" s="3415"/>
      <c r="AC112" s="2104" t="s">
        <v>213</v>
      </c>
      <c r="AD112" s="2102"/>
      <c r="AE112" s="2103" t="s">
        <v>213</v>
      </c>
      <c r="AF112" s="3735"/>
      <c r="AG112" s="3736"/>
      <c r="AH112" s="3739"/>
      <c r="AI112" s="3736"/>
      <c r="AJ112" s="3396"/>
      <c r="AK112" s="3397"/>
      <c r="AL112" s="3398"/>
      <c r="AM112" s="3363">
        <f>SUM(AJ112:AL114)</f>
        <v>0</v>
      </c>
      <c r="AN112" s="3364"/>
      <c r="AO112" s="3365"/>
      <c r="AP112" s="3324"/>
      <c r="AQ112" s="3325"/>
      <c r="AR112" s="3326"/>
      <c r="AS112" s="3324"/>
      <c r="AT112" s="3325"/>
      <c r="AU112" s="3326"/>
      <c r="AV112" s="3324"/>
      <c r="AW112" s="3325"/>
      <c r="AX112" s="3326"/>
      <c r="AY112" s="3327">
        <f>SUM(AP112:AX114)</f>
        <v>0</v>
      </c>
      <c r="AZ112" s="3328"/>
      <c r="BA112" s="3329"/>
      <c r="BB112" s="3327">
        <f>AH29+AM29+AY29</f>
        <v>0</v>
      </c>
      <c r="BC112" s="3328"/>
      <c r="BD112" s="3411"/>
      <c r="BE112" s="3741"/>
      <c r="BF112" s="3742"/>
      <c r="BG112" s="3307"/>
      <c r="BH112" s="1689"/>
      <c r="BI112" s="1690"/>
      <c r="BJ112" s="1690"/>
      <c r="BK112" s="1690"/>
      <c r="BL112" s="1690"/>
      <c r="BM112" s="3652"/>
    </row>
    <row r="113" spans="1:65" s="388" customFormat="1" ht="14.1" customHeight="1">
      <c r="A113" s="3319"/>
      <c r="B113" s="3578"/>
      <c r="C113" s="3579"/>
      <c r="D113" s="3580"/>
      <c r="E113" s="3215"/>
      <c r="F113" s="3216"/>
      <c r="G113" s="3216"/>
      <c r="H113" s="3216"/>
      <c r="I113" s="3217"/>
      <c r="J113" s="3215"/>
      <c r="K113" s="3216"/>
      <c r="L113" s="3216"/>
      <c r="M113" s="3216"/>
      <c r="N113" s="3217"/>
      <c r="O113" s="2105"/>
      <c r="P113" s="3241"/>
      <c r="Q113" s="3599"/>
      <c r="R113" s="3600"/>
      <c r="S113" s="3601"/>
      <c r="T113" s="3274"/>
      <c r="U113" s="3275"/>
      <c r="V113" s="3276"/>
      <c r="W113" s="3420"/>
      <c r="X113" s="1768"/>
      <c r="Y113" s="1768"/>
      <c r="Z113" s="3429"/>
      <c r="AA113" s="2107"/>
      <c r="AB113" s="3416"/>
      <c r="AC113" s="2107"/>
      <c r="AD113" s="2105"/>
      <c r="AE113" s="2183"/>
      <c r="AF113" s="3737"/>
      <c r="AG113" s="3738"/>
      <c r="AH113" s="3740"/>
      <c r="AI113" s="3738"/>
      <c r="AJ113" s="3304"/>
      <c r="AK113" s="3305"/>
      <c r="AL113" s="3306"/>
      <c r="AM113" s="3366"/>
      <c r="AN113" s="3367"/>
      <c r="AO113" s="3368"/>
      <c r="AP113" s="3372"/>
      <c r="AQ113" s="3373"/>
      <c r="AR113" s="3374"/>
      <c r="AS113" s="3372"/>
      <c r="AT113" s="3373"/>
      <c r="AU113" s="3374"/>
      <c r="AV113" s="3372"/>
      <c r="AW113" s="3373"/>
      <c r="AX113" s="3374"/>
      <c r="AY113" s="3330"/>
      <c r="AZ113" s="3331"/>
      <c r="BA113" s="3332"/>
      <c r="BB113" s="3330"/>
      <c r="BC113" s="3331"/>
      <c r="BD113" s="3413"/>
      <c r="BE113" s="3743"/>
      <c r="BF113" s="3744"/>
      <c r="BG113" s="3308"/>
      <c r="BH113" s="3542"/>
      <c r="BI113" s="3543"/>
      <c r="BJ113" s="3543"/>
      <c r="BK113" s="3543"/>
      <c r="BL113" s="3543"/>
      <c r="BM113" s="3544"/>
    </row>
    <row r="114" spans="1:65" s="388" customFormat="1" ht="14.1" customHeight="1">
      <c r="A114" s="3399"/>
      <c r="B114" s="3422"/>
      <c r="C114" s="3423"/>
      <c r="D114" s="3424"/>
      <c r="E114" s="3752"/>
      <c r="F114" s="3753"/>
      <c r="G114" s="3754"/>
      <c r="H114" s="3750"/>
      <c r="I114" s="3751"/>
      <c r="J114" s="3716"/>
      <c r="K114" s="3717"/>
      <c r="L114" s="3717"/>
      <c r="M114" s="3717"/>
      <c r="N114" s="3718"/>
      <c r="O114" s="2108"/>
      <c r="P114" s="3406"/>
      <c r="Q114" s="3602"/>
      <c r="R114" s="3603"/>
      <c r="S114" s="3604"/>
      <c r="T114" s="2099"/>
      <c r="U114" s="2100"/>
      <c r="V114" s="2101"/>
      <c r="W114" s="3425"/>
      <c r="X114" s="3426"/>
      <c r="Y114" s="3426"/>
      <c r="Z114" s="198"/>
      <c r="AA114" s="199" t="s">
        <v>72</v>
      </c>
      <c r="AB114" s="200"/>
      <c r="AC114" s="199" t="s">
        <v>72</v>
      </c>
      <c r="AD114" s="200"/>
      <c r="AE114" s="201" t="s">
        <v>72</v>
      </c>
      <c r="AF114" s="194"/>
      <c r="AG114" s="195"/>
      <c r="AH114" s="196"/>
      <c r="AI114" s="197"/>
      <c r="AJ114" s="3400"/>
      <c r="AK114" s="3401"/>
      <c r="AL114" s="3402"/>
      <c r="AM114" s="3490"/>
      <c r="AN114" s="3491"/>
      <c r="AO114" s="3492"/>
      <c r="AP114" s="3403"/>
      <c r="AQ114" s="3404"/>
      <c r="AR114" s="3405"/>
      <c r="AS114" s="3403"/>
      <c r="AT114" s="3404"/>
      <c r="AU114" s="3405"/>
      <c r="AV114" s="3403"/>
      <c r="AW114" s="3404"/>
      <c r="AX114" s="3405"/>
      <c r="AY114" s="3408"/>
      <c r="AZ114" s="3409"/>
      <c r="BA114" s="3410"/>
      <c r="BB114" s="3408"/>
      <c r="BC114" s="3409"/>
      <c r="BD114" s="3414"/>
      <c r="BE114" s="3686"/>
      <c r="BF114" s="3687"/>
      <c r="BG114" s="3309"/>
      <c r="BH114" s="3545"/>
      <c r="BI114" s="3546"/>
      <c r="BJ114" s="3546"/>
      <c r="BK114" s="3546"/>
      <c r="BL114" s="3546"/>
      <c r="BM114" s="3547"/>
    </row>
    <row r="115" spans="1:65" s="388" customFormat="1" ht="14.1" customHeight="1">
      <c r="A115" s="3318">
        <v>25</v>
      </c>
      <c r="B115" s="3606"/>
      <c r="C115" s="3607"/>
      <c r="D115" s="3608"/>
      <c r="E115" s="3204"/>
      <c r="F115" s="3205"/>
      <c r="G115" s="3205"/>
      <c r="H115" s="3205"/>
      <c r="I115" s="3206"/>
      <c r="J115" s="3204"/>
      <c r="K115" s="3205"/>
      <c r="L115" s="3205"/>
      <c r="M115" s="3205"/>
      <c r="N115" s="3206"/>
      <c r="O115" s="2102"/>
      <c r="P115" s="3240"/>
      <c r="Q115" s="3462"/>
      <c r="R115" s="3463"/>
      <c r="S115" s="3464"/>
      <c r="T115" s="2096"/>
      <c r="U115" s="2097"/>
      <c r="V115" s="2098"/>
      <c r="W115" s="3417"/>
      <c r="X115" s="3418"/>
      <c r="Y115" s="3418"/>
      <c r="Z115" s="3428"/>
      <c r="AA115" s="2104" t="s">
        <v>213</v>
      </c>
      <c r="AB115" s="3415"/>
      <c r="AC115" s="2104" t="s">
        <v>213</v>
      </c>
      <c r="AD115" s="2102"/>
      <c r="AE115" s="2103" t="s">
        <v>213</v>
      </c>
      <c r="AF115" s="3735"/>
      <c r="AG115" s="3736"/>
      <c r="AH115" s="3739"/>
      <c r="AI115" s="3736"/>
      <c r="AJ115" s="3396"/>
      <c r="AK115" s="3397"/>
      <c r="AL115" s="3398"/>
      <c r="AM115" s="3363">
        <f>SUM(AJ115:AL117)</f>
        <v>0</v>
      </c>
      <c r="AN115" s="3364"/>
      <c r="AO115" s="3365"/>
      <c r="AP115" s="3324"/>
      <c r="AQ115" s="3325"/>
      <c r="AR115" s="3326"/>
      <c r="AS115" s="3324"/>
      <c r="AT115" s="3325"/>
      <c r="AU115" s="3326"/>
      <c r="AV115" s="3324"/>
      <c r="AW115" s="3325"/>
      <c r="AX115" s="3326"/>
      <c r="AY115" s="3327">
        <f>SUM(AP115:AX117)</f>
        <v>0</v>
      </c>
      <c r="AZ115" s="3328"/>
      <c r="BA115" s="3329"/>
      <c r="BB115" s="3327">
        <f>AH32+AM32+AY32</f>
        <v>0</v>
      </c>
      <c r="BC115" s="3328"/>
      <c r="BD115" s="3411"/>
      <c r="BE115" s="3741"/>
      <c r="BF115" s="3742"/>
      <c r="BG115" s="3307"/>
      <c r="BH115" s="1689"/>
      <c r="BI115" s="1690"/>
      <c r="BJ115" s="1690"/>
      <c r="BK115" s="1690"/>
      <c r="BL115" s="1690"/>
      <c r="BM115" s="3652"/>
    </row>
    <row r="116" spans="1:65" s="388" customFormat="1" ht="14.1" customHeight="1">
      <c r="A116" s="3319"/>
      <c r="B116" s="3578"/>
      <c r="C116" s="3579"/>
      <c r="D116" s="3580"/>
      <c r="E116" s="3215"/>
      <c r="F116" s="3216"/>
      <c r="G116" s="3216"/>
      <c r="H116" s="3216"/>
      <c r="I116" s="3217"/>
      <c r="J116" s="3215"/>
      <c r="K116" s="3216"/>
      <c r="L116" s="3216"/>
      <c r="M116" s="3216"/>
      <c r="N116" s="3217"/>
      <c r="O116" s="2105"/>
      <c r="P116" s="3241"/>
      <c r="Q116" s="3599"/>
      <c r="R116" s="3600"/>
      <c r="S116" s="3601"/>
      <c r="T116" s="3274"/>
      <c r="U116" s="3275"/>
      <c r="V116" s="3276"/>
      <c r="W116" s="3420"/>
      <c r="X116" s="1768"/>
      <c r="Y116" s="1768"/>
      <c r="Z116" s="3429"/>
      <c r="AA116" s="2107"/>
      <c r="AB116" s="3416"/>
      <c r="AC116" s="2107"/>
      <c r="AD116" s="2105"/>
      <c r="AE116" s="2183"/>
      <c r="AF116" s="3737"/>
      <c r="AG116" s="3738"/>
      <c r="AH116" s="3740"/>
      <c r="AI116" s="3738"/>
      <c r="AJ116" s="3304"/>
      <c r="AK116" s="3305"/>
      <c r="AL116" s="3306"/>
      <c r="AM116" s="3366"/>
      <c r="AN116" s="3367"/>
      <c r="AO116" s="3368"/>
      <c r="AP116" s="3372"/>
      <c r="AQ116" s="3373"/>
      <c r="AR116" s="3374"/>
      <c r="AS116" s="3372"/>
      <c r="AT116" s="3373"/>
      <c r="AU116" s="3374"/>
      <c r="AV116" s="3372"/>
      <c r="AW116" s="3373"/>
      <c r="AX116" s="3374"/>
      <c r="AY116" s="3330"/>
      <c r="AZ116" s="3331"/>
      <c r="BA116" s="3332"/>
      <c r="BB116" s="3330"/>
      <c r="BC116" s="3331"/>
      <c r="BD116" s="3413"/>
      <c r="BE116" s="3743"/>
      <c r="BF116" s="3744"/>
      <c r="BG116" s="3308"/>
      <c r="BH116" s="3542"/>
      <c r="BI116" s="3543"/>
      <c r="BJ116" s="3543"/>
      <c r="BK116" s="3543"/>
      <c r="BL116" s="3543"/>
      <c r="BM116" s="3544"/>
    </row>
    <row r="117" spans="1:65" s="388" customFormat="1" ht="14.1" customHeight="1">
      <c r="A117" s="3399"/>
      <c r="B117" s="3422"/>
      <c r="C117" s="3423"/>
      <c r="D117" s="3424"/>
      <c r="E117" s="3752"/>
      <c r="F117" s="3753"/>
      <c r="G117" s="3754"/>
      <c r="H117" s="3750"/>
      <c r="I117" s="3751"/>
      <c r="J117" s="3716"/>
      <c r="K117" s="3717"/>
      <c r="L117" s="3717"/>
      <c r="M117" s="3717"/>
      <c r="N117" s="3718"/>
      <c r="O117" s="2108"/>
      <c r="P117" s="3406"/>
      <c r="Q117" s="3602"/>
      <c r="R117" s="3603"/>
      <c r="S117" s="3604"/>
      <c r="T117" s="2099"/>
      <c r="U117" s="2100"/>
      <c r="V117" s="2101"/>
      <c r="W117" s="3425"/>
      <c r="X117" s="3426"/>
      <c r="Y117" s="3426"/>
      <c r="Z117" s="198"/>
      <c r="AA117" s="199" t="s">
        <v>72</v>
      </c>
      <c r="AB117" s="200"/>
      <c r="AC117" s="199" t="s">
        <v>72</v>
      </c>
      <c r="AD117" s="200"/>
      <c r="AE117" s="201" t="s">
        <v>72</v>
      </c>
      <c r="AF117" s="194"/>
      <c r="AG117" s="195"/>
      <c r="AH117" s="196"/>
      <c r="AI117" s="197"/>
      <c r="AJ117" s="3400"/>
      <c r="AK117" s="3401"/>
      <c r="AL117" s="3402"/>
      <c r="AM117" s="3490"/>
      <c r="AN117" s="3491"/>
      <c r="AO117" s="3492"/>
      <c r="AP117" s="3403"/>
      <c r="AQ117" s="3404"/>
      <c r="AR117" s="3405"/>
      <c r="AS117" s="3403"/>
      <c r="AT117" s="3404"/>
      <c r="AU117" s="3405"/>
      <c r="AV117" s="3403"/>
      <c r="AW117" s="3404"/>
      <c r="AX117" s="3405"/>
      <c r="AY117" s="3408"/>
      <c r="AZ117" s="3409"/>
      <c r="BA117" s="3410"/>
      <c r="BB117" s="3408"/>
      <c r="BC117" s="3409"/>
      <c r="BD117" s="3414"/>
      <c r="BE117" s="3686"/>
      <c r="BF117" s="3687"/>
      <c r="BG117" s="3309"/>
      <c r="BH117" s="3545"/>
      <c r="BI117" s="3546"/>
      <c r="BJ117" s="3546"/>
      <c r="BK117" s="3546"/>
      <c r="BL117" s="3546"/>
      <c r="BM117" s="3547"/>
    </row>
    <row r="118" spans="1:65" s="388" customFormat="1" ht="14.1" customHeight="1">
      <c r="A118" s="3318">
        <v>26</v>
      </c>
      <c r="B118" s="3606"/>
      <c r="C118" s="3607"/>
      <c r="D118" s="3608"/>
      <c r="E118" s="3204"/>
      <c r="F118" s="3205"/>
      <c r="G118" s="3205"/>
      <c r="H118" s="3205"/>
      <c r="I118" s="3206"/>
      <c r="J118" s="3204"/>
      <c r="K118" s="3205"/>
      <c r="L118" s="3205"/>
      <c r="M118" s="3205"/>
      <c r="N118" s="3206"/>
      <c r="O118" s="2102"/>
      <c r="P118" s="3240"/>
      <c r="Q118" s="3611"/>
      <c r="R118" s="3612"/>
      <c r="S118" s="3613"/>
      <c r="T118" s="2096"/>
      <c r="U118" s="2097"/>
      <c r="V118" s="2098"/>
      <c r="W118" s="3417"/>
      <c r="X118" s="3418"/>
      <c r="Y118" s="3418"/>
      <c r="Z118" s="3428"/>
      <c r="AA118" s="2104" t="s">
        <v>213</v>
      </c>
      <c r="AB118" s="3415"/>
      <c r="AC118" s="2104" t="s">
        <v>213</v>
      </c>
      <c r="AD118" s="2102"/>
      <c r="AE118" s="2103" t="s">
        <v>213</v>
      </c>
      <c r="AF118" s="3735"/>
      <c r="AG118" s="3736"/>
      <c r="AH118" s="3739"/>
      <c r="AI118" s="3736"/>
      <c r="AJ118" s="3396"/>
      <c r="AK118" s="3397"/>
      <c r="AL118" s="3398"/>
      <c r="AM118" s="3363">
        <f>SUM(AJ118:AL120)</f>
        <v>0</v>
      </c>
      <c r="AN118" s="3364"/>
      <c r="AO118" s="3365"/>
      <c r="AP118" s="3324"/>
      <c r="AQ118" s="3325"/>
      <c r="AR118" s="3326"/>
      <c r="AS118" s="3324"/>
      <c r="AT118" s="3325"/>
      <c r="AU118" s="3326"/>
      <c r="AV118" s="3324"/>
      <c r="AW118" s="3325"/>
      <c r="AX118" s="3326"/>
      <c r="AY118" s="3327">
        <f>SUM(AP118:AX120)</f>
        <v>0</v>
      </c>
      <c r="AZ118" s="3328"/>
      <c r="BA118" s="3329"/>
      <c r="BB118" s="3327">
        <f>AH35+AM35+AY35</f>
        <v>0</v>
      </c>
      <c r="BC118" s="3328"/>
      <c r="BD118" s="3411"/>
      <c r="BE118" s="3741"/>
      <c r="BF118" s="3742"/>
      <c r="BG118" s="3307"/>
      <c r="BH118" s="1689"/>
      <c r="BI118" s="1690"/>
      <c r="BJ118" s="1690"/>
      <c r="BK118" s="1690"/>
      <c r="BL118" s="1690"/>
      <c r="BM118" s="3652"/>
    </row>
    <row r="119" spans="1:65" s="388" customFormat="1" ht="14.1" customHeight="1">
      <c r="A119" s="3319"/>
      <c r="B119" s="3578"/>
      <c r="C119" s="3579"/>
      <c r="D119" s="3580"/>
      <c r="E119" s="3215"/>
      <c r="F119" s="3216"/>
      <c r="G119" s="3216"/>
      <c r="H119" s="3216"/>
      <c r="I119" s="3217"/>
      <c r="J119" s="3215"/>
      <c r="K119" s="3216"/>
      <c r="L119" s="3216"/>
      <c r="M119" s="3216"/>
      <c r="N119" s="3217"/>
      <c r="O119" s="2105"/>
      <c r="P119" s="3241"/>
      <c r="Q119" s="3599"/>
      <c r="R119" s="3600"/>
      <c r="S119" s="3601"/>
      <c r="T119" s="3274"/>
      <c r="U119" s="3275"/>
      <c r="V119" s="3276"/>
      <c r="W119" s="3420"/>
      <c r="X119" s="1768"/>
      <c r="Y119" s="1768"/>
      <c r="Z119" s="3429"/>
      <c r="AA119" s="2107"/>
      <c r="AB119" s="3416"/>
      <c r="AC119" s="2107"/>
      <c r="AD119" s="2105"/>
      <c r="AE119" s="2183"/>
      <c r="AF119" s="3737"/>
      <c r="AG119" s="3738"/>
      <c r="AH119" s="3740"/>
      <c r="AI119" s="3738"/>
      <c r="AJ119" s="3304"/>
      <c r="AK119" s="3305"/>
      <c r="AL119" s="3306"/>
      <c r="AM119" s="3366"/>
      <c r="AN119" s="3367"/>
      <c r="AO119" s="3368"/>
      <c r="AP119" s="3372"/>
      <c r="AQ119" s="3373"/>
      <c r="AR119" s="3374"/>
      <c r="AS119" s="3372"/>
      <c r="AT119" s="3373"/>
      <c r="AU119" s="3374"/>
      <c r="AV119" s="3372"/>
      <c r="AW119" s="3373"/>
      <c r="AX119" s="3374"/>
      <c r="AY119" s="3330"/>
      <c r="AZ119" s="3331"/>
      <c r="BA119" s="3332"/>
      <c r="BB119" s="3330"/>
      <c r="BC119" s="3331"/>
      <c r="BD119" s="3413"/>
      <c r="BE119" s="3743"/>
      <c r="BF119" s="3744"/>
      <c r="BG119" s="3308"/>
      <c r="BH119" s="3542"/>
      <c r="BI119" s="3543"/>
      <c r="BJ119" s="3543"/>
      <c r="BK119" s="3543"/>
      <c r="BL119" s="3543"/>
      <c r="BM119" s="3544"/>
    </row>
    <row r="120" spans="1:65" s="388" customFormat="1" ht="14.1" customHeight="1">
      <c r="A120" s="3399"/>
      <c r="B120" s="3422"/>
      <c r="C120" s="3423"/>
      <c r="D120" s="3424"/>
      <c r="E120" s="3752"/>
      <c r="F120" s="3753"/>
      <c r="G120" s="3754"/>
      <c r="H120" s="3750"/>
      <c r="I120" s="3751"/>
      <c r="J120" s="3716"/>
      <c r="K120" s="3717"/>
      <c r="L120" s="3717"/>
      <c r="M120" s="3717"/>
      <c r="N120" s="3718"/>
      <c r="O120" s="2108"/>
      <c r="P120" s="3406"/>
      <c r="Q120" s="3602"/>
      <c r="R120" s="3603"/>
      <c r="S120" s="3604"/>
      <c r="T120" s="2099"/>
      <c r="U120" s="2100"/>
      <c r="V120" s="2101"/>
      <c r="W120" s="3425"/>
      <c r="X120" s="3426"/>
      <c r="Y120" s="3426"/>
      <c r="Z120" s="198"/>
      <c r="AA120" s="199" t="s">
        <v>72</v>
      </c>
      <c r="AB120" s="200"/>
      <c r="AC120" s="199" t="s">
        <v>72</v>
      </c>
      <c r="AD120" s="200"/>
      <c r="AE120" s="201" t="s">
        <v>72</v>
      </c>
      <c r="AF120" s="194"/>
      <c r="AG120" s="195"/>
      <c r="AH120" s="196"/>
      <c r="AI120" s="197"/>
      <c r="AJ120" s="3400"/>
      <c r="AK120" s="3401"/>
      <c r="AL120" s="3402"/>
      <c r="AM120" s="3490"/>
      <c r="AN120" s="3491"/>
      <c r="AO120" s="3492"/>
      <c r="AP120" s="3403"/>
      <c r="AQ120" s="3404"/>
      <c r="AR120" s="3405"/>
      <c r="AS120" s="3403"/>
      <c r="AT120" s="3404"/>
      <c r="AU120" s="3405"/>
      <c r="AV120" s="3403"/>
      <c r="AW120" s="3404"/>
      <c r="AX120" s="3405"/>
      <c r="AY120" s="3408"/>
      <c r="AZ120" s="3409"/>
      <c r="BA120" s="3410"/>
      <c r="BB120" s="3408"/>
      <c r="BC120" s="3409"/>
      <c r="BD120" s="3414"/>
      <c r="BE120" s="3686"/>
      <c r="BF120" s="3687"/>
      <c r="BG120" s="3309"/>
      <c r="BH120" s="3545"/>
      <c r="BI120" s="3546"/>
      <c r="BJ120" s="3546"/>
      <c r="BK120" s="3546"/>
      <c r="BL120" s="3546"/>
      <c r="BM120" s="3547"/>
    </row>
    <row r="121" spans="1:65" s="388" customFormat="1" ht="14.1" customHeight="1">
      <c r="A121" s="3318">
        <v>27</v>
      </c>
      <c r="B121" s="3606"/>
      <c r="C121" s="3607"/>
      <c r="D121" s="3608"/>
      <c r="E121" s="3204"/>
      <c r="F121" s="3205"/>
      <c r="G121" s="3205"/>
      <c r="H121" s="3205"/>
      <c r="I121" s="3206"/>
      <c r="J121" s="3204"/>
      <c r="K121" s="3205"/>
      <c r="L121" s="3205"/>
      <c r="M121" s="3205"/>
      <c r="N121" s="3206"/>
      <c r="O121" s="2102"/>
      <c r="P121" s="3240"/>
      <c r="Q121" s="3611"/>
      <c r="R121" s="3612"/>
      <c r="S121" s="3613"/>
      <c r="T121" s="2096"/>
      <c r="U121" s="2097"/>
      <c r="V121" s="2098"/>
      <c r="W121" s="3417"/>
      <c r="X121" s="3418"/>
      <c r="Y121" s="3418"/>
      <c r="Z121" s="3428"/>
      <c r="AA121" s="2104" t="s">
        <v>213</v>
      </c>
      <c r="AB121" s="3415"/>
      <c r="AC121" s="2104" t="s">
        <v>213</v>
      </c>
      <c r="AD121" s="2102"/>
      <c r="AE121" s="2103" t="s">
        <v>213</v>
      </c>
      <c r="AF121" s="3735"/>
      <c r="AG121" s="3736"/>
      <c r="AH121" s="3739"/>
      <c r="AI121" s="3736"/>
      <c r="AJ121" s="3396"/>
      <c r="AK121" s="3397"/>
      <c r="AL121" s="3398"/>
      <c r="AM121" s="3363">
        <f>SUM(AJ121:AL123)</f>
        <v>0</v>
      </c>
      <c r="AN121" s="3364"/>
      <c r="AO121" s="3365"/>
      <c r="AP121" s="3324"/>
      <c r="AQ121" s="3325"/>
      <c r="AR121" s="3326"/>
      <c r="AS121" s="3324"/>
      <c r="AT121" s="3325"/>
      <c r="AU121" s="3326"/>
      <c r="AV121" s="3324"/>
      <c r="AW121" s="3325"/>
      <c r="AX121" s="3326"/>
      <c r="AY121" s="3327">
        <f>SUM(AP121:AX123)</f>
        <v>0</v>
      </c>
      <c r="AZ121" s="3328"/>
      <c r="BA121" s="3329"/>
      <c r="BB121" s="3327">
        <f>AH38+AM38+AY38</f>
        <v>0</v>
      </c>
      <c r="BC121" s="3328"/>
      <c r="BD121" s="3411"/>
      <c r="BE121" s="3741"/>
      <c r="BF121" s="3742"/>
      <c r="BG121" s="3307"/>
      <c r="BH121" s="1689"/>
      <c r="BI121" s="1690"/>
      <c r="BJ121" s="1690"/>
      <c r="BK121" s="1690"/>
      <c r="BL121" s="1690"/>
      <c r="BM121" s="3652"/>
    </row>
    <row r="122" spans="1:65" s="388" customFormat="1" ht="14.1" customHeight="1">
      <c r="A122" s="3319"/>
      <c r="B122" s="3578"/>
      <c r="C122" s="3579"/>
      <c r="D122" s="3580"/>
      <c r="E122" s="3215"/>
      <c r="F122" s="3216"/>
      <c r="G122" s="3216"/>
      <c r="H122" s="3216"/>
      <c r="I122" s="3217"/>
      <c r="J122" s="3215"/>
      <c r="K122" s="3216"/>
      <c r="L122" s="3216"/>
      <c r="M122" s="3216"/>
      <c r="N122" s="3217"/>
      <c r="O122" s="2105"/>
      <c r="P122" s="3241"/>
      <c r="Q122" s="3599"/>
      <c r="R122" s="3600"/>
      <c r="S122" s="3601"/>
      <c r="T122" s="3274"/>
      <c r="U122" s="3275"/>
      <c r="V122" s="3276"/>
      <c r="W122" s="3420"/>
      <c r="X122" s="1768"/>
      <c r="Y122" s="1768"/>
      <c r="Z122" s="3429"/>
      <c r="AA122" s="2107"/>
      <c r="AB122" s="3416"/>
      <c r="AC122" s="2107"/>
      <c r="AD122" s="2105"/>
      <c r="AE122" s="2183"/>
      <c r="AF122" s="3737"/>
      <c r="AG122" s="3738"/>
      <c r="AH122" s="3740"/>
      <c r="AI122" s="3738"/>
      <c r="AJ122" s="3304"/>
      <c r="AK122" s="3305"/>
      <c r="AL122" s="3306"/>
      <c r="AM122" s="3366"/>
      <c r="AN122" s="3367"/>
      <c r="AO122" s="3368"/>
      <c r="AP122" s="3372"/>
      <c r="AQ122" s="3373"/>
      <c r="AR122" s="3374"/>
      <c r="AS122" s="3372"/>
      <c r="AT122" s="3373"/>
      <c r="AU122" s="3374"/>
      <c r="AV122" s="3372"/>
      <c r="AW122" s="3373"/>
      <c r="AX122" s="3374"/>
      <c r="AY122" s="3330"/>
      <c r="AZ122" s="3331"/>
      <c r="BA122" s="3332"/>
      <c r="BB122" s="3330"/>
      <c r="BC122" s="3331"/>
      <c r="BD122" s="3413"/>
      <c r="BE122" s="3743"/>
      <c r="BF122" s="3744"/>
      <c r="BG122" s="3308"/>
      <c r="BH122" s="3542"/>
      <c r="BI122" s="3543"/>
      <c r="BJ122" s="3543"/>
      <c r="BK122" s="3543"/>
      <c r="BL122" s="3543"/>
      <c r="BM122" s="3544"/>
    </row>
    <row r="123" spans="1:65" s="388" customFormat="1" ht="14.1" customHeight="1">
      <c r="A123" s="3399"/>
      <c r="B123" s="3422"/>
      <c r="C123" s="3423"/>
      <c r="D123" s="3424"/>
      <c r="E123" s="3752"/>
      <c r="F123" s="3753"/>
      <c r="G123" s="3754"/>
      <c r="H123" s="3750"/>
      <c r="I123" s="3751"/>
      <c r="J123" s="3716"/>
      <c r="K123" s="3717"/>
      <c r="L123" s="3717"/>
      <c r="M123" s="3717"/>
      <c r="N123" s="3718"/>
      <c r="O123" s="2108"/>
      <c r="P123" s="3406"/>
      <c r="Q123" s="3602"/>
      <c r="R123" s="3603"/>
      <c r="S123" s="3604"/>
      <c r="T123" s="2099"/>
      <c r="U123" s="2100"/>
      <c r="V123" s="2101"/>
      <c r="W123" s="3425"/>
      <c r="X123" s="3426"/>
      <c r="Y123" s="3426"/>
      <c r="Z123" s="198"/>
      <c r="AA123" s="199" t="s">
        <v>72</v>
      </c>
      <c r="AB123" s="200"/>
      <c r="AC123" s="199" t="s">
        <v>72</v>
      </c>
      <c r="AD123" s="200"/>
      <c r="AE123" s="201" t="s">
        <v>72</v>
      </c>
      <c r="AF123" s="194"/>
      <c r="AG123" s="195"/>
      <c r="AH123" s="196"/>
      <c r="AI123" s="197"/>
      <c r="AJ123" s="3400"/>
      <c r="AK123" s="3401"/>
      <c r="AL123" s="3402"/>
      <c r="AM123" s="3490"/>
      <c r="AN123" s="3491"/>
      <c r="AO123" s="3492"/>
      <c r="AP123" s="3403"/>
      <c r="AQ123" s="3404"/>
      <c r="AR123" s="3405"/>
      <c r="AS123" s="3403"/>
      <c r="AT123" s="3404"/>
      <c r="AU123" s="3405"/>
      <c r="AV123" s="3403"/>
      <c r="AW123" s="3404"/>
      <c r="AX123" s="3405"/>
      <c r="AY123" s="3408"/>
      <c r="AZ123" s="3409"/>
      <c r="BA123" s="3410"/>
      <c r="BB123" s="3408"/>
      <c r="BC123" s="3409"/>
      <c r="BD123" s="3414"/>
      <c r="BE123" s="3686"/>
      <c r="BF123" s="3687"/>
      <c r="BG123" s="3309"/>
      <c r="BH123" s="3545"/>
      <c r="BI123" s="3546"/>
      <c r="BJ123" s="3546"/>
      <c r="BK123" s="3546"/>
      <c r="BL123" s="3546"/>
      <c r="BM123" s="3547"/>
    </row>
    <row r="124" spans="1:65" s="388" customFormat="1" ht="14.1" customHeight="1">
      <c r="A124" s="3318">
        <v>28</v>
      </c>
      <c r="B124" s="3606"/>
      <c r="C124" s="3607"/>
      <c r="D124" s="3608"/>
      <c r="E124" s="3204"/>
      <c r="F124" s="3205"/>
      <c r="G124" s="3205"/>
      <c r="H124" s="3205"/>
      <c r="I124" s="3206"/>
      <c r="J124" s="3204"/>
      <c r="K124" s="3205"/>
      <c r="L124" s="3205"/>
      <c r="M124" s="3205"/>
      <c r="N124" s="3206"/>
      <c r="O124" s="2102"/>
      <c r="P124" s="3240"/>
      <c r="Q124" s="3611"/>
      <c r="R124" s="3612"/>
      <c r="S124" s="3613"/>
      <c r="T124" s="2096"/>
      <c r="U124" s="2097"/>
      <c r="V124" s="2098"/>
      <c r="W124" s="3417"/>
      <c r="X124" s="3418"/>
      <c r="Y124" s="3418"/>
      <c r="Z124" s="3428"/>
      <c r="AA124" s="2104" t="s">
        <v>213</v>
      </c>
      <c r="AB124" s="3415"/>
      <c r="AC124" s="2104" t="s">
        <v>213</v>
      </c>
      <c r="AD124" s="2102"/>
      <c r="AE124" s="2103" t="s">
        <v>213</v>
      </c>
      <c r="AF124" s="3735"/>
      <c r="AG124" s="3736"/>
      <c r="AH124" s="3739"/>
      <c r="AI124" s="3736"/>
      <c r="AJ124" s="3396"/>
      <c r="AK124" s="3397"/>
      <c r="AL124" s="3398"/>
      <c r="AM124" s="3363">
        <f>SUM(AJ124:AL126)</f>
        <v>0</v>
      </c>
      <c r="AN124" s="3364"/>
      <c r="AO124" s="3365"/>
      <c r="AP124" s="3324"/>
      <c r="AQ124" s="3325"/>
      <c r="AR124" s="3326"/>
      <c r="AS124" s="3324"/>
      <c r="AT124" s="3325"/>
      <c r="AU124" s="3326"/>
      <c r="AV124" s="3324"/>
      <c r="AW124" s="3325"/>
      <c r="AX124" s="3326"/>
      <c r="AY124" s="3327">
        <f>SUM(AP124:AX126)</f>
        <v>0</v>
      </c>
      <c r="AZ124" s="3328"/>
      <c r="BA124" s="3329"/>
      <c r="BB124" s="3327">
        <f>AH41+AM41+AY41</f>
        <v>0</v>
      </c>
      <c r="BC124" s="3328"/>
      <c r="BD124" s="3411"/>
      <c r="BE124" s="3741"/>
      <c r="BF124" s="3742"/>
      <c r="BG124" s="3307"/>
      <c r="BH124" s="1782"/>
      <c r="BI124" s="3758"/>
      <c r="BJ124" s="3758"/>
      <c r="BK124" s="3758"/>
      <c r="BL124" s="3758"/>
      <c r="BM124" s="3759"/>
    </row>
    <row r="125" spans="1:65" s="388" customFormat="1" ht="14.1" customHeight="1">
      <c r="A125" s="3319"/>
      <c r="B125" s="3578"/>
      <c r="C125" s="3579"/>
      <c r="D125" s="3580"/>
      <c r="E125" s="3215"/>
      <c r="F125" s="3216"/>
      <c r="G125" s="3216"/>
      <c r="H125" s="3216"/>
      <c r="I125" s="3217"/>
      <c r="J125" s="3215"/>
      <c r="K125" s="3216"/>
      <c r="L125" s="3216"/>
      <c r="M125" s="3216"/>
      <c r="N125" s="3217"/>
      <c r="O125" s="2105"/>
      <c r="P125" s="3241"/>
      <c r="Q125" s="3599"/>
      <c r="R125" s="3600"/>
      <c r="S125" s="3601"/>
      <c r="T125" s="3274"/>
      <c r="U125" s="3275"/>
      <c r="V125" s="3276"/>
      <c r="W125" s="3420"/>
      <c r="X125" s="1768"/>
      <c r="Y125" s="1768"/>
      <c r="Z125" s="3429"/>
      <c r="AA125" s="2107"/>
      <c r="AB125" s="3416"/>
      <c r="AC125" s="2107"/>
      <c r="AD125" s="2105"/>
      <c r="AE125" s="2183"/>
      <c r="AF125" s="3737"/>
      <c r="AG125" s="3738"/>
      <c r="AH125" s="3740"/>
      <c r="AI125" s="3738"/>
      <c r="AJ125" s="3304"/>
      <c r="AK125" s="3305"/>
      <c r="AL125" s="3306"/>
      <c r="AM125" s="3366"/>
      <c r="AN125" s="3367"/>
      <c r="AO125" s="3368"/>
      <c r="AP125" s="3372"/>
      <c r="AQ125" s="3373"/>
      <c r="AR125" s="3374"/>
      <c r="AS125" s="3372"/>
      <c r="AT125" s="3373"/>
      <c r="AU125" s="3374"/>
      <c r="AV125" s="3372"/>
      <c r="AW125" s="3373"/>
      <c r="AX125" s="3374"/>
      <c r="AY125" s="3330"/>
      <c r="AZ125" s="3331"/>
      <c r="BA125" s="3332"/>
      <c r="BB125" s="3330"/>
      <c r="BC125" s="3412"/>
      <c r="BD125" s="3413"/>
      <c r="BE125" s="3743"/>
      <c r="BF125" s="3744"/>
      <c r="BG125" s="3308"/>
      <c r="BH125" s="3542"/>
      <c r="BI125" s="3543"/>
      <c r="BJ125" s="3543"/>
      <c r="BK125" s="3543"/>
      <c r="BL125" s="3543"/>
      <c r="BM125" s="3544"/>
    </row>
    <row r="126" spans="1:65" s="388" customFormat="1" ht="14.1" customHeight="1" thickBot="1">
      <c r="A126" s="3320"/>
      <c r="B126" s="3620"/>
      <c r="C126" s="3621"/>
      <c r="D126" s="3622"/>
      <c r="E126" s="3761"/>
      <c r="F126" s="3762"/>
      <c r="G126" s="3763"/>
      <c r="H126" s="3764"/>
      <c r="I126" s="3765"/>
      <c r="J126" s="3224"/>
      <c r="K126" s="3225"/>
      <c r="L126" s="3225"/>
      <c r="M126" s="3225"/>
      <c r="N126" s="3226"/>
      <c r="O126" s="3715"/>
      <c r="P126" s="3242"/>
      <c r="Q126" s="3617"/>
      <c r="R126" s="3618"/>
      <c r="S126" s="3619"/>
      <c r="T126" s="3315"/>
      <c r="U126" s="3316"/>
      <c r="V126" s="3317"/>
      <c r="W126" s="3351"/>
      <c r="X126" s="3352"/>
      <c r="Y126" s="3352"/>
      <c r="Z126" s="863"/>
      <c r="AA126" s="864" t="s">
        <v>72</v>
      </c>
      <c r="AB126" s="865"/>
      <c r="AC126" s="864" t="s">
        <v>72</v>
      </c>
      <c r="AD126" s="865"/>
      <c r="AE126" s="817" t="s">
        <v>72</v>
      </c>
      <c r="AF126" s="902"/>
      <c r="AG126" s="903"/>
      <c r="AH126" s="904"/>
      <c r="AI126" s="905"/>
      <c r="AJ126" s="3348"/>
      <c r="AK126" s="3349"/>
      <c r="AL126" s="3350"/>
      <c r="AM126" s="3369"/>
      <c r="AN126" s="3370"/>
      <c r="AO126" s="3371"/>
      <c r="AP126" s="3301"/>
      <c r="AQ126" s="3302"/>
      <c r="AR126" s="3303"/>
      <c r="AS126" s="3301"/>
      <c r="AT126" s="3302"/>
      <c r="AU126" s="3303"/>
      <c r="AV126" s="3301"/>
      <c r="AW126" s="3302"/>
      <c r="AX126" s="3303"/>
      <c r="AY126" s="3333"/>
      <c r="AZ126" s="3334"/>
      <c r="BA126" s="3335"/>
      <c r="BB126" s="3333"/>
      <c r="BC126" s="3334"/>
      <c r="BD126" s="3506"/>
      <c r="BE126" s="3776"/>
      <c r="BF126" s="3777"/>
      <c r="BG126" s="3609"/>
      <c r="BH126" s="3755"/>
      <c r="BI126" s="3756"/>
      <c r="BJ126" s="3756"/>
      <c r="BK126" s="3756"/>
      <c r="BL126" s="3756"/>
      <c r="BM126" s="3757"/>
    </row>
    <row r="129" spans="1:65" ht="14.1" customHeight="1">
      <c r="A129" s="1522" t="s">
        <v>1816</v>
      </c>
      <c r="B129" s="1522"/>
      <c r="C129" s="1522"/>
      <c r="D129" s="1522"/>
      <c r="E129" s="1767"/>
      <c r="F129" s="1767"/>
      <c r="G129" s="1767"/>
      <c r="H129" s="1767"/>
      <c r="I129" s="1767"/>
      <c r="J129" s="1767"/>
      <c r="K129" s="1767"/>
      <c r="L129" s="1767"/>
      <c r="M129" s="1767"/>
      <c r="N129" s="1767"/>
      <c r="O129" s="1767"/>
      <c r="P129" s="1767"/>
      <c r="Q129" s="1767"/>
      <c r="R129" s="1767"/>
      <c r="S129" s="1767"/>
      <c r="T129" s="1767"/>
      <c r="U129" s="1767"/>
      <c r="V129" s="1767"/>
      <c r="W129" s="1767"/>
      <c r="X129" s="1767"/>
      <c r="Y129" s="1767"/>
      <c r="Z129" s="1767"/>
      <c r="AA129" s="1767"/>
      <c r="AB129" s="1767"/>
      <c r="AC129" s="1767"/>
      <c r="AD129" s="1767"/>
      <c r="AE129" s="1767"/>
      <c r="AF129" s="1767"/>
      <c r="AG129" s="1767"/>
      <c r="AH129" s="1767"/>
      <c r="AI129" s="1767"/>
      <c r="AJ129" s="1767"/>
      <c r="AK129" s="1767"/>
      <c r="AL129" s="1767"/>
      <c r="AM129" s="1767"/>
      <c r="AN129" s="1767"/>
      <c r="AO129" s="1767"/>
      <c r="AP129" s="1767"/>
      <c r="AQ129" s="1767"/>
      <c r="AR129" s="1767"/>
      <c r="AS129" s="1767"/>
      <c r="AT129" s="1767"/>
      <c r="AU129" s="1767"/>
      <c r="AV129" s="1767"/>
      <c r="AW129" s="1767"/>
      <c r="AX129" s="1767"/>
      <c r="AY129" s="1767"/>
      <c r="AZ129" s="1767"/>
      <c r="BA129" s="1767"/>
      <c r="BB129" s="1767"/>
      <c r="BC129" s="1767"/>
      <c r="BD129" s="1767"/>
      <c r="BE129" s="1767"/>
      <c r="BF129" s="1767"/>
      <c r="BG129" s="1767"/>
      <c r="BH129" s="1767"/>
      <c r="BI129" s="1767"/>
      <c r="BJ129" s="1767"/>
      <c r="BK129" s="1767"/>
      <c r="BL129" s="1767"/>
      <c r="BM129" s="1767"/>
    </row>
    <row r="130" spans="1:65" ht="5.0999999999999996" customHeight="1"/>
    <row r="131" spans="1:65" ht="14.1" customHeight="1">
      <c r="A131" s="164" t="s">
        <v>1758</v>
      </c>
      <c r="B131" s="164"/>
      <c r="C131" s="164"/>
      <c r="D131" s="164"/>
      <c r="E131" s="164"/>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Y131" s="3651" t="s">
        <v>1531</v>
      </c>
      <c r="AZ131" s="3651"/>
      <c r="BA131" s="3651"/>
      <c r="BB131" s="3651"/>
      <c r="BC131" s="3651"/>
      <c r="BD131" s="3651"/>
      <c r="BE131" s="3651"/>
      <c r="BF131" s="3649"/>
      <c r="BG131" s="3649"/>
      <c r="BH131" s="3650" t="s">
        <v>1544</v>
      </c>
      <c r="BI131" s="3650"/>
      <c r="BJ131" s="3650"/>
      <c r="BK131" s="3650"/>
      <c r="BL131" s="3650"/>
      <c r="BM131" s="3650"/>
    </row>
    <row r="132" spans="1:65" ht="6.95" customHeight="1" thickBot="1">
      <c r="A132" s="164"/>
      <c r="B132" s="164"/>
      <c r="C132" s="164"/>
      <c r="D132" s="164"/>
      <c r="E132" s="164"/>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row>
    <row r="133" spans="1:65" s="388" customFormat="1" ht="12.95" customHeight="1">
      <c r="A133" s="3262" t="s">
        <v>113</v>
      </c>
      <c r="B133" s="3569" t="s">
        <v>1555</v>
      </c>
      <c r="C133" s="3570"/>
      <c r="D133" s="3571"/>
      <c r="E133" s="3227" t="s">
        <v>114</v>
      </c>
      <c r="F133" s="3228"/>
      <c r="G133" s="3228"/>
      <c r="H133" s="3228"/>
      <c r="I133" s="3229"/>
      <c r="J133" s="3227" t="s">
        <v>109</v>
      </c>
      <c r="K133" s="3228"/>
      <c r="L133" s="3228"/>
      <c r="M133" s="3228"/>
      <c r="N133" s="3229"/>
      <c r="O133" s="3655" t="s">
        <v>110</v>
      </c>
      <c r="P133" s="3268" t="s">
        <v>1681</v>
      </c>
      <c r="Q133" s="3271" t="s">
        <v>1682</v>
      </c>
      <c r="R133" s="3272"/>
      <c r="S133" s="3273"/>
      <c r="T133" s="3271" t="s">
        <v>209</v>
      </c>
      <c r="U133" s="3272"/>
      <c r="V133" s="3273"/>
      <c r="W133" s="3227" t="s">
        <v>115</v>
      </c>
      <c r="X133" s="3228"/>
      <c r="Y133" s="3228"/>
      <c r="Z133" s="3228"/>
      <c r="AA133" s="3228"/>
      <c r="AB133" s="3228"/>
      <c r="AC133" s="3228"/>
      <c r="AD133" s="3228"/>
      <c r="AE133" s="3228"/>
      <c r="AF133" s="3282" t="s">
        <v>1551</v>
      </c>
      <c r="AG133" s="3228"/>
      <c r="AH133" s="3228"/>
      <c r="AI133" s="3228"/>
      <c r="AJ133" s="3228"/>
      <c r="AK133" s="3228"/>
      <c r="AL133" s="3228"/>
      <c r="AM133" s="3228"/>
      <c r="AN133" s="3228"/>
      <c r="AO133" s="3228"/>
      <c r="AP133" s="3228"/>
      <c r="AQ133" s="3228"/>
      <c r="AR133" s="3228"/>
      <c r="AS133" s="3228"/>
      <c r="AT133" s="3228"/>
      <c r="AU133" s="3228"/>
      <c r="AV133" s="3228"/>
      <c r="AW133" s="3228"/>
      <c r="AX133" s="3228"/>
      <c r="AY133" s="3228"/>
      <c r="AZ133" s="3228"/>
      <c r="BA133" s="3228"/>
      <c r="BB133" s="3228"/>
      <c r="BC133" s="3228"/>
      <c r="BD133" s="3280"/>
      <c r="BE133" s="3664" t="s">
        <v>775</v>
      </c>
      <c r="BF133" s="3666"/>
      <c r="BG133" s="3288" t="s">
        <v>122</v>
      </c>
      <c r="BH133" s="3271" t="s">
        <v>105</v>
      </c>
      <c r="BI133" s="3672"/>
      <c r="BJ133" s="3672"/>
      <c r="BK133" s="3672"/>
      <c r="BL133" s="3672"/>
      <c r="BM133" s="3673"/>
    </row>
    <row r="134" spans="1:65" s="388" customFormat="1" ht="12.95" customHeight="1">
      <c r="A134" s="3263"/>
      <c r="B134" s="3572"/>
      <c r="C134" s="3573"/>
      <c r="D134" s="3574"/>
      <c r="E134" s="2105"/>
      <c r="F134" s="2183"/>
      <c r="G134" s="2183"/>
      <c r="H134" s="2183"/>
      <c r="I134" s="2107"/>
      <c r="J134" s="2105"/>
      <c r="K134" s="2106"/>
      <c r="L134" s="2106"/>
      <c r="M134" s="2106"/>
      <c r="N134" s="2107"/>
      <c r="O134" s="3656"/>
      <c r="P134" s="3269"/>
      <c r="Q134" s="3274"/>
      <c r="R134" s="3275"/>
      <c r="S134" s="3276"/>
      <c r="T134" s="3274"/>
      <c r="U134" s="3275"/>
      <c r="V134" s="3276"/>
      <c r="W134" s="2108"/>
      <c r="X134" s="2109"/>
      <c r="Y134" s="2109"/>
      <c r="Z134" s="2109"/>
      <c r="AA134" s="2109"/>
      <c r="AB134" s="2109"/>
      <c r="AC134" s="2109"/>
      <c r="AD134" s="2109"/>
      <c r="AE134" s="2109"/>
      <c r="AF134" s="3283"/>
      <c r="AG134" s="2109"/>
      <c r="AH134" s="2109"/>
      <c r="AI134" s="2109"/>
      <c r="AJ134" s="2109"/>
      <c r="AK134" s="2109"/>
      <c r="AL134" s="2109"/>
      <c r="AM134" s="2109"/>
      <c r="AN134" s="2109"/>
      <c r="AO134" s="2109"/>
      <c r="AP134" s="2109"/>
      <c r="AQ134" s="2109"/>
      <c r="AR134" s="2109"/>
      <c r="AS134" s="2109"/>
      <c r="AT134" s="2109"/>
      <c r="AU134" s="2109"/>
      <c r="AV134" s="2109"/>
      <c r="AW134" s="2109"/>
      <c r="AX134" s="2109"/>
      <c r="AY134" s="2109"/>
      <c r="AZ134" s="2109"/>
      <c r="BA134" s="2109"/>
      <c r="BB134" s="2109"/>
      <c r="BC134" s="2109"/>
      <c r="BD134" s="3281"/>
      <c r="BE134" s="3667"/>
      <c r="BF134" s="3669"/>
      <c r="BG134" s="3670"/>
      <c r="BH134" s="3071"/>
      <c r="BI134" s="3072"/>
      <c r="BJ134" s="3072"/>
      <c r="BK134" s="3072"/>
      <c r="BL134" s="3072"/>
      <c r="BM134" s="3674"/>
    </row>
    <row r="135" spans="1:65" s="388" customFormat="1" ht="15" customHeight="1">
      <c r="A135" s="3263"/>
      <c r="B135" s="3572"/>
      <c r="C135" s="3573"/>
      <c r="D135" s="3574"/>
      <c r="E135" s="2105"/>
      <c r="F135" s="2183"/>
      <c r="G135" s="2183"/>
      <c r="H135" s="2183"/>
      <c r="I135" s="2107"/>
      <c r="J135" s="2105"/>
      <c r="K135" s="2106"/>
      <c r="L135" s="2106"/>
      <c r="M135" s="2106"/>
      <c r="N135" s="2107"/>
      <c r="O135" s="3656"/>
      <c r="P135" s="3269"/>
      <c r="Q135" s="3623"/>
      <c r="R135" s="3624"/>
      <c r="S135" s="3625"/>
      <c r="T135" s="3274"/>
      <c r="U135" s="3275"/>
      <c r="V135" s="3276"/>
      <c r="W135" s="3146" t="s">
        <v>116</v>
      </c>
      <c r="X135" s="3147"/>
      <c r="Y135" s="3147"/>
      <c r="Z135" s="3147"/>
      <c r="AA135" s="3147"/>
      <c r="AB135" s="2184" t="s">
        <v>118</v>
      </c>
      <c r="AC135" s="2185"/>
      <c r="AD135" s="2096" t="s">
        <v>212</v>
      </c>
      <c r="AE135" s="2097"/>
      <c r="AF135" s="3480" t="s">
        <v>1683</v>
      </c>
      <c r="AG135" s="2819"/>
      <c r="AH135" s="2819"/>
      <c r="AI135" s="2819"/>
      <c r="AJ135" s="2818" t="s">
        <v>804</v>
      </c>
      <c r="AK135" s="2819"/>
      <c r="AL135" s="2819"/>
      <c r="AM135" s="2819"/>
      <c r="AN135" s="2819"/>
      <c r="AO135" s="2819"/>
      <c r="AP135" s="2819"/>
      <c r="AQ135" s="2819"/>
      <c r="AR135" s="2819"/>
      <c r="AS135" s="2819"/>
      <c r="AT135" s="2819"/>
      <c r="AU135" s="2819"/>
      <c r="AV135" s="2819"/>
      <c r="AW135" s="2819"/>
      <c r="AX135" s="2819"/>
      <c r="AY135" s="2819"/>
      <c r="AZ135" s="2819"/>
      <c r="BA135" s="2819"/>
      <c r="BB135" s="3077" t="s">
        <v>319</v>
      </c>
      <c r="BC135" s="3078"/>
      <c r="BD135" s="3503"/>
      <c r="BE135" s="3677" t="s">
        <v>776</v>
      </c>
      <c r="BF135" s="3679"/>
      <c r="BG135" s="3670"/>
      <c r="BH135" s="3722" t="s">
        <v>1934</v>
      </c>
      <c r="BI135" s="3723"/>
      <c r="BJ135" s="3723"/>
      <c r="BK135" s="3723"/>
      <c r="BL135" s="3723"/>
      <c r="BM135" s="3724"/>
    </row>
    <row r="136" spans="1:65" s="388" customFormat="1" ht="15" customHeight="1">
      <c r="A136" s="3263"/>
      <c r="B136" s="3572"/>
      <c r="C136" s="3573"/>
      <c r="D136" s="3574"/>
      <c r="E136" s="3230"/>
      <c r="F136" s="3231"/>
      <c r="G136" s="3231"/>
      <c r="H136" s="3231"/>
      <c r="I136" s="3232"/>
      <c r="J136" s="3230"/>
      <c r="K136" s="3231"/>
      <c r="L136" s="3231"/>
      <c r="M136" s="3231"/>
      <c r="N136" s="3232"/>
      <c r="O136" s="3656"/>
      <c r="P136" s="3269"/>
      <c r="Q136" s="3274" t="s">
        <v>1558</v>
      </c>
      <c r="R136" s="3275"/>
      <c r="S136" s="3276"/>
      <c r="T136" s="3274"/>
      <c r="U136" s="3275"/>
      <c r="V136" s="3276"/>
      <c r="W136" s="2096" t="s">
        <v>210</v>
      </c>
      <c r="X136" s="2097"/>
      <c r="Y136" s="2097"/>
      <c r="Z136" s="2096" t="s">
        <v>211</v>
      </c>
      <c r="AA136" s="2098"/>
      <c r="AB136" s="3675"/>
      <c r="AC136" s="3675"/>
      <c r="AD136" s="3274"/>
      <c r="AE136" s="3275"/>
      <c r="AF136" s="3778" t="s">
        <v>1684</v>
      </c>
      <c r="AG136" s="2104"/>
      <c r="AH136" s="2096" t="s">
        <v>1685</v>
      </c>
      <c r="AI136" s="2104"/>
      <c r="AJ136" s="3471" t="s">
        <v>119</v>
      </c>
      <c r="AK136" s="3472"/>
      <c r="AL136" s="3473"/>
      <c r="AM136" s="2102" t="s">
        <v>771</v>
      </c>
      <c r="AN136" s="2103"/>
      <c r="AO136" s="2104"/>
      <c r="AP136" s="2915" t="s">
        <v>765</v>
      </c>
      <c r="AQ136" s="2916"/>
      <c r="AR136" s="2917"/>
      <c r="AS136" s="2915" t="s">
        <v>769</v>
      </c>
      <c r="AT136" s="2916"/>
      <c r="AU136" s="2917"/>
      <c r="AV136" s="2915" t="s">
        <v>656</v>
      </c>
      <c r="AW136" s="2916"/>
      <c r="AX136" s="2917"/>
      <c r="AY136" s="2096" t="s">
        <v>771</v>
      </c>
      <c r="AZ136" s="2097"/>
      <c r="BA136" s="2097"/>
      <c r="BB136" s="3080"/>
      <c r="BC136" s="3504"/>
      <c r="BD136" s="3505"/>
      <c r="BE136" s="3680"/>
      <c r="BF136" s="3682"/>
      <c r="BG136" s="3670"/>
      <c r="BH136" s="3725"/>
      <c r="BI136" s="3726"/>
      <c r="BJ136" s="3726"/>
      <c r="BK136" s="3726"/>
      <c r="BL136" s="3726"/>
      <c r="BM136" s="3727"/>
    </row>
    <row r="137" spans="1:65" s="388" customFormat="1" ht="15" customHeight="1">
      <c r="A137" s="3263"/>
      <c r="B137" s="3572"/>
      <c r="C137" s="3573"/>
      <c r="D137" s="3574"/>
      <c r="E137" s="3767" t="s">
        <v>793</v>
      </c>
      <c r="F137" s="3768"/>
      <c r="G137" s="3769"/>
      <c r="H137" s="3771" t="s">
        <v>792</v>
      </c>
      <c r="I137" s="3772"/>
      <c r="J137" s="3233" t="s">
        <v>1645</v>
      </c>
      <c r="K137" s="3234"/>
      <c r="L137" s="3234"/>
      <c r="M137" s="3234"/>
      <c r="N137" s="3235"/>
      <c r="O137" s="3656"/>
      <c r="P137" s="3269"/>
      <c r="Q137" s="3274"/>
      <c r="R137" s="3275"/>
      <c r="S137" s="3276"/>
      <c r="T137" s="3274"/>
      <c r="U137" s="3275"/>
      <c r="V137" s="3276"/>
      <c r="W137" s="3274"/>
      <c r="X137" s="3275"/>
      <c r="Y137" s="3275"/>
      <c r="Z137" s="3274"/>
      <c r="AA137" s="3276"/>
      <c r="AB137" s="3675"/>
      <c r="AC137" s="3675"/>
      <c r="AD137" s="3274"/>
      <c r="AE137" s="3275"/>
      <c r="AF137" s="3779"/>
      <c r="AG137" s="3232"/>
      <c r="AH137" s="3230"/>
      <c r="AI137" s="3232"/>
      <c r="AJ137" s="3448" t="s">
        <v>766</v>
      </c>
      <c r="AK137" s="3449"/>
      <c r="AL137" s="3450"/>
      <c r="AM137" s="2105"/>
      <c r="AN137" s="2183"/>
      <c r="AO137" s="2107"/>
      <c r="AP137" s="3448" t="s">
        <v>799</v>
      </c>
      <c r="AQ137" s="3449"/>
      <c r="AR137" s="3450"/>
      <c r="AS137" s="3499" t="s">
        <v>764</v>
      </c>
      <c r="AT137" s="3500"/>
      <c r="AU137" s="3501"/>
      <c r="AV137" s="3448" t="s">
        <v>770</v>
      </c>
      <c r="AW137" s="3449"/>
      <c r="AX137" s="3450"/>
      <c r="AY137" s="3274"/>
      <c r="AZ137" s="3275"/>
      <c r="BA137" s="3275"/>
      <c r="BB137" s="3080"/>
      <c r="BC137" s="3504"/>
      <c r="BD137" s="3505"/>
      <c r="BE137" s="3680" t="s">
        <v>777</v>
      </c>
      <c r="BF137" s="3682"/>
      <c r="BG137" s="3670"/>
      <c r="BH137" s="3725"/>
      <c r="BI137" s="3726"/>
      <c r="BJ137" s="3726"/>
      <c r="BK137" s="3726"/>
      <c r="BL137" s="3726"/>
      <c r="BM137" s="3727"/>
    </row>
    <row r="138" spans="1:65" s="388" customFormat="1" ht="15" customHeight="1" thickBot="1">
      <c r="A138" s="3264"/>
      <c r="B138" s="3445"/>
      <c r="C138" s="3446"/>
      <c r="D138" s="3447"/>
      <c r="E138" s="3277"/>
      <c r="F138" s="3278"/>
      <c r="G138" s="3770"/>
      <c r="H138" s="3773"/>
      <c r="I138" s="3774"/>
      <c r="J138" s="3236"/>
      <c r="K138" s="3237"/>
      <c r="L138" s="3237"/>
      <c r="M138" s="3237"/>
      <c r="N138" s="3238"/>
      <c r="O138" s="3657"/>
      <c r="P138" s="3270"/>
      <c r="Q138" s="3277"/>
      <c r="R138" s="3278"/>
      <c r="S138" s="3279"/>
      <c r="T138" s="3277"/>
      <c r="U138" s="3278"/>
      <c r="V138" s="3279"/>
      <c r="W138" s="3277"/>
      <c r="X138" s="3278"/>
      <c r="Y138" s="3278"/>
      <c r="Z138" s="3277"/>
      <c r="AA138" s="3279"/>
      <c r="AB138" s="3676"/>
      <c r="AC138" s="3676"/>
      <c r="AD138" s="3277"/>
      <c r="AE138" s="3278"/>
      <c r="AF138" s="3775" t="s">
        <v>805</v>
      </c>
      <c r="AG138" s="3766"/>
      <c r="AH138" s="3766" t="s">
        <v>805</v>
      </c>
      <c r="AI138" s="3766"/>
      <c r="AJ138" s="3486" t="s">
        <v>767</v>
      </c>
      <c r="AK138" s="3487"/>
      <c r="AL138" s="3488"/>
      <c r="AM138" s="3236" t="s">
        <v>773</v>
      </c>
      <c r="AN138" s="3237"/>
      <c r="AO138" s="3238"/>
      <c r="AP138" s="3474" t="s">
        <v>768</v>
      </c>
      <c r="AQ138" s="3475"/>
      <c r="AR138" s="3476"/>
      <c r="AS138" s="3477" t="s">
        <v>120</v>
      </c>
      <c r="AT138" s="3478"/>
      <c r="AU138" s="3479"/>
      <c r="AV138" s="3477" t="s">
        <v>121</v>
      </c>
      <c r="AW138" s="3478"/>
      <c r="AX138" s="3479"/>
      <c r="AY138" s="3236" t="s">
        <v>772</v>
      </c>
      <c r="AZ138" s="3237"/>
      <c r="BA138" s="3238"/>
      <c r="BB138" s="3507" t="s">
        <v>802</v>
      </c>
      <c r="BC138" s="3508"/>
      <c r="BD138" s="3509"/>
      <c r="BE138" s="3683"/>
      <c r="BF138" s="3685"/>
      <c r="BG138" s="3671"/>
      <c r="BH138" s="3728"/>
      <c r="BI138" s="3729"/>
      <c r="BJ138" s="3729"/>
      <c r="BK138" s="3729"/>
      <c r="BL138" s="3729"/>
      <c r="BM138" s="3730"/>
    </row>
    <row r="139" spans="1:65" s="388" customFormat="1" ht="14.1" customHeight="1" thickTop="1">
      <c r="A139" s="3319">
        <v>29</v>
      </c>
      <c r="B139" s="3575"/>
      <c r="C139" s="3576"/>
      <c r="D139" s="3577"/>
      <c r="E139" s="3204"/>
      <c r="F139" s="3205"/>
      <c r="G139" s="3205"/>
      <c r="H139" s="3205"/>
      <c r="I139" s="3206"/>
      <c r="J139" s="3204"/>
      <c r="K139" s="3205"/>
      <c r="L139" s="3205"/>
      <c r="M139" s="3205"/>
      <c r="N139" s="3206"/>
      <c r="O139" s="2102"/>
      <c r="P139" s="3563"/>
      <c r="Q139" s="3596"/>
      <c r="R139" s="3597"/>
      <c r="S139" s="3598"/>
      <c r="T139" s="2096"/>
      <c r="U139" s="2097"/>
      <c r="V139" s="2098"/>
      <c r="W139" s="3417"/>
      <c r="X139" s="3418"/>
      <c r="Y139" s="3418"/>
      <c r="Z139" s="3428"/>
      <c r="AA139" s="2104" t="s">
        <v>213</v>
      </c>
      <c r="AB139" s="3415"/>
      <c r="AC139" s="2104" t="s">
        <v>213</v>
      </c>
      <c r="AD139" s="2102"/>
      <c r="AE139" s="2103" t="s">
        <v>213</v>
      </c>
      <c r="AF139" s="3735"/>
      <c r="AG139" s="3736"/>
      <c r="AH139" s="3739"/>
      <c r="AI139" s="3736"/>
      <c r="AJ139" s="3396"/>
      <c r="AK139" s="3397"/>
      <c r="AL139" s="3398"/>
      <c r="AM139" s="3363">
        <f>SUM(AJ139:AL141)</f>
        <v>0</v>
      </c>
      <c r="AN139" s="3364"/>
      <c r="AO139" s="3365"/>
      <c r="AP139" s="3324"/>
      <c r="AQ139" s="3325"/>
      <c r="AR139" s="3326"/>
      <c r="AS139" s="3324"/>
      <c r="AT139" s="3325"/>
      <c r="AU139" s="3326"/>
      <c r="AV139" s="3324"/>
      <c r="AW139" s="3325"/>
      <c r="AX139" s="3326"/>
      <c r="AY139" s="3327">
        <f>SUM(AP139:AX141)</f>
        <v>0</v>
      </c>
      <c r="AZ139" s="3328"/>
      <c r="BA139" s="3329"/>
      <c r="BB139" s="3327">
        <f>AH14+AM14+AY14</f>
        <v>0</v>
      </c>
      <c r="BC139" s="3328"/>
      <c r="BD139" s="3411"/>
      <c r="BE139" s="3741"/>
      <c r="BF139" s="3742"/>
      <c r="BG139" s="3307"/>
      <c r="BH139" s="1689"/>
      <c r="BI139" s="1690"/>
      <c r="BJ139" s="1690"/>
      <c r="BK139" s="1690"/>
      <c r="BL139" s="1690"/>
      <c r="BM139" s="3652"/>
    </row>
    <row r="140" spans="1:65" s="388" customFormat="1" ht="14.1" customHeight="1">
      <c r="A140" s="3319"/>
      <c r="B140" s="3578"/>
      <c r="C140" s="3579"/>
      <c r="D140" s="3580"/>
      <c r="E140" s="3215"/>
      <c r="F140" s="3216"/>
      <c r="G140" s="3216"/>
      <c r="H140" s="3216"/>
      <c r="I140" s="3217"/>
      <c r="J140" s="3215"/>
      <c r="K140" s="3216"/>
      <c r="L140" s="3216"/>
      <c r="M140" s="3216"/>
      <c r="N140" s="3217"/>
      <c r="O140" s="2105"/>
      <c r="P140" s="3564"/>
      <c r="Q140" s="3599"/>
      <c r="R140" s="3600"/>
      <c r="S140" s="3601"/>
      <c r="T140" s="3274"/>
      <c r="U140" s="3275"/>
      <c r="V140" s="3276"/>
      <c r="W140" s="3420"/>
      <c r="X140" s="1768"/>
      <c r="Y140" s="1768"/>
      <c r="Z140" s="3429"/>
      <c r="AA140" s="2107"/>
      <c r="AB140" s="3416"/>
      <c r="AC140" s="2107"/>
      <c r="AD140" s="2105"/>
      <c r="AE140" s="2183"/>
      <c r="AF140" s="3737"/>
      <c r="AG140" s="3738"/>
      <c r="AH140" s="3740"/>
      <c r="AI140" s="3738"/>
      <c r="AJ140" s="3304"/>
      <c r="AK140" s="3305"/>
      <c r="AL140" s="3306"/>
      <c r="AM140" s="3366"/>
      <c r="AN140" s="3367"/>
      <c r="AO140" s="3368"/>
      <c r="AP140" s="3372"/>
      <c r="AQ140" s="3373"/>
      <c r="AR140" s="3374"/>
      <c r="AS140" s="3372"/>
      <c r="AT140" s="3373"/>
      <c r="AU140" s="3374"/>
      <c r="AV140" s="3372"/>
      <c r="AW140" s="3373"/>
      <c r="AX140" s="3374"/>
      <c r="AY140" s="3330"/>
      <c r="AZ140" s="3331"/>
      <c r="BA140" s="3332"/>
      <c r="BB140" s="3330"/>
      <c r="BC140" s="3331"/>
      <c r="BD140" s="3413"/>
      <c r="BE140" s="3743"/>
      <c r="BF140" s="3744"/>
      <c r="BG140" s="3308"/>
      <c r="BH140" s="3542"/>
      <c r="BI140" s="3543"/>
      <c r="BJ140" s="3543"/>
      <c r="BK140" s="3543"/>
      <c r="BL140" s="3543"/>
      <c r="BM140" s="3544"/>
    </row>
    <row r="141" spans="1:65" s="388" customFormat="1" ht="14.1" customHeight="1">
      <c r="A141" s="3399"/>
      <c r="B141" s="3422"/>
      <c r="C141" s="3423"/>
      <c r="D141" s="3424"/>
      <c r="E141" s="3752"/>
      <c r="F141" s="3753"/>
      <c r="G141" s="3754"/>
      <c r="H141" s="3750"/>
      <c r="I141" s="3751"/>
      <c r="J141" s="3716"/>
      <c r="K141" s="3717"/>
      <c r="L141" s="3717"/>
      <c r="M141" s="3717"/>
      <c r="N141" s="3718"/>
      <c r="O141" s="2108"/>
      <c r="P141" s="3565"/>
      <c r="Q141" s="3602"/>
      <c r="R141" s="3603"/>
      <c r="S141" s="3604"/>
      <c r="T141" s="2099"/>
      <c r="U141" s="2100"/>
      <c r="V141" s="2101"/>
      <c r="W141" s="3425"/>
      <c r="X141" s="3426"/>
      <c r="Y141" s="3426"/>
      <c r="Z141" s="198"/>
      <c r="AA141" s="199" t="s">
        <v>72</v>
      </c>
      <c r="AB141" s="200"/>
      <c r="AC141" s="199" t="s">
        <v>72</v>
      </c>
      <c r="AD141" s="200"/>
      <c r="AE141" s="201" t="s">
        <v>72</v>
      </c>
      <c r="AF141" s="194"/>
      <c r="AG141" s="195"/>
      <c r="AH141" s="196"/>
      <c r="AI141" s="197"/>
      <c r="AJ141" s="3400"/>
      <c r="AK141" s="3401"/>
      <c r="AL141" s="3402"/>
      <c r="AM141" s="3490"/>
      <c r="AN141" s="3491"/>
      <c r="AO141" s="3492"/>
      <c r="AP141" s="3403"/>
      <c r="AQ141" s="3404"/>
      <c r="AR141" s="3405"/>
      <c r="AS141" s="3403"/>
      <c r="AT141" s="3404"/>
      <c r="AU141" s="3405"/>
      <c r="AV141" s="3403"/>
      <c r="AW141" s="3404"/>
      <c r="AX141" s="3405"/>
      <c r="AY141" s="3408"/>
      <c r="AZ141" s="3409"/>
      <c r="BA141" s="3410"/>
      <c r="BB141" s="3408"/>
      <c r="BC141" s="3409"/>
      <c r="BD141" s="3414"/>
      <c r="BE141" s="3686"/>
      <c r="BF141" s="3687"/>
      <c r="BG141" s="3309"/>
      <c r="BH141" s="3545"/>
      <c r="BI141" s="3546"/>
      <c r="BJ141" s="3546"/>
      <c r="BK141" s="3546"/>
      <c r="BL141" s="3546"/>
      <c r="BM141" s="3547"/>
    </row>
    <row r="142" spans="1:65" s="388" customFormat="1" ht="14.1" customHeight="1">
      <c r="A142" s="3318">
        <v>30</v>
      </c>
      <c r="B142" s="3606"/>
      <c r="C142" s="3607"/>
      <c r="D142" s="3608"/>
      <c r="E142" s="3204"/>
      <c r="F142" s="3205"/>
      <c r="G142" s="3205"/>
      <c r="H142" s="3205"/>
      <c r="I142" s="3206"/>
      <c r="J142" s="3204"/>
      <c r="K142" s="3205"/>
      <c r="L142" s="3205"/>
      <c r="M142" s="3205"/>
      <c r="N142" s="3206"/>
      <c r="O142" s="2102"/>
      <c r="P142" s="3240"/>
      <c r="Q142" s="3462"/>
      <c r="R142" s="3463"/>
      <c r="S142" s="3464"/>
      <c r="T142" s="2096"/>
      <c r="U142" s="2097"/>
      <c r="V142" s="2098"/>
      <c r="W142" s="3417"/>
      <c r="X142" s="3418"/>
      <c r="Y142" s="3418"/>
      <c r="Z142" s="3428"/>
      <c r="AA142" s="2104" t="s">
        <v>213</v>
      </c>
      <c r="AB142" s="3415"/>
      <c r="AC142" s="2104" t="s">
        <v>213</v>
      </c>
      <c r="AD142" s="2102"/>
      <c r="AE142" s="2103" t="s">
        <v>213</v>
      </c>
      <c r="AF142" s="3735"/>
      <c r="AG142" s="3736"/>
      <c r="AH142" s="3739"/>
      <c r="AI142" s="3736"/>
      <c r="AJ142" s="3396"/>
      <c r="AK142" s="3397"/>
      <c r="AL142" s="3398"/>
      <c r="AM142" s="3363">
        <f>SUM(AJ142:AL144)</f>
        <v>0</v>
      </c>
      <c r="AN142" s="3364"/>
      <c r="AO142" s="3365"/>
      <c r="AP142" s="3324"/>
      <c r="AQ142" s="3325"/>
      <c r="AR142" s="3326"/>
      <c r="AS142" s="3324"/>
      <c r="AT142" s="3325"/>
      <c r="AU142" s="3326"/>
      <c r="AV142" s="3324"/>
      <c r="AW142" s="3325"/>
      <c r="AX142" s="3326"/>
      <c r="AY142" s="3327">
        <f>SUM(AP142:AX144)</f>
        <v>0</v>
      </c>
      <c r="AZ142" s="3328"/>
      <c r="BA142" s="3329"/>
      <c r="BB142" s="3327">
        <f>AH17+AM17+AY17</f>
        <v>0</v>
      </c>
      <c r="BC142" s="3328"/>
      <c r="BD142" s="3411"/>
      <c r="BE142" s="3741"/>
      <c r="BF142" s="3742"/>
      <c r="BG142" s="3307"/>
      <c r="BH142" s="1689"/>
      <c r="BI142" s="1690"/>
      <c r="BJ142" s="1690"/>
      <c r="BK142" s="1690"/>
      <c r="BL142" s="1690"/>
      <c r="BM142" s="3652"/>
    </row>
    <row r="143" spans="1:65" s="388" customFormat="1" ht="14.1" customHeight="1">
      <c r="A143" s="3319"/>
      <c r="B143" s="3578"/>
      <c r="C143" s="3579"/>
      <c r="D143" s="3580"/>
      <c r="E143" s="3215"/>
      <c r="F143" s="3216"/>
      <c r="G143" s="3216"/>
      <c r="H143" s="3216"/>
      <c r="I143" s="3217"/>
      <c r="J143" s="3215"/>
      <c r="K143" s="3216"/>
      <c r="L143" s="3216"/>
      <c r="M143" s="3216"/>
      <c r="N143" s="3217"/>
      <c r="O143" s="2105"/>
      <c r="P143" s="3241"/>
      <c r="Q143" s="3599"/>
      <c r="R143" s="3600"/>
      <c r="S143" s="3601"/>
      <c r="T143" s="3274"/>
      <c r="U143" s="3275"/>
      <c r="V143" s="3276"/>
      <c r="W143" s="3420"/>
      <c r="X143" s="1768"/>
      <c r="Y143" s="1768"/>
      <c r="Z143" s="3429"/>
      <c r="AA143" s="2107"/>
      <c r="AB143" s="3416"/>
      <c r="AC143" s="2107"/>
      <c r="AD143" s="2105"/>
      <c r="AE143" s="2183"/>
      <c r="AF143" s="3737"/>
      <c r="AG143" s="3738"/>
      <c r="AH143" s="3740"/>
      <c r="AI143" s="3738"/>
      <c r="AJ143" s="3304"/>
      <c r="AK143" s="3305"/>
      <c r="AL143" s="3306"/>
      <c r="AM143" s="3366"/>
      <c r="AN143" s="3367"/>
      <c r="AO143" s="3368"/>
      <c r="AP143" s="3372"/>
      <c r="AQ143" s="3373"/>
      <c r="AR143" s="3374"/>
      <c r="AS143" s="3372"/>
      <c r="AT143" s="3373"/>
      <c r="AU143" s="3374"/>
      <c r="AV143" s="3372"/>
      <c r="AW143" s="3373"/>
      <c r="AX143" s="3374"/>
      <c r="AY143" s="3330"/>
      <c r="AZ143" s="3331"/>
      <c r="BA143" s="3332"/>
      <c r="BB143" s="3330"/>
      <c r="BC143" s="3331"/>
      <c r="BD143" s="3413"/>
      <c r="BE143" s="3743"/>
      <c r="BF143" s="3744"/>
      <c r="BG143" s="3308"/>
      <c r="BH143" s="3542"/>
      <c r="BI143" s="3543"/>
      <c r="BJ143" s="3543"/>
      <c r="BK143" s="3543"/>
      <c r="BL143" s="3543"/>
      <c r="BM143" s="3544"/>
    </row>
    <row r="144" spans="1:65" s="388" customFormat="1" ht="14.1" customHeight="1">
      <c r="A144" s="3399"/>
      <c r="B144" s="3422"/>
      <c r="C144" s="3423"/>
      <c r="D144" s="3424"/>
      <c r="E144" s="3752"/>
      <c r="F144" s="3753"/>
      <c r="G144" s="3754"/>
      <c r="H144" s="3750"/>
      <c r="I144" s="3751"/>
      <c r="J144" s="3716"/>
      <c r="K144" s="3717"/>
      <c r="L144" s="3717"/>
      <c r="M144" s="3717"/>
      <c r="N144" s="3718"/>
      <c r="O144" s="2108"/>
      <c r="P144" s="3406"/>
      <c r="Q144" s="3602"/>
      <c r="R144" s="3603"/>
      <c r="S144" s="3604"/>
      <c r="T144" s="2099"/>
      <c r="U144" s="2100"/>
      <c r="V144" s="2101"/>
      <c r="W144" s="3425"/>
      <c r="X144" s="3426"/>
      <c r="Y144" s="3426"/>
      <c r="Z144" s="198"/>
      <c r="AA144" s="199" t="s">
        <v>72</v>
      </c>
      <c r="AB144" s="200"/>
      <c r="AC144" s="199" t="s">
        <v>72</v>
      </c>
      <c r="AD144" s="200"/>
      <c r="AE144" s="201" t="s">
        <v>72</v>
      </c>
      <c r="AF144" s="194"/>
      <c r="AG144" s="195"/>
      <c r="AH144" s="196"/>
      <c r="AI144" s="197"/>
      <c r="AJ144" s="3400"/>
      <c r="AK144" s="3401"/>
      <c r="AL144" s="3402"/>
      <c r="AM144" s="3490"/>
      <c r="AN144" s="3491"/>
      <c r="AO144" s="3492"/>
      <c r="AP144" s="3403"/>
      <c r="AQ144" s="3404"/>
      <c r="AR144" s="3405"/>
      <c r="AS144" s="3403"/>
      <c r="AT144" s="3404"/>
      <c r="AU144" s="3405"/>
      <c r="AV144" s="3403"/>
      <c r="AW144" s="3404"/>
      <c r="AX144" s="3405"/>
      <c r="AY144" s="3408"/>
      <c r="AZ144" s="3409"/>
      <c r="BA144" s="3410"/>
      <c r="BB144" s="3408"/>
      <c r="BC144" s="3409"/>
      <c r="BD144" s="3414"/>
      <c r="BE144" s="3686"/>
      <c r="BF144" s="3687"/>
      <c r="BG144" s="3309"/>
      <c r="BH144" s="3545"/>
      <c r="BI144" s="3546"/>
      <c r="BJ144" s="3546"/>
      <c r="BK144" s="3546"/>
      <c r="BL144" s="3546"/>
      <c r="BM144" s="3547"/>
    </row>
    <row r="145" spans="1:65" s="388" customFormat="1" ht="14.1" customHeight="1">
      <c r="A145" s="3318">
        <v>31</v>
      </c>
      <c r="B145" s="3606"/>
      <c r="C145" s="3607"/>
      <c r="D145" s="3608"/>
      <c r="E145" s="3204"/>
      <c r="F145" s="3205"/>
      <c r="G145" s="3205"/>
      <c r="H145" s="3205"/>
      <c r="I145" s="3206"/>
      <c r="J145" s="3204"/>
      <c r="K145" s="3205"/>
      <c r="L145" s="3205"/>
      <c r="M145" s="3205"/>
      <c r="N145" s="3206"/>
      <c r="O145" s="2102"/>
      <c r="P145" s="3240"/>
      <c r="Q145" s="3462"/>
      <c r="R145" s="3463"/>
      <c r="S145" s="3464"/>
      <c r="T145" s="2096"/>
      <c r="U145" s="2097"/>
      <c r="V145" s="2098"/>
      <c r="W145" s="3417"/>
      <c r="X145" s="3418"/>
      <c r="Y145" s="3418"/>
      <c r="Z145" s="3428"/>
      <c r="AA145" s="2104" t="s">
        <v>213</v>
      </c>
      <c r="AB145" s="3415"/>
      <c r="AC145" s="2104" t="s">
        <v>213</v>
      </c>
      <c r="AD145" s="2102"/>
      <c r="AE145" s="2103" t="s">
        <v>213</v>
      </c>
      <c r="AF145" s="3735"/>
      <c r="AG145" s="3736"/>
      <c r="AH145" s="3739"/>
      <c r="AI145" s="3736"/>
      <c r="AJ145" s="3396"/>
      <c r="AK145" s="3397"/>
      <c r="AL145" s="3398"/>
      <c r="AM145" s="3363">
        <f>SUM(AJ145:AL147)</f>
        <v>0</v>
      </c>
      <c r="AN145" s="3364"/>
      <c r="AO145" s="3365"/>
      <c r="AP145" s="3324"/>
      <c r="AQ145" s="3325"/>
      <c r="AR145" s="3326"/>
      <c r="AS145" s="3324"/>
      <c r="AT145" s="3325"/>
      <c r="AU145" s="3326"/>
      <c r="AV145" s="3324"/>
      <c r="AW145" s="3325"/>
      <c r="AX145" s="3326"/>
      <c r="AY145" s="3327">
        <f>SUM(AP145:AX147)</f>
        <v>0</v>
      </c>
      <c r="AZ145" s="3328"/>
      <c r="BA145" s="3329"/>
      <c r="BB145" s="3327">
        <f>AH20+AM20+AY20</f>
        <v>0</v>
      </c>
      <c r="BC145" s="3328"/>
      <c r="BD145" s="3411"/>
      <c r="BE145" s="3741"/>
      <c r="BF145" s="3742"/>
      <c r="BG145" s="3307"/>
      <c r="BH145" s="1689"/>
      <c r="BI145" s="1690"/>
      <c r="BJ145" s="1690"/>
      <c r="BK145" s="1690"/>
      <c r="BL145" s="1690"/>
      <c r="BM145" s="3652"/>
    </row>
    <row r="146" spans="1:65" s="388" customFormat="1" ht="14.1" customHeight="1">
      <c r="A146" s="3319"/>
      <c r="B146" s="3578"/>
      <c r="C146" s="3579"/>
      <c r="D146" s="3580"/>
      <c r="E146" s="3215"/>
      <c r="F146" s="3216"/>
      <c r="G146" s="3216"/>
      <c r="H146" s="3216"/>
      <c r="I146" s="3217"/>
      <c r="J146" s="3215"/>
      <c r="K146" s="3216"/>
      <c r="L146" s="3216"/>
      <c r="M146" s="3216"/>
      <c r="N146" s="3217"/>
      <c r="O146" s="2105"/>
      <c r="P146" s="3241"/>
      <c r="Q146" s="3599"/>
      <c r="R146" s="3600"/>
      <c r="S146" s="3601"/>
      <c r="T146" s="3274"/>
      <c r="U146" s="3275"/>
      <c r="V146" s="3276"/>
      <c r="W146" s="3420"/>
      <c r="X146" s="1768"/>
      <c r="Y146" s="1768"/>
      <c r="Z146" s="3429"/>
      <c r="AA146" s="2107"/>
      <c r="AB146" s="3416"/>
      <c r="AC146" s="2107"/>
      <c r="AD146" s="2105"/>
      <c r="AE146" s="2183"/>
      <c r="AF146" s="3737"/>
      <c r="AG146" s="3738"/>
      <c r="AH146" s="3740"/>
      <c r="AI146" s="3738"/>
      <c r="AJ146" s="3304"/>
      <c r="AK146" s="3305"/>
      <c r="AL146" s="3306"/>
      <c r="AM146" s="3366"/>
      <c r="AN146" s="3367"/>
      <c r="AO146" s="3368"/>
      <c r="AP146" s="3372"/>
      <c r="AQ146" s="3373"/>
      <c r="AR146" s="3374"/>
      <c r="AS146" s="3372"/>
      <c r="AT146" s="3373"/>
      <c r="AU146" s="3374"/>
      <c r="AV146" s="3372"/>
      <c r="AW146" s="3373"/>
      <c r="AX146" s="3374"/>
      <c r="AY146" s="3330"/>
      <c r="AZ146" s="3331"/>
      <c r="BA146" s="3332"/>
      <c r="BB146" s="3330"/>
      <c r="BC146" s="3331"/>
      <c r="BD146" s="3413"/>
      <c r="BE146" s="3743"/>
      <c r="BF146" s="3744"/>
      <c r="BG146" s="3308"/>
      <c r="BH146" s="3542"/>
      <c r="BI146" s="3543"/>
      <c r="BJ146" s="3543"/>
      <c r="BK146" s="3543"/>
      <c r="BL146" s="3543"/>
      <c r="BM146" s="3544"/>
    </row>
    <row r="147" spans="1:65" s="388" customFormat="1" ht="14.1" customHeight="1">
      <c r="A147" s="3399"/>
      <c r="B147" s="3422"/>
      <c r="C147" s="3423"/>
      <c r="D147" s="3424"/>
      <c r="E147" s="3752"/>
      <c r="F147" s="3753"/>
      <c r="G147" s="3754"/>
      <c r="H147" s="3750"/>
      <c r="I147" s="3751"/>
      <c r="J147" s="3716"/>
      <c r="K147" s="3717"/>
      <c r="L147" s="3717"/>
      <c r="M147" s="3717"/>
      <c r="N147" s="3718"/>
      <c r="O147" s="2108"/>
      <c r="P147" s="3406"/>
      <c r="Q147" s="3602"/>
      <c r="R147" s="3603"/>
      <c r="S147" s="3604"/>
      <c r="T147" s="2099"/>
      <c r="U147" s="2100"/>
      <c r="V147" s="2101"/>
      <c r="W147" s="3425"/>
      <c r="X147" s="3426"/>
      <c r="Y147" s="3426"/>
      <c r="Z147" s="198"/>
      <c r="AA147" s="199" t="s">
        <v>72</v>
      </c>
      <c r="AB147" s="200"/>
      <c r="AC147" s="199" t="s">
        <v>72</v>
      </c>
      <c r="AD147" s="200"/>
      <c r="AE147" s="201" t="s">
        <v>72</v>
      </c>
      <c r="AF147" s="194"/>
      <c r="AG147" s="195"/>
      <c r="AH147" s="196"/>
      <c r="AI147" s="197"/>
      <c r="AJ147" s="3400"/>
      <c r="AK147" s="3401"/>
      <c r="AL147" s="3402"/>
      <c r="AM147" s="3490"/>
      <c r="AN147" s="3491"/>
      <c r="AO147" s="3492"/>
      <c r="AP147" s="3403"/>
      <c r="AQ147" s="3404"/>
      <c r="AR147" s="3405"/>
      <c r="AS147" s="3403"/>
      <c r="AT147" s="3404"/>
      <c r="AU147" s="3405"/>
      <c r="AV147" s="3403"/>
      <c r="AW147" s="3404"/>
      <c r="AX147" s="3405"/>
      <c r="AY147" s="3408"/>
      <c r="AZ147" s="3409"/>
      <c r="BA147" s="3410"/>
      <c r="BB147" s="3408"/>
      <c r="BC147" s="3409"/>
      <c r="BD147" s="3414"/>
      <c r="BE147" s="3686"/>
      <c r="BF147" s="3687"/>
      <c r="BG147" s="3309"/>
      <c r="BH147" s="3545"/>
      <c r="BI147" s="3546"/>
      <c r="BJ147" s="3546"/>
      <c r="BK147" s="3546"/>
      <c r="BL147" s="3546"/>
      <c r="BM147" s="3547"/>
    </row>
    <row r="148" spans="1:65" s="388" customFormat="1" ht="14.1" customHeight="1">
      <c r="A148" s="3318">
        <v>32</v>
      </c>
      <c r="B148" s="3606"/>
      <c r="C148" s="3607"/>
      <c r="D148" s="3608"/>
      <c r="E148" s="3204"/>
      <c r="F148" s="3205"/>
      <c r="G148" s="3205"/>
      <c r="H148" s="3205"/>
      <c r="I148" s="3206"/>
      <c r="J148" s="3204"/>
      <c r="K148" s="3205"/>
      <c r="L148" s="3205"/>
      <c r="M148" s="3205"/>
      <c r="N148" s="3206"/>
      <c r="O148" s="2102"/>
      <c r="P148" s="3240"/>
      <c r="Q148" s="3462"/>
      <c r="R148" s="3463"/>
      <c r="S148" s="3464"/>
      <c r="T148" s="2096"/>
      <c r="U148" s="2097"/>
      <c r="V148" s="2098"/>
      <c r="W148" s="3417"/>
      <c r="X148" s="3418"/>
      <c r="Y148" s="3418"/>
      <c r="Z148" s="3428"/>
      <c r="AA148" s="2104" t="s">
        <v>213</v>
      </c>
      <c r="AB148" s="3415"/>
      <c r="AC148" s="2104" t="s">
        <v>213</v>
      </c>
      <c r="AD148" s="2102"/>
      <c r="AE148" s="2103" t="s">
        <v>213</v>
      </c>
      <c r="AF148" s="3735"/>
      <c r="AG148" s="3736"/>
      <c r="AH148" s="3739"/>
      <c r="AI148" s="3736"/>
      <c r="AJ148" s="3396"/>
      <c r="AK148" s="3397"/>
      <c r="AL148" s="3398"/>
      <c r="AM148" s="3363">
        <f>SUM(AJ148:AL150)</f>
        <v>0</v>
      </c>
      <c r="AN148" s="3364"/>
      <c r="AO148" s="3365"/>
      <c r="AP148" s="3324"/>
      <c r="AQ148" s="3325"/>
      <c r="AR148" s="3326"/>
      <c r="AS148" s="3324"/>
      <c r="AT148" s="3325"/>
      <c r="AU148" s="3326"/>
      <c r="AV148" s="3324"/>
      <c r="AW148" s="3325"/>
      <c r="AX148" s="3326"/>
      <c r="AY148" s="3327">
        <f>SUM(AP148:AX150)</f>
        <v>0</v>
      </c>
      <c r="AZ148" s="3328"/>
      <c r="BA148" s="3329"/>
      <c r="BB148" s="3327">
        <f>AH23+AM23+AY23</f>
        <v>0</v>
      </c>
      <c r="BC148" s="3328"/>
      <c r="BD148" s="3411"/>
      <c r="BE148" s="3741"/>
      <c r="BF148" s="3742"/>
      <c r="BG148" s="3307"/>
      <c r="BH148" s="1689"/>
      <c r="BI148" s="1690"/>
      <c r="BJ148" s="1690"/>
      <c r="BK148" s="1690"/>
      <c r="BL148" s="1690"/>
      <c r="BM148" s="3652"/>
    </row>
    <row r="149" spans="1:65" s="388" customFormat="1" ht="14.1" customHeight="1">
      <c r="A149" s="3319"/>
      <c r="B149" s="3578"/>
      <c r="C149" s="3579"/>
      <c r="D149" s="3580"/>
      <c r="E149" s="3215"/>
      <c r="F149" s="3216"/>
      <c r="G149" s="3216"/>
      <c r="H149" s="3216"/>
      <c r="I149" s="3217"/>
      <c r="J149" s="3215"/>
      <c r="K149" s="3216"/>
      <c r="L149" s="3216"/>
      <c r="M149" s="3216"/>
      <c r="N149" s="3217"/>
      <c r="O149" s="2105"/>
      <c r="P149" s="3241"/>
      <c r="Q149" s="3599"/>
      <c r="R149" s="3600"/>
      <c r="S149" s="3601"/>
      <c r="T149" s="3274"/>
      <c r="U149" s="3275"/>
      <c r="V149" s="3276"/>
      <c r="W149" s="3420"/>
      <c r="X149" s="1768"/>
      <c r="Y149" s="1768"/>
      <c r="Z149" s="3429"/>
      <c r="AA149" s="2107"/>
      <c r="AB149" s="3416"/>
      <c r="AC149" s="2107"/>
      <c r="AD149" s="2105"/>
      <c r="AE149" s="2183"/>
      <c r="AF149" s="3737"/>
      <c r="AG149" s="3738"/>
      <c r="AH149" s="3740"/>
      <c r="AI149" s="3738"/>
      <c r="AJ149" s="3304"/>
      <c r="AK149" s="3305"/>
      <c r="AL149" s="3306"/>
      <c r="AM149" s="3366"/>
      <c r="AN149" s="3367"/>
      <c r="AO149" s="3368"/>
      <c r="AP149" s="3372"/>
      <c r="AQ149" s="3373"/>
      <c r="AR149" s="3374"/>
      <c r="AS149" s="3372"/>
      <c r="AT149" s="3373"/>
      <c r="AU149" s="3374"/>
      <c r="AV149" s="3372"/>
      <c r="AW149" s="3373"/>
      <c r="AX149" s="3374"/>
      <c r="AY149" s="3330"/>
      <c r="AZ149" s="3331"/>
      <c r="BA149" s="3332"/>
      <c r="BB149" s="3330"/>
      <c r="BC149" s="3331"/>
      <c r="BD149" s="3413"/>
      <c r="BE149" s="3743"/>
      <c r="BF149" s="3744"/>
      <c r="BG149" s="3308"/>
      <c r="BH149" s="3542"/>
      <c r="BI149" s="3543"/>
      <c r="BJ149" s="3543"/>
      <c r="BK149" s="3543"/>
      <c r="BL149" s="3543"/>
      <c r="BM149" s="3544"/>
    </row>
    <row r="150" spans="1:65" s="388" customFormat="1" ht="14.1" customHeight="1">
      <c r="A150" s="3399"/>
      <c r="B150" s="3422"/>
      <c r="C150" s="3423"/>
      <c r="D150" s="3424"/>
      <c r="E150" s="3752"/>
      <c r="F150" s="3753"/>
      <c r="G150" s="3754"/>
      <c r="H150" s="3750"/>
      <c r="I150" s="3751"/>
      <c r="J150" s="3716"/>
      <c r="K150" s="3717"/>
      <c r="L150" s="3717"/>
      <c r="M150" s="3717"/>
      <c r="N150" s="3718"/>
      <c r="O150" s="2108"/>
      <c r="P150" s="3406"/>
      <c r="Q150" s="3602"/>
      <c r="R150" s="3603"/>
      <c r="S150" s="3604"/>
      <c r="T150" s="2099"/>
      <c r="U150" s="2100"/>
      <c r="V150" s="2101"/>
      <c r="W150" s="3425"/>
      <c r="X150" s="3426"/>
      <c r="Y150" s="3426"/>
      <c r="Z150" s="198"/>
      <c r="AA150" s="199" t="s">
        <v>72</v>
      </c>
      <c r="AB150" s="200"/>
      <c r="AC150" s="199" t="s">
        <v>72</v>
      </c>
      <c r="AD150" s="200"/>
      <c r="AE150" s="201" t="s">
        <v>72</v>
      </c>
      <c r="AF150" s="194"/>
      <c r="AG150" s="195"/>
      <c r="AH150" s="196"/>
      <c r="AI150" s="197"/>
      <c r="AJ150" s="3400"/>
      <c r="AK150" s="3401"/>
      <c r="AL150" s="3402"/>
      <c r="AM150" s="3490"/>
      <c r="AN150" s="3491"/>
      <c r="AO150" s="3492"/>
      <c r="AP150" s="3403"/>
      <c r="AQ150" s="3404"/>
      <c r="AR150" s="3405"/>
      <c r="AS150" s="3403"/>
      <c r="AT150" s="3404"/>
      <c r="AU150" s="3405"/>
      <c r="AV150" s="3403"/>
      <c r="AW150" s="3404"/>
      <c r="AX150" s="3405"/>
      <c r="AY150" s="3408"/>
      <c r="AZ150" s="3409"/>
      <c r="BA150" s="3410"/>
      <c r="BB150" s="3408"/>
      <c r="BC150" s="3409"/>
      <c r="BD150" s="3414"/>
      <c r="BE150" s="3686"/>
      <c r="BF150" s="3687"/>
      <c r="BG150" s="3309"/>
      <c r="BH150" s="3545"/>
      <c r="BI150" s="3546"/>
      <c r="BJ150" s="3546"/>
      <c r="BK150" s="3546"/>
      <c r="BL150" s="3546"/>
      <c r="BM150" s="3547"/>
    </row>
    <row r="151" spans="1:65" s="388" customFormat="1" ht="14.1" customHeight="1">
      <c r="A151" s="3318">
        <v>33</v>
      </c>
      <c r="B151" s="3606"/>
      <c r="C151" s="3607"/>
      <c r="D151" s="3608"/>
      <c r="E151" s="3204"/>
      <c r="F151" s="3205"/>
      <c r="G151" s="3205"/>
      <c r="H151" s="3205"/>
      <c r="I151" s="3206"/>
      <c r="J151" s="3204"/>
      <c r="K151" s="3205"/>
      <c r="L151" s="3205"/>
      <c r="M151" s="3205"/>
      <c r="N151" s="3206"/>
      <c r="O151" s="2102"/>
      <c r="P151" s="3240"/>
      <c r="Q151" s="3462"/>
      <c r="R151" s="3463"/>
      <c r="S151" s="3464"/>
      <c r="T151" s="2096"/>
      <c r="U151" s="2097"/>
      <c r="V151" s="2098"/>
      <c r="W151" s="3417"/>
      <c r="X151" s="3418"/>
      <c r="Y151" s="3418"/>
      <c r="Z151" s="3428"/>
      <c r="AA151" s="2104" t="s">
        <v>213</v>
      </c>
      <c r="AB151" s="3415"/>
      <c r="AC151" s="2104" t="s">
        <v>213</v>
      </c>
      <c r="AD151" s="2102"/>
      <c r="AE151" s="2103" t="s">
        <v>213</v>
      </c>
      <c r="AF151" s="3735"/>
      <c r="AG151" s="3736"/>
      <c r="AH151" s="3739"/>
      <c r="AI151" s="3736"/>
      <c r="AJ151" s="3396"/>
      <c r="AK151" s="3397"/>
      <c r="AL151" s="3398"/>
      <c r="AM151" s="3363">
        <f>SUM(AJ151:AL153)</f>
        <v>0</v>
      </c>
      <c r="AN151" s="3364"/>
      <c r="AO151" s="3365"/>
      <c r="AP151" s="3324"/>
      <c r="AQ151" s="3325"/>
      <c r="AR151" s="3326"/>
      <c r="AS151" s="3324"/>
      <c r="AT151" s="3325"/>
      <c r="AU151" s="3326"/>
      <c r="AV151" s="3324"/>
      <c r="AW151" s="3325"/>
      <c r="AX151" s="3326"/>
      <c r="AY151" s="3327">
        <f>SUM(AP151:AX153)</f>
        <v>0</v>
      </c>
      <c r="AZ151" s="3328"/>
      <c r="BA151" s="3329"/>
      <c r="BB151" s="3327">
        <f>AH26+AM26+AY26</f>
        <v>0</v>
      </c>
      <c r="BC151" s="3328"/>
      <c r="BD151" s="3411"/>
      <c r="BE151" s="3741"/>
      <c r="BF151" s="3742"/>
      <c r="BG151" s="3307"/>
      <c r="BH151" s="1689"/>
      <c r="BI151" s="1690"/>
      <c r="BJ151" s="1690"/>
      <c r="BK151" s="1690"/>
      <c r="BL151" s="1690"/>
      <c r="BM151" s="3652"/>
    </row>
    <row r="152" spans="1:65" s="388" customFormat="1" ht="14.1" customHeight="1">
      <c r="A152" s="3319"/>
      <c r="B152" s="3578"/>
      <c r="C152" s="3579"/>
      <c r="D152" s="3580"/>
      <c r="E152" s="3215"/>
      <c r="F152" s="3216"/>
      <c r="G152" s="3216"/>
      <c r="H152" s="3216"/>
      <c r="I152" s="3217"/>
      <c r="J152" s="3215"/>
      <c r="K152" s="3216"/>
      <c r="L152" s="3216"/>
      <c r="M152" s="3216"/>
      <c r="N152" s="3217"/>
      <c r="O152" s="2105"/>
      <c r="P152" s="3241"/>
      <c r="Q152" s="3599"/>
      <c r="R152" s="3600"/>
      <c r="S152" s="3601"/>
      <c r="T152" s="3274"/>
      <c r="U152" s="3275"/>
      <c r="V152" s="3276"/>
      <c r="W152" s="3420"/>
      <c r="X152" s="1768"/>
      <c r="Y152" s="1768"/>
      <c r="Z152" s="3429"/>
      <c r="AA152" s="2107"/>
      <c r="AB152" s="3416"/>
      <c r="AC152" s="2107"/>
      <c r="AD152" s="2105"/>
      <c r="AE152" s="2183"/>
      <c r="AF152" s="3737"/>
      <c r="AG152" s="3738"/>
      <c r="AH152" s="3740"/>
      <c r="AI152" s="3738"/>
      <c r="AJ152" s="3304"/>
      <c r="AK152" s="3305"/>
      <c r="AL152" s="3306"/>
      <c r="AM152" s="3366"/>
      <c r="AN152" s="3367"/>
      <c r="AO152" s="3368"/>
      <c r="AP152" s="3372"/>
      <c r="AQ152" s="3373"/>
      <c r="AR152" s="3374"/>
      <c r="AS152" s="3372"/>
      <c r="AT152" s="3373"/>
      <c r="AU152" s="3374"/>
      <c r="AV152" s="3372"/>
      <c r="AW152" s="3373"/>
      <c r="AX152" s="3374"/>
      <c r="AY152" s="3330"/>
      <c r="AZ152" s="3331"/>
      <c r="BA152" s="3332"/>
      <c r="BB152" s="3330"/>
      <c r="BC152" s="3331"/>
      <c r="BD152" s="3413"/>
      <c r="BE152" s="3743"/>
      <c r="BF152" s="3744"/>
      <c r="BG152" s="3308"/>
      <c r="BH152" s="3542"/>
      <c r="BI152" s="3543"/>
      <c r="BJ152" s="3543"/>
      <c r="BK152" s="3543"/>
      <c r="BL152" s="3543"/>
      <c r="BM152" s="3544"/>
    </row>
    <row r="153" spans="1:65" s="388" customFormat="1" ht="14.1" customHeight="1">
      <c r="A153" s="3399"/>
      <c r="B153" s="3422"/>
      <c r="C153" s="3423"/>
      <c r="D153" s="3424"/>
      <c r="E153" s="3752"/>
      <c r="F153" s="3753"/>
      <c r="G153" s="3754"/>
      <c r="H153" s="3750"/>
      <c r="I153" s="3751"/>
      <c r="J153" s="3716"/>
      <c r="K153" s="3717"/>
      <c r="L153" s="3717"/>
      <c r="M153" s="3717"/>
      <c r="N153" s="3718"/>
      <c r="O153" s="2108"/>
      <c r="P153" s="3406"/>
      <c r="Q153" s="3602"/>
      <c r="R153" s="3603"/>
      <c r="S153" s="3604"/>
      <c r="T153" s="2099"/>
      <c r="U153" s="2100"/>
      <c r="V153" s="2101"/>
      <c r="W153" s="3425"/>
      <c r="X153" s="3426"/>
      <c r="Y153" s="3426"/>
      <c r="Z153" s="198"/>
      <c r="AA153" s="199" t="s">
        <v>72</v>
      </c>
      <c r="AB153" s="200"/>
      <c r="AC153" s="199" t="s">
        <v>72</v>
      </c>
      <c r="AD153" s="200"/>
      <c r="AE153" s="201" t="s">
        <v>72</v>
      </c>
      <c r="AF153" s="194"/>
      <c r="AG153" s="195"/>
      <c r="AH153" s="196"/>
      <c r="AI153" s="197"/>
      <c r="AJ153" s="3400"/>
      <c r="AK153" s="3401"/>
      <c r="AL153" s="3402"/>
      <c r="AM153" s="3490"/>
      <c r="AN153" s="3491"/>
      <c r="AO153" s="3492"/>
      <c r="AP153" s="3403"/>
      <c r="AQ153" s="3404"/>
      <c r="AR153" s="3405"/>
      <c r="AS153" s="3403"/>
      <c r="AT153" s="3404"/>
      <c r="AU153" s="3405"/>
      <c r="AV153" s="3403"/>
      <c r="AW153" s="3404"/>
      <c r="AX153" s="3405"/>
      <c r="AY153" s="3408"/>
      <c r="AZ153" s="3409"/>
      <c r="BA153" s="3410"/>
      <c r="BB153" s="3408"/>
      <c r="BC153" s="3409"/>
      <c r="BD153" s="3414"/>
      <c r="BE153" s="3686"/>
      <c r="BF153" s="3687"/>
      <c r="BG153" s="3309"/>
      <c r="BH153" s="3545"/>
      <c r="BI153" s="3546"/>
      <c r="BJ153" s="3546"/>
      <c r="BK153" s="3546"/>
      <c r="BL153" s="3546"/>
      <c r="BM153" s="3547"/>
    </row>
    <row r="154" spans="1:65" s="388" customFormat="1" ht="14.1" customHeight="1">
      <c r="A154" s="3318">
        <v>34</v>
      </c>
      <c r="B154" s="3606"/>
      <c r="C154" s="3607"/>
      <c r="D154" s="3608"/>
      <c r="E154" s="3204"/>
      <c r="F154" s="3205"/>
      <c r="G154" s="3205"/>
      <c r="H154" s="3205"/>
      <c r="I154" s="3206"/>
      <c r="J154" s="3204"/>
      <c r="K154" s="3205"/>
      <c r="L154" s="3205"/>
      <c r="M154" s="3205"/>
      <c r="N154" s="3206"/>
      <c r="O154" s="2102"/>
      <c r="P154" s="3240"/>
      <c r="Q154" s="3462"/>
      <c r="R154" s="3463"/>
      <c r="S154" s="3464"/>
      <c r="T154" s="2096"/>
      <c r="U154" s="2097"/>
      <c r="V154" s="2098"/>
      <c r="W154" s="3417"/>
      <c r="X154" s="3418"/>
      <c r="Y154" s="3418"/>
      <c r="Z154" s="3428"/>
      <c r="AA154" s="2104" t="s">
        <v>213</v>
      </c>
      <c r="AB154" s="3415"/>
      <c r="AC154" s="2104" t="s">
        <v>213</v>
      </c>
      <c r="AD154" s="2102"/>
      <c r="AE154" s="2103" t="s">
        <v>213</v>
      </c>
      <c r="AF154" s="3735"/>
      <c r="AG154" s="3736"/>
      <c r="AH154" s="3739"/>
      <c r="AI154" s="3736"/>
      <c r="AJ154" s="3396"/>
      <c r="AK154" s="3397"/>
      <c r="AL154" s="3398"/>
      <c r="AM154" s="3363">
        <f>SUM(AJ154:AL156)</f>
        <v>0</v>
      </c>
      <c r="AN154" s="3364"/>
      <c r="AO154" s="3365"/>
      <c r="AP154" s="3324"/>
      <c r="AQ154" s="3325"/>
      <c r="AR154" s="3326"/>
      <c r="AS154" s="3324"/>
      <c r="AT154" s="3325"/>
      <c r="AU154" s="3326"/>
      <c r="AV154" s="3324"/>
      <c r="AW154" s="3325"/>
      <c r="AX154" s="3326"/>
      <c r="AY154" s="3327">
        <f>SUM(AP154:AX156)</f>
        <v>0</v>
      </c>
      <c r="AZ154" s="3328"/>
      <c r="BA154" s="3329"/>
      <c r="BB154" s="3327">
        <f>AH29+AM29+AY29</f>
        <v>0</v>
      </c>
      <c r="BC154" s="3328"/>
      <c r="BD154" s="3411"/>
      <c r="BE154" s="3741"/>
      <c r="BF154" s="3742"/>
      <c r="BG154" s="3307"/>
      <c r="BH154" s="1689"/>
      <c r="BI154" s="1690"/>
      <c r="BJ154" s="1690"/>
      <c r="BK154" s="1690"/>
      <c r="BL154" s="1690"/>
      <c r="BM154" s="3652"/>
    </row>
    <row r="155" spans="1:65" s="388" customFormat="1" ht="14.1" customHeight="1">
      <c r="A155" s="3319"/>
      <c r="B155" s="3578"/>
      <c r="C155" s="3579"/>
      <c r="D155" s="3580"/>
      <c r="E155" s="3215"/>
      <c r="F155" s="3216"/>
      <c r="G155" s="3216"/>
      <c r="H155" s="3216"/>
      <c r="I155" s="3217"/>
      <c r="J155" s="3215"/>
      <c r="K155" s="3216"/>
      <c r="L155" s="3216"/>
      <c r="M155" s="3216"/>
      <c r="N155" s="3217"/>
      <c r="O155" s="2105"/>
      <c r="P155" s="3241"/>
      <c r="Q155" s="3599"/>
      <c r="R155" s="3600"/>
      <c r="S155" s="3601"/>
      <c r="T155" s="3274"/>
      <c r="U155" s="3275"/>
      <c r="V155" s="3276"/>
      <c r="W155" s="3420"/>
      <c r="X155" s="1768"/>
      <c r="Y155" s="1768"/>
      <c r="Z155" s="3429"/>
      <c r="AA155" s="2107"/>
      <c r="AB155" s="3416"/>
      <c r="AC155" s="2107"/>
      <c r="AD155" s="2105"/>
      <c r="AE155" s="2183"/>
      <c r="AF155" s="3737"/>
      <c r="AG155" s="3738"/>
      <c r="AH155" s="3740"/>
      <c r="AI155" s="3738"/>
      <c r="AJ155" s="3304"/>
      <c r="AK155" s="3305"/>
      <c r="AL155" s="3306"/>
      <c r="AM155" s="3366"/>
      <c r="AN155" s="3367"/>
      <c r="AO155" s="3368"/>
      <c r="AP155" s="3372"/>
      <c r="AQ155" s="3373"/>
      <c r="AR155" s="3374"/>
      <c r="AS155" s="3372"/>
      <c r="AT155" s="3373"/>
      <c r="AU155" s="3374"/>
      <c r="AV155" s="3372"/>
      <c r="AW155" s="3373"/>
      <c r="AX155" s="3374"/>
      <c r="AY155" s="3330"/>
      <c r="AZ155" s="3331"/>
      <c r="BA155" s="3332"/>
      <c r="BB155" s="3330"/>
      <c r="BC155" s="3331"/>
      <c r="BD155" s="3413"/>
      <c r="BE155" s="3743"/>
      <c r="BF155" s="3744"/>
      <c r="BG155" s="3308"/>
      <c r="BH155" s="3542"/>
      <c r="BI155" s="3543"/>
      <c r="BJ155" s="3543"/>
      <c r="BK155" s="3543"/>
      <c r="BL155" s="3543"/>
      <c r="BM155" s="3544"/>
    </row>
    <row r="156" spans="1:65" s="388" customFormat="1" ht="14.1" customHeight="1">
      <c r="A156" s="3399"/>
      <c r="B156" s="3422"/>
      <c r="C156" s="3423"/>
      <c r="D156" s="3424"/>
      <c r="E156" s="3752"/>
      <c r="F156" s="3753"/>
      <c r="G156" s="3754"/>
      <c r="H156" s="3750"/>
      <c r="I156" s="3751"/>
      <c r="J156" s="3716"/>
      <c r="K156" s="3717"/>
      <c r="L156" s="3717"/>
      <c r="M156" s="3717"/>
      <c r="N156" s="3718"/>
      <c r="O156" s="2108"/>
      <c r="P156" s="3406"/>
      <c r="Q156" s="3602"/>
      <c r="R156" s="3603"/>
      <c r="S156" s="3604"/>
      <c r="T156" s="2099"/>
      <c r="U156" s="2100"/>
      <c r="V156" s="2101"/>
      <c r="W156" s="3425"/>
      <c r="X156" s="3426"/>
      <c r="Y156" s="3426"/>
      <c r="Z156" s="198"/>
      <c r="AA156" s="199" t="s">
        <v>72</v>
      </c>
      <c r="AB156" s="200"/>
      <c r="AC156" s="199" t="s">
        <v>72</v>
      </c>
      <c r="AD156" s="200"/>
      <c r="AE156" s="201" t="s">
        <v>72</v>
      </c>
      <c r="AF156" s="194"/>
      <c r="AG156" s="195"/>
      <c r="AH156" s="196"/>
      <c r="AI156" s="197"/>
      <c r="AJ156" s="3400"/>
      <c r="AK156" s="3401"/>
      <c r="AL156" s="3402"/>
      <c r="AM156" s="3490"/>
      <c r="AN156" s="3491"/>
      <c r="AO156" s="3492"/>
      <c r="AP156" s="3403"/>
      <c r="AQ156" s="3404"/>
      <c r="AR156" s="3405"/>
      <c r="AS156" s="3403"/>
      <c r="AT156" s="3404"/>
      <c r="AU156" s="3405"/>
      <c r="AV156" s="3403"/>
      <c r="AW156" s="3404"/>
      <c r="AX156" s="3405"/>
      <c r="AY156" s="3408"/>
      <c r="AZ156" s="3409"/>
      <c r="BA156" s="3410"/>
      <c r="BB156" s="3408"/>
      <c r="BC156" s="3409"/>
      <c r="BD156" s="3414"/>
      <c r="BE156" s="3686"/>
      <c r="BF156" s="3687"/>
      <c r="BG156" s="3309"/>
      <c r="BH156" s="3545"/>
      <c r="BI156" s="3546"/>
      <c r="BJ156" s="3546"/>
      <c r="BK156" s="3546"/>
      <c r="BL156" s="3546"/>
      <c r="BM156" s="3547"/>
    </row>
    <row r="157" spans="1:65" s="388" customFormat="1" ht="14.1" customHeight="1">
      <c r="A157" s="3318">
        <v>35</v>
      </c>
      <c r="B157" s="3606"/>
      <c r="C157" s="3607"/>
      <c r="D157" s="3608"/>
      <c r="E157" s="3204"/>
      <c r="F157" s="3205"/>
      <c r="G157" s="3205"/>
      <c r="H157" s="3205"/>
      <c r="I157" s="3206"/>
      <c r="J157" s="3204"/>
      <c r="K157" s="3205"/>
      <c r="L157" s="3205"/>
      <c r="M157" s="3205"/>
      <c r="N157" s="3206"/>
      <c r="O157" s="2102"/>
      <c r="P157" s="3240"/>
      <c r="Q157" s="3462"/>
      <c r="R157" s="3463"/>
      <c r="S157" s="3464"/>
      <c r="T157" s="2096"/>
      <c r="U157" s="2097"/>
      <c r="V157" s="2098"/>
      <c r="W157" s="3417"/>
      <c r="X157" s="3418"/>
      <c r="Y157" s="3418"/>
      <c r="Z157" s="3428"/>
      <c r="AA157" s="2104" t="s">
        <v>213</v>
      </c>
      <c r="AB157" s="3415"/>
      <c r="AC157" s="2104" t="s">
        <v>213</v>
      </c>
      <c r="AD157" s="2102"/>
      <c r="AE157" s="2103" t="s">
        <v>213</v>
      </c>
      <c r="AF157" s="3735"/>
      <c r="AG157" s="3736"/>
      <c r="AH157" s="3739"/>
      <c r="AI157" s="3736"/>
      <c r="AJ157" s="3396"/>
      <c r="AK157" s="3397"/>
      <c r="AL157" s="3398"/>
      <c r="AM157" s="3363">
        <f>SUM(AJ157:AL159)</f>
        <v>0</v>
      </c>
      <c r="AN157" s="3364"/>
      <c r="AO157" s="3365"/>
      <c r="AP157" s="3324"/>
      <c r="AQ157" s="3325"/>
      <c r="AR157" s="3326"/>
      <c r="AS157" s="3324"/>
      <c r="AT157" s="3325"/>
      <c r="AU157" s="3326"/>
      <c r="AV157" s="3324"/>
      <c r="AW157" s="3325"/>
      <c r="AX157" s="3326"/>
      <c r="AY157" s="3327">
        <f>SUM(AP157:AX159)</f>
        <v>0</v>
      </c>
      <c r="AZ157" s="3328"/>
      <c r="BA157" s="3329"/>
      <c r="BB157" s="3327">
        <f>AH32+AM32+AY32</f>
        <v>0</v>
      </c>
      <c r="BC157" s="3328"/>
      <c r="BD157" s="3411"/>
      <c r="BE157" s="3741"/>
      <c r="BF157" s="3742"/>
      <c r="BG157" s="3307"/>
      <c r="BH157" s="1689"/>
      <c r="BI157" s="1690"/>
      <c r="BJ157" s="1690"/>
      <c r="BK157" s="1690"/>
      <c r="BL157" s="1690"/>
      <c r="BM157" s="3652"/>
    </row>
    <row r="158" spans="1:65" s="388" customFormat="1" ht="14.1" customHeight="1">
      <c r="A158" s="3319"/>
      <c r="B158" s="3578"/>
      <c r="C158" s="3579"/>
      <c r="D158" s="3580"/>
      <c r="E158" s="3215"/>
      <c r="F158" s="3216"/>
      <c r="G158" s="3216"/>
      <c r="H158" s="3216"/>
      <c r="I158" s="3217"/>
      <c r="J158" s="3215"/>
      <c r="K158" s="3216"/>
      <c r="L158" s="3216"/>
      <c r="M158" s="3216"/>
      <c r="N158" s="3217"/>
      <c r="O158" s="2105"/>
      <c r="P158" s="3241"/>
      <c r="Q158" s="3599"/>
      <c r="R158" s="3600"/>
      <c r="S158" s="3601"/>
      <c r="T158" s="3274"/>
      <c r="U158" s="3275"/>
      <c r="V158" s="3276"/>
      <c r="W158" s="3420"/>
      <c r="X158" s="1768"/>
      <c r="Y158" s="1768"/>
      <c r="Z158" s="3429"/>
      <c r="AA158" s="2107"/>
      <c r="AB158" s="3416"/>
      <c r="AC158" s="2107"/>
      <c r="AD158" s="2105"/>
      <c r="AE158" s="2183"/>
      <c r="AF158" s="3737"/>
      <c r="AG158" s="3738"/>
      <c r="AH158" s="3740"/>
      <c r="AI158" s="3738"/>
      <c r="AJ158" s="3304"/>
      <c r="AK158" s="3305"/>
      <c r="AL158" s="3306"/>
      <c r="AM158" s="3366"/>
      <c r="AN158" s="3367"/>
      <c r="AO158" s="3368"/>
      <c r="AP158" s="3372"/>
      <c r="AQ158" s="3373"/>
      <c r="AR158" s="3374"/>
      <c r="AS158" s="3372"/>
      <c r="AT158" s="3373"/>
      <c r="AU158" s="3374"/>
      <c r="AV158" s="3372"/>
      <c r="AW158" s="3373"/>
      <c r="AX158" s="3374"/>
      <c r="AY158" s="3330"/>
      <c r="AZ158" s="3331"/>
      <c r="BA158" s="3332"/>
      <c r="BB158" s="3330"/>
      <c r="BC158" s="3331"/>
      <c r="BD158" s="3413"/>
      <c r="BE158" s="3743"/>
      <c r="BF158" s="3744"/>
      <c r="BG158" s="3308"/>
      <c r="BH158" s="3542"/>
      <c r="BI158" s="3543"/>
      <c r="BJ158" s="3543"/>
      <c r="BK158" s="3543"/>
      <c r="BL158" s="3543"/>
      <c r="BM158" s="3544"/>
    </row>
    <row r="159" spans="1:65" s="388" customFormat="1" ht="14.1" customHeight="1">
      <c r="A159" s="3399"/>
      <c r="B159" s="3422"/>
      <c r="C159" s="3423"/>
      <c r="D159" s="3424"/>
      <c r="E159" s="3752"/>
      <c r="F159" s="3753"/>
      <c r="G159" s="3754"/>
      <c r="H159" s="3750"/>
      <c r="I159" s="3751"/>
      <c r="J159" s="3716"/>
      <c r="K159" s="3717"/>
      <c r="L159" s="3717"/>
      <c r="M159" s="3717"/>
      <c r="N159" s="3718"/>
      <c r="O159" s="2108"/>
      <c r="P159" s="3406"/>
      <c r="Q159" s="3602"/>
      <c r="R159" s="3603"/>
      <c r="S159" s="3604"/>
      <c r="T159" s="2099"/>
      <c r="U159" s="2100"/>
      <c r="V159" s="2101"/>
      <c r="W159" s="3425"/>
      <c r="X159" s="3426"/>
      <c r="Y159" s="3426"/>
      <c r="Z159" s="198"/>
      <c r="AA159" s="199" t="s">
        <v>72</v>
      </c>
      <c r="AB159" s="200"/>
      <c r="AC159" s="199" t="s">
        <v>72</v>
      </c>
      <c r="AD159" s="200"/>
      <c r="AE159" s="201" t="s">
        <v>72</v>
      </c>
      <c r="AF159" s="194"/>
      <c r="AG159" s="195"/>
      <c r="AH159" s="196"/>
      <c r="AI159" s="197"/>
      <c r="AJ159" s="3400"/>
      <c r="AK159" s="3401"/>
      <c r="AL159" s="3402"/>
      <c r="AM159" s="3490"/>
      <c r="AN159" s="3491"/>
      <c r="AO159" s="3492"/>
      <c r="AP159" s="3403"/>
      <c r="AQ159" s="3404"/>
      <c r="AR159" s="3405"/>
      <c r="AS159" s="3403"/>
      <c r="AT159" s="3404"/>
      <c r="AU159" s="3405"/>
      <c r="AV159" s="3403"/>
      <c r="AW159" s="3404"/>
      <c r="AX159" s="3405"/>
      <c r="AY159" s="3408"/>
      <c r="AZ159" s="3409"/>
      <c r="BA159" s="3410"/>
      <c r="BB159" s="3408"/>
      <c r="BC159" s="3409"/>
      <c r="BD159" s="3414"/>
      <c r="BE159" s="3686"/>
      <c r="BF159" s="3687"/>
      <c r="BG159" s="3309"/>
      <c r="BH159" s="3545"/>
      <c r="BI159" s="3546"/>
      <c r="BJ159" s="3546"/>
      <c r="BK159" s="3546"/>
      <c r="BL159" s="3546"/>
      <c r="BM159" s="3547"/>
    </row>
    <row r="160" spans="1:65" s="388" customFormat="1" ht="14.1" customHeight="1">
      <c r="A160" s="3318">
        <v>36</v>
      </c>
      <c r="B160" s="3606"/>
      <c r="C160" s="3607"/>
      <c r="D160" s="3608"/>
      <c r="E160" s="3204"/>
      <c r="F160" s="3205"/>
      <c r="G160" s="3205"/>
      <c r="H160" s="3205"/>
      <c r="I160" s="3206"/>
      <c r="J160" s="3204"/>
      <c r="K160" s="3205"/>
      <c r="L160" s="3205"/>
      <c r="M160" s="3205"/>
      <c r="N160" s="3206"/>
      <c r="O160" s="2102"/>
      <c r="P160" s="3240"/>
      <c r="Q160" s="3611"/>
      <c r="R160" s="3612"/>
      <c r="S160" s="3613"/>
      <c r="T160" s="2096"/>
      <c r="U160" s="2097"/>
      <c r="V160" s="2098"/>
      <c r="W160" s="3417"/>
      <c r="X160" s="3418"/>
      <c r="Y160" s="3418"/>
      <c r="Z160" s="3428"/>
      <c r="AA160" s="2104" t="s">
        <v>213</v>
      </c>
      <c r="AB160" s="3415"/>
      <c r="AC160" s="2104" t="s">
        <v>213</v>
      </c>
      <c r="AD160" s="2102"/>
      <c r="AE160" s="2103" t="s">
        <v>213</v>
      </c>
      <c r="AF160" s="3735"/>
      <c r="AG160" s="3736"/>
      <c r="AH160" s="3739"/>
      <c r="AI160" s="3736"/>
      <c r="AJ160" s="3396"/>
      <c r="AK160" s="3397"/>
      <c r="AL160" s="3398"/>
      <c r="AM160" s="3363">
        <f>SUM(AJ160:AL162)</f>
        <v>0</v>
      </c>
      <c r="AN160" s="3364"/>
      <c r="AO160" s="3365"/>
      <c r="AP160" s="3324"/>
      <c r="AQ160" s="3325"/>
      <c r="AR160" s="3326"/>
      <c r="AS160" s="3324"/>
      <c r="AT160" s="3325"/>
      <c r="AU160" s="3326"/>
      <c r="AV160" s="3324"/>
      <c r="AW160" s="3325"/>
      <c r="AX160" s="3326"/>
      <c r="AY160" s="3327">
        <f>SUM(AP160:AX162)</f>
        <v>0</v>
      </c>
      <c r="AZ160" s="3328"/>
      <c r="BA160" s="3329"/>
      <c r="BB160" s="3327">
        <f>AH35+AM35+AY35</f>
        <v>0</v>
      </c>
      <c r="BC160" s="3328"/>
      <c r="BD160" s="3411"/>
      <c r="BE160" s="3741"/>
      <c r="BF160" s="3742"/>
      <c r="BG160" s="3307"/>
      <c r="BH160" s="1689"/>
      <c r="BI160" s="1690"/>
      <c r="BJ160" s="1690"/>
      <c r="BK160" s="1690"/>
      <c r="BL160" s="1690"/>
      <c r="BM160" s="3652"/>
    </row>
    <row r="161" spans="1:65" s="388" customFormat="1" ht="14.1" customHeight="1">
      <c r="A161" s="3319"/>
      <c r="B161" s="3578"/>
      <c r="C161" s="3579"/>
      <c r="D161" s="3580"/>
      <c r="E161" s="3215"/>
      <c r="F161" s="3216"/>
      <c r="G161" s="3216"/>
      <c r="H161" s="3216"/>
      <c r="I161" s="3217"/>
      <c r="J161" s="3215"/>
      <c r="K161" s="3216"/>
      <c r="L161" s="3216"/>
      <c r="M161" s="3216"/>
      <c r="N161" s="3217"/>
      <c r="O161" s="2105"/>
      <c r="P161" s="3241"/>
      <c r="Q161" s="3599"/>
      <c r="R161" s="3600"/>
      <c r="S161" s="3601"/>
      <c r="T161" s="3274"/>
      <c r="U161" s="3275"/>
      <c r="V161" s="3276"/>
      <c r="W161" s="3420"/>
      <c r="X161" s="1768"/>
      <c r="Y161" s="1768"/>
      <c r="Z161" s="3429"/>
      <c r="AA161" s="2107"/>
      <c r="AB161" s="3416"/>
      <c r="AC161" s="2107"/>
      <c r="AD161" s="2105"/>
      <c r="AE161" s="2183"/>
      <c r="AF161" s="3737"/>
      <c r="AG161" s="3738"/>
      <c r="AH161" s="3740"/>
      <c r="AI161" s="3738"/>
      <c r="AJ161" s="3304"/>
      <c r="AK161" s="3305"/>
      <c r="AL161" s="3306"/>
      <c r="AM161" s="3366"/>
      <c r="AN161" s="3367"/>
      <c r="AO161" s="3368"/>
      <c r="AP161" s="3372"/>
      <c r="AQ161" s="3373"/>
      <c r="AR161" s="3374"/>
      <c r="AS161" s="3372"/>
      <c r="AT161" s="3373"/>
      <c r="AU161" s="3374"/>
      <c r="AV161" s="3372"/>
      <c r="AW161" s="3373"/>
      <c r="AX161" s="3374"/>
      <c r="AY161" s="3330"/>
      <c r="AZ161" s="3331"/>
      <c r="BA161" s="3332"/>
      <c r="BB161" s="3330"/>
      <c r="BC161" s="3331"/>
      <c r="BD161" s="3413"/>
      <c r="BE161" s="3743"/>
      <c r="BF161" s="3744"/>
      <c r="BG161" s="3308"/>
      <c r="BH161" s="3542"/>
      <c r="BI161" s="3543"/>
      <c r="BJ161" s="3543"/>
      <c r="BK161" s="3543"/>
      <c r="BL161" s="3543"/>
      <c r="BM161" s="3544"/>
    </row>
    <row r="162" spans="1:65" s="388" customFormat="1" ht="14.1" customHeight="1">
      <c r="A162" s="3399"/>
      <c r="B162" s="3422"/>
      <c r="C162" s="3423"/>
      <c r="D162" s="3424"/>
      <c r="E162" s="3752"/>
      <c r="F162" s="3753"/>
      <c r="G162" s="3754"/>
      <c r="H162" s="3750"/>
      <c r="I162" s="3751"/>
      <c r="J162" s="3716"/>
      <c r="K162" s="3717"/>
      <c r="L162" s="3717"/>
      <c r="M162" s="3717"/>
      <c r="N162" s="3718"/>
      <c r="O162" s="2108"/>
      <c r="P162" s="3406"/>
      <c r="Q162" s="3602"/>
      <c r="R162" s="3603"/>
      <c r="S162" s="3604"/>
      <c r="T162" s="2099"/>
      <c r="U162" s="2100"/>
      <c r="V162" s="2101"/>
      <c r="W162" s="3425"/>
      <c r="X162" s="3426"/>
      <c r="Y162" s="3426"/>
      <c r="Z162" s="198"/>
      <c r="AA162" s="199" t="s">
        <v>72</v>
      </c>
      <c r="AB162" s="200"/>
      <c r="AC162" s="199" t="s">
        <v>72</v>
      </c>
      <c r="AD162" s="200"/>
      <c r="AE162" s="201" t="s">
        <v>72</v>
      </c>
      <c r="AF162" s="194"/>
      <c r="AG162" s="195"/>
      <c r="AH162" s="196"/>
      <c r="AI162" s="197"/>
      <c r="AJ162" s="3400"/>
      <c r="AK162" s="3401"/>
      <c r="AL162" s="3402"/>
      <c r="AM162" s="3490"/>
      <c r="AN162" s="3491"/>
      <c r="AO162" s="3492"/>
      <c r="AP162" s="3403"/>
      <c r="AQ162" s="3404"/>
      <c r="AR162" s="3405"/>
      <c r="AS162" s="3403"/>
      <c r="AT162" s="3404"/>
      <c r="AU162" s="3405"/>
      <c r="AV162" s="3403"/>
      <c r="AW162" s="3404"/>
      <c r="AX162" s="3405"/>
      <c r="AY162" s="3408"/>
      <c r="AZ162" s="3409"/>
      <c r="BA162" s="3410"/>
      <c r="BB162" s="3408"/>
      <c r="BC162" s="3409"/>
      <c r="BD162" s="3414"/>
      <c r="BE162" s="3686"/>
      <c r="BF162" s="3687"/>
      <c r="BG162" s="3309"/>
      <c r="BH162" s="3545"/>
      <c r="BI162" s="3546"/>
      <c r="BJ162" s="3546"/>
      <c r="BK162" s="3546"/>
      <c r="BL162" s="3546"/>
      <c r="BM162" s="3547"/>
    </row>
    <row r="163" spans="1:65" s="388" customFormat="1" ht="14.1" customHeight="1">
      <c r="A163" s="3318">
        <v>37</v>
      </c>
      <c r="B163" s="3606"/>
      <c r="C163" s="3607"/>
      <c r="D163" s="3608"/>
      <c r="E163" s="3204"/>
      <c r="F163" s="3205"/>
      <c r="G163" s="3205"/>
      <c r="H163" s="3205"/>
      <c r="I163" s="3206"/>
      <c r="J163" s="3204"/>
      <c r="K163" s="3205"/>
      <c r="L163" s="3205"/>
      <c r="M163" s="3205"/>
      <c r="N163" s="3206"/>
      <c r="O163" s="2102"/>
      <c r="P163" s="3240"/>
      <c r="Q163" s="3611"/>
      <c r="R163" s="3612"/>
      <c r="S163" s="3613"/>
      <c r="T163" s="2096"/>
      <c r="U163" s="2097"/>
      <c r="V163" s="2098"/>
      <c r="W163" s="3417"/>
      <c r="X163" s="3418"/>
      <c r="Y163" s="3418"/>
      <c r="Z163" s="3428"/>
      <c r="AA163" s="2104" t="s">
        <v>213</v>
      </c>
      <c r="AB163" s="3415"/>
      <c r="AC163" s="2104" t="s">
        <v>213</v>
      </c>
      <c r="AD163" s="2102"/>
      <c r="AE163" s="2103" t="s">
        <v>213</v>
      </c>
      <c r="AF163" s="3735"/>
      <c r="AG163" s="3736"/>
      <c r="AH163" s="3739"/>
      <c r="AI163" s="3736"/>
      <c r="AJ163" s="3396"/>
      <c r="AK163" s="3397"/>
      <c r="AL163" s="3398"/>
      <c r="AM163" s="3363">
        <f>SUM(AJ163:AL165)</f>
        <v>0</v>
      </c>
      <c r="AN163" s="3364"/>
      <c r="AO163" s="3365"/>
      <c r="AP163" s="3324"/>
      <c r="AQ163" s="3325"/>
      <c r="AR163" s="3326"/>
      <c r="AS163" s="3324"/>
      <c r="AT163" s="3325"/>
      <c r="AU163" s="3326"/>
      <c r="AV163" s="3324"/>
      <c r="AW163" s="3325"/>
      <c r="AX163" s="3326"/>
      <c r="AY163" s="3327">
        <f>SUM(AP163:AX165)</f>
        <v>0</v>
      </c>
      <c r="AZ163" s="3328"/>
      <c r="BA163" s="3329"/>
      <c r="BB163" s="3327">
        <f>AH38+AM38+AY38</f>
        <v>0</v>
      </c>
      <c r="BC163" s="3328"/>
      <c r="BD163" s="3411"/>
      <c r="BE163" s="3741"/>
      <c r="BF163" s="3742"/>
      <c r="BG163" s="3307"/>
      <c r="BH163" s="1689"/>
      <c r="BI163" s="1690"/>
      <c r="BJ163" s="1690"/>
      <c r="BK163" s="1690"/>
      <c r="BL163" s="1690"/>
      <c r="BM163" s="3652"/>
    </row>
    <row r="164" spans="1:65" s="388" customFormat="1" ht="14.1" customHeight="1">
      <c r="A164" s="3319"/>
      <c r="B164" s="3578"/>
      <c r="C164" s="3579"/>
      <c r="D164" s="3580"/>
      <c r="E164" s="3215"/>
      <c r="F164" s="3216"/>
      <c r="G164" s="3216"/>
      <c r="H164" s="3216"/>
      <c r="I164" s="3217"/>
      <c r="J164" s="3215"/>
      <c r="K164" s="3216"/>
      <c r="L164" s="3216"/>
      <c r="M164" s="3216"/>
      <c r="N164" s="3217"/>
      <c r="O164" s="2105"/>
      <c r="P164" s="3241"/>
      <c r="Q164" s="3599"/>
      <c r="R164" s="3600"/>
      <c r="S164" s="3601"/>
      <c r="T164" s="3274"/>
      <c r="U164" s="3275"/>
      <c r="V164" s="3276"/>
      <c r="W164" s="3420"/>
      <c r="X164" s="1768"/>
      <c r="Y164" s="1768"/>
      <c r="Z164" s="3429"/>
      <c r="AA164" s="2107"/>
      <c r="AB164" s="3416"/>
      <c r="AC164" s="2107"/>
      <c r="AD164" s="2105"/>
      <c r="AE164" s="2183"/>
      <c r="AF164" s="3737"/>
      <c r="AG164" s="3738"/>
      <c r="AH164" s="3740"/>
      <c r="AI164" s="3738"/>
      <c r="AJ164" s="3304"/>
      <c r="AK164" s="3305"/>
      <c r="AL164" s="3306"/>
      <c r="AM164" s="3366"/>
      <c r="AN164" s="3367"/>
      <c r="AO164" s="3368"/>
      <c r="AP164" s="3372"/>
      <c r="AQ164" s="3373"/>
      <c r="AR164" s="3374"/>
      <c r="AS164" s="3372"/>
      <c r="AT164" s="3373"/>
      <c r="AU164" s="3374"/>
      <c r="AV164" s="3372"/>
      <c r="AW164" s="3373"/>
      <c r="AX164" s="3374"/>
      <c r="AY164" s="3330"/>
      <c r="AZ164" s="3331"/>
      <c r="BA164" s="3332"/>
      <c r="BB164" s="3330"/>
      <c r="BC164" s="3331"/>
      <c r="BD164" s="3413"/>
      <c r="BE164" s="3743"/>
      <c r="BF164" s="3744"/>
      <c r="BG164" s="3308"/>
      <c r="BH164" s="3542"/>
      <c r="BI164" s="3543"/>
      <c r="BJ164" s="3543"/>
      <c r="BK164" s="3543"/>
      <c r="BL164" s="3543"/>
      <c r="BM164" s="3544"/>
    </row>
    <row r="165" spans="1:65" s="388" customFormat="1" ht="14.1" customHeight="1">
      <c r="A165" s="3399"/>
      <c r="B165" s="3422"/>
      <c r="C165" s="3423"/>
      <c r="D165" s="3424"/>
      <c r="E165" s="3752"/>
      <c r="F165" s="3753"/>
      <c r="G165" s="3754"/>
      <c r="H165" s="3750"/>
      <c r="I165" s="3751"/>
      <c r="J165" s="3716"/>
      <c r="K165" s="3717"/>
      <c r="L165" s="3717"/>
      <c r="M165" s="3717"/>
      <c r="N165" s="3718"/>
      <c r="O165" s="2108"/>
      <c r="P165" s="3406"/>
      <c r="Q165" s="3602"/>
      <c r="R165" s="3603"/>
      <c r="S165" s="3604"/>
      <c r="T165" s="2099"/>
      <c r="U165" s="2100"/>
      <c r="V165" s="2101"/>
      <c r="W165" s="3425"/>
      <c r="X165" s="3426"/>
      <c r="Y165" s="3426"/>
      <c r="Z165" s="198"/>
      <c r="AA165" s="199" t="s">
        <v>72</v>
      </c>
      <c r="AB165" s="200"/>
      <c r="AC165" s="199" t="s">
        <v>72</v>
      </c>
      <c r="AD165" s="200"/>
      <c r="AE165" s="201" t="s">
        <v>72</v>
      </c>
      <c r="AF165" s="194"/>
      <c r="AG165" s="195"/>
      <c r="AH165" s="196"/>
      <c r="AI165" s="197"/>
      <c r="AJ165" s="3400"/>
      <c r="AK165" s="3401"/>
      <c r="AL165" s="3402"/>
      <c r="AM165" s="3490"/>
      <c r="AN165" s="3491"/>
      <c r="AO165" s="3492"/>
      <c r="AP165" s="3403"/>
      <c r="AQ165" s="3404"/>
      <c r="AR165" s="3405"/>
      <c r="AS165" s="3403"/>
      <c r="AT165" s="3404"/>
      <c r="AU165" s="3405"/>
      <c r="AV165" s="3403"/>
      <c r="AW165" s="3404"/>
      <c r="AX165" s="3405"/>
      <c r="AY165" s="3408"/>
      <c r="AZ165" s="3409"/>
      <c r="BA165" s="3410"/>
      <c r="BB165" s="3408"/>
      <c r="BC165" s="3409"/>
      <c r="BD165" s="3414"/>
      <c r="BE165" s="3686"/>
      <c r="BF165" s="3687"/>
      <c r="BG165" s="3309"/>
      <c r="BH165" s="3545"/>
      <c r="BI165" s="3546"/>
      <c r="BJ165" s="3546"/>
      <c r="BK165" s="3546"/>
      <c r="BL165" s="3546"/>
      <c r="BM165" s="3547"/>
    </row>
    <row r="166" spans="1:65" s="388" customFormat="1" ht="14.1" customHeight="1">
      <c r="A166" s="3318">
        <v>38</v>
      </c>
      <c r="B166" s="3606"/>
      <c r="C166" s="3607"/>
      <c r="D166" s="3608"/>
      <c r="E166" s="3204"/>
      <c r="F166" s="3205"/>
      <c r="G166" s="3205"/>
      <c r="H166" s="3205"/>
      <c r="I166" s="3206"/>
      <c r="J166" s="3204"/>
      <c r="K166" s="3205"/>
      <c r="L166" s="3205"/>
      <c r="M166" s="3205"/>
      <c r="N166" s="3206"/>
      <c r="O166" s="2102"/>
      <c r="P166" s="3240"/>
      <c r="Q166" s="3611"/>
      <c r="R166" s="3612"/>
      <c r="S166" s="3613"/>
      <c r="T166" s="2096"/>
      <c r="U166" s="2097"/>
      <c r="V166" s="2098"/>
      <c r="W166" s="3417"/>
      <c r="X166" s="3418"/>
      <c r="Y166" s="3418"/>
      <c r="Z166" s="3428"/>
      <c r="AA166" s="2104" t="s">
        <v>213</v>
      </c>
      <c r="AB166" s="3415"/>
      <c r="AC166" s="2104" t="s">
        <v>213</v>
      </c>
      <c r="AD166" s="2102"/>
      <c r="AE166" s="2103" t="s">
        <v>213</v>
      </c>
      <c r="AF166" s="3735"/>
      <c r="AG166" s="3736"/>
      <c r="AH166" s="3739"/>
      <c r="AI166" s="3736"/>
      <c r="AJ166" s="3396"/>
      <c r="AK166" s="3397"/>
      <c r="AL166" s="3398"/>
      <c r="AM166" s="3363">
        <f>SUM(AJ166:AL168)</f>
        <v>0</v>
      </c>
      <c r="AN166" s="3364"/>
      <c r="AO166" s="3365"/>
      <c r="AP166" s="3324"/>
      <c r="AQ166" s="3325"/>
      <c r="AR166" s="3326"/>
      <c r="AS166" s="3324"/>
      <c r="AT166" s="3325"/>
      <c r="AU166" s="3326"/>
      <c r="AV166" s="3324"/>
      <c r="AW166" s="3325"/>
      <c r="AX166" s="3326"/>
      <c r="AY166" s="3327">
        <f>SUM(AP166:AX168)</f>
        <v>0</v>
      </c>
      <c r="AZ166" s="3328"/>
      <c r="BA166" s="3329"/>
      <c r="BB166" s="3327">
        <f>AH41+AM41+AY41</f>
        <v>0</v>
      </c>
      <c r="BC166" s="3328"/>
      <c r="BD166" s="3411"/>
      <c r="BE166" s="3741"/>
      <c r="BF166" s="3742"/>
      <c r="BG166" s="3307"/>
      <c r="BH166" s="1782"/>
      <c r="BI166" s="3758"/>
      <c r="BJ166" s="3758"/>
      <c r="BK166" s="3758"/>
      <c r="BL166" s="3758"/>
      <c r="BM166" s="3759"/>
    </row>
    <row r="167" spans="1:65" s="388" customFormat="1" ht="14.1" customHeight="1">
      <c r="A167" s="3319"/>
      <c r="B167" s="3578"/>
      <c r="C167" s="3579"/>
      <c r="D167" s="3580"/>
      <c r="E167" s="3215"/>
      <c r="F167" s="3216"/>
      <c r="G167" s="3216"/>
      <c r="H167" s="3216"/>
      <c r="I167" s="3217"/>
      <c r="J167" s="3215"/>
      <c r="K167" s="3216"/>
      <c r="L167" s="3216"/>
      <c r="M167" s="3216"/>
      <c r="N167" s="3217"/>
      <c r="O167" s="2105"/>
      <c r="P167" s="3241"/>
      <c r="Q167" s="3599"/>
      <c r="R167" s="3600"/>
      <c r="S167" s="3601"/>
      <c r="T167" s="3274"/>
      <c r="U167" s="3275"/>
      <c r="V167" s="3276"/>
      <c r="W167" s="3420"/>
      <c r="X167" s="1768"/>
      <c r="Y167" s="1768"/>
      <c r="Z167" s="3429"/>
      <c r="AA167" s="2107"/>
      <c r="AB167" s="3416"/>
      <c r="AC167" s="2107"/>
      <c r="AD167" s="2105"/>
      <c r="AE167" s="2183"/>
      <c r="AF167" s="3737"/>
      <c r="AG167" s="3738"/>
      <c r="AH167" s="3740"/>
      <c r="AI167" s="3738"/>
      <c r="AJ167" s="3304"/>
      <c r="AK167" s="3305"/>
      <c r="AL167" s="3306"/>
      <c r="AM167" s="3366"/>
      <c r="AN167" s="3367"/>
      <c r="AO167" s="3368"/>
      <c r="AP167" s="3372"/>
      <c r="AQ167" s="3373"/>
      <c r="AR167" s="3374"/>
      <c r="AS167" s="3372"/>
      <c r="AT167" s="3373"/>
      <c r="AU167" s="3374"/>
      <c r="AV167" s="3372"/>
      <c r="AW167" s="3373"/>
      <c r="AX167" s="3374"/>
      <c r="AY167" s="3330"/>
      <c r="AZ167" s="3331"/>
      <c r="BA167" s="3332"/>
      <c r="BB167" s="3330"/>
      <c r="BC167" s="3412"/>
      <c r="BD167" s="3413"/>
      <c r="BE167" s="3743"/>
      <c r="BF167" s="3744"/>
      <c r="BG167" s="3308"/>
      <c r="BH167" s="3542"/>
      <c r="BI167" s="3543"/>
      <c r="BJ167" s="3543"/>
      <c r="BK167" s="3543"/>
      <c r="BL167" s="3543"/>
      <c r="BM167" s="3544"/>
    </row>
    <row r="168" spans="1:65" s="388" customFormat="1" ht="14.1" customHeight="1" thickBot="1">
      <c r="A168" s="3320"/>
      <c r="B168" s="3620"/>
      <c r="C168" s="3621"/>
      <c r="D168" s="3622"/>
      <c r="E168" s="3761"/>
      <c r="F168" s="3762"/>
      <c r="G168" s="3763"/>
      <c r="H168" s="3764"/>
      <c r="I168" s="3765"/>
      <c r="J168" s="3224"/>
      <c r="K168" s="3225"/>
      <c r="L168" s="3225"/>
      <c r="M168" s="3225"/>
      <c r="N168" s="3226"/>
      <c r="O168" s="3715"/>
      <c r="P168" s="3242"/>
      <c r="Q168" s="3617"/>
      <c r="R168" s="3618"/>
      <c r="S168" s="3619"/>
      <c r="T168" s="3315"/>
      <c r="U168" s="3316"/>
      <c r="V168" s="3317"/>
      <c r="W168" s="3351"/>
      <c r="X168" s="3352"/>
      <c r="Y168" s="3352"/>
      <c r="Z168" s="863"/>
      <c r="AA168" s="864" t="s">
        <v>72</v>
      </c>
      <c r="AB168" s="865"/>
      <c r="AC168" s="864" t="s">
        <v>72</v>
      </c>
      <c r="AD168" s="865"/>
      <c r="AE168" s="817" t="s">
        <v>72</v>
      </c>
      <c r="AF168" s="902"/>
      <c r="AG168" s="903"/>
      <c r="AH168" s="904"/>
      <c r="AI168" s="905"/>
      <c r="AJ168" s="3348"/>
      <c r="AK168" s="3349"/>
      <c r="AL168" s="3350"/>
      <c r="AM168" s="3369"/>
      <c r="AN168" s="3370"/>
      <c r="AO168" s="3371"/>
      <c r="AP168" s="3301"/>
      <c r="AQ168" s="3302"/>
      <c r="AR168" s="3303"/>
      <c r="AS168" s="3301"/>
      <c r="AT168" s="3302"/>
      <c r="AU168" s="3303"/>
      <c r="AV168" s="3301"/>
      <c r="AW168" s="3302"/>
      <c r="AX168" s="3303"/>
      <c r="AY168" s="3333"/>
      <c r="AZ168" s="3334"/>
      <c r="BA168" s="3335"/>
      <c r="BB168" s="3333"/>
      <c r="BC168" s="3334"/>
      <c r="BD168" s="3506"/>
      <c r="BE168" s="3776"/>
      <c r="BF168" s="3777"/>
      <c r="BG168" s="3609"/>
      <c r="BH168" s="3755"/>
      <c r="BI168" s="3756"/>
      <c r="BJ168" s="3756"/>
      <c r="BK168" s="3756"/>
      <c r="BL168" s="3756"/>
      <c r="BM168" s="3757"/>
    </row>
  </sheetData>
  <mergeCells count="1931">
    <mergeCell ref="Q154:S154"/>
    <mergeCell ref="Q155:S156"/>
    <mergeCell ref="Q157:S157"/>
    <mergeCell ref="Q158:S159"/>
    <mergeCell ref="Q76:S76"/>
    <mergeCell ref="Q77:S78"/>
    <mergeCell ref="Q79:S79"/>
    <mergeCell ref="G43:BL43"/>
    <mergeCell ref="G44:BQ44"/>
    <mergeCell ref="Q82:S82"/>
    <mergeCell ref="Q83:S84"/>
    <mergeCell ref="BH78:BM78"/>
    <mergeCell ref="BH79:BM79"/>
    <mergeCell ref="BH80:BM80"/>
    <mergeCell ref="BH81:BM81"/>
    <mergeCell ref="BH82:BM82"/>
    <mergeCell ref="BH83:BM83"/>
    <mergeCell ref="BH84:BM84"/>
    <mergeCell ref="BH55:BM55"/>
    <mergeCell ref="BH56:BM56"/>
    <mergeCell ref="BH57:BM57"/>
    <mergeCell ref="BH58:BM58"/>
    <mergeCell ref="BH59:BM59"/>
    <mergeCell ref="BH60:BM60"/>
    <mergeCell ref="AJ82:AL82"/>
    <mergeCell ref="T82:V84"/>
    <mergeCell ref="BH143:BM143"/>
    <mergeCell ref="BH144:BM144"/>
    <mergeCell ref="BH145:BM145"/>
    <mergeCell ref="BH146:BM146"/>
    <mergeCell ref="BH139:BM139"/>
    <mergeCell ref="BH140:BM140"/>
    <mergeCell ref="B156:D156"/>
    <mergeCell ref="B157:D158"/>
    <mergeCell ref="B159:D159"/>
    <mergeCell ref="B160:D161"/>
    <mergeCell ref="B162:D162"/>
    <mergeCell ref="B163:D164"/>
    <mergeCell ref="B165:D165"/>
    <mergeCell ref="B166:D167"/>
    <mergeCell ref="B168:D168"/>
    <mergeCell ref="AY3:BE3"/>
    <mergeCell ref="BF3:BG3"/>
    <mergeCell ref="BH3:BM3"/>
    <mergeCell ref="AY47:BE47"/>
    <mergeCell ref="BF47:BG47"/>
    <mergeCell ref="BH47:BM47"/>
    <mergeCell ref="AY89:BE89"/>
    <mergeCell ref="BF89:BG89"/>
    <mergeCell ref="BH89:BM89"/>
    <mergeCell ref="AY131:BE131"/>
    <mergeCell ref="BF131:BG131"/>
    <mergeCell ref="BH131:BM131"/>
    <mergeCell ref="Q5:S7"/>
    <mergeCell ref="Q8:S10"/>
    <mergeCell ref="Q11:S11"/>
    <mergeCell ref="Q12:S13"/>
    <mergeCell ref="Q14:S14"/>
    <mergeCell ref="Q15:S16"/>
    <mergeCell ref="Q17:S17"/>
    <mergeCell ref="Q160:S160"/>
    <mergeCell ref="Q148:S148"/>
    <mergeCell ref="Q151:S151"/>
    <mergeCell ref="Q152:S153"/>
    <mergeCell ref="B115:D116"/>
    <mergeCell ref="B117:D117"/>
    <mergeCell ref="B133:D138"/>
    <mergeCell ref="B139:D140"/>
    <mergeCell ref="B141:D141"/>
    <mergeCell ref="B142:D143"/>
    <mergeCell ref="B144:D144"/>
    <mergeCell ref="B145:D146"/>
    <mergeCell ref="B147:D147"/>
    <mergeCell ref="B148:D149"/>
    <mergeCell ref="E133:I136"/>
    <mergeCell ref="Q124:S124"/>
    <mergeCell ref="Q125:S126"/>
    <mergeCell ref="Q91:S93"/>
    <mergeCell ref="Q107:S108"/>
    <mergeCell ref="Q109:S109"/>
    <mergeCell ref="Q110:S111"/>
    <mergeCell ref="Q112:S112"/>
    <mergeCell ref="Q113:S114"/>
    <mergeCell ref="Q115:S115"/>
    <mergeCell ref="Q106:S106"/>
    <mergeCell ref="Q133:S135"/>
    <mergeCell ref="Q136:S138"/>
    <mergeCell ref="Q139:S139"/>
    <mergeCell ref="Q140:S141"/>
    <mergeCell ref="Q142:S142"/>
    <mergeCell ref="Q143:S144"/>
    <mergeCell ref="Q145:S145"/>
    <mergeCell ref="Q146:S147"/>
    <mergeCell ref="E124:I125"/>
    <mergeCell ref="E126:G126"/>
    <mergeCell ref="H126:I126"/>
    <mergeCell ref="B70:D71"/>
    <mergeCell ref="B72:D72"/>
    <mergeCell ref="B73:D74"/>
    <mergeCell ref="B75:D75"/>
    <mergeCell ref="B82:D83"/>
    <mergeCell ref="B84:D84"/>
    <mergeCell ref="B91:D96"/>
    <mergeCell ref="B97:D98"/>
    <mergeCell ref="B99:D99"/>
    <mergeCell ref="B100:D101"/>
    <mergeCell ref="B102:D102"/>
    <mergeCell ref="B103:D104"/>
    <mergeCell ref="B105:D105"/>
    <mergeCell ref="Q18:S19"/>
    <mergeCell ref="B106:D107"/>
    <mergeCell ref="B108:D108"/>
    <mergeCell ref="B109:D110"/>
    <mergeCell ref="Q26:S26"/>
    <mergeCell ref="Q27:S28"/>
    <mergeCell ref="Q29:S29"/>
    <mergeCell ref="Q30:S31"/>
    <mergeCell ref="Q55:S55"/>
    <mergeCell ref="Q61:S61"/>
    <mergeCell ref="Q62:S63"/>
    <mergeCell ref="Q64:S64"/>
    <mergeCell ref="Q65:S66"/>
    <mergeCell ref="Q67:S67"/>
    <mergeCell ref="Q68:S69"/>
    <mergeCell ref="Q70:S70"/>
    <mergeCell ref="Q71:S72"/>
    <mergeCell ref="Q73:S73"/>
    <mergeCell ref="Q74:S75"/>
    <mergeCell ref="B5:D10"/>
    <mergeCell ref="B11:D12"/>
    <mergeCell ref="B13:D13"/>
    <mergeCell ref="B14:D15"/>
    <mergeCell ref="B16:D16"/>
    <mergeCell ref="B17:D18"/>
    <mergeCell ref="B19:D19"/>
    <mergeCell ref="B20:D21"/>
    <mergeCell ref="B22:D22"/>
    <mergeCell ref="B23:D24"/>
    <mergeCell ref="B25:D25"/>
    <mergeCell ref="B26:D27"/>
    <mergeCell ref="B28:D28"/>
    <mergeCell ref="B29:D30"/>
    <mergeCell ref="B31:D31"/>
    <mergeCell ref="B32:D33"/>
    <mergeCell ref="B34:D34"/>
    <mergeCell ref="BH141:BM141"/>
    <mergeCell ref="BH142:BM142"/>
    <mergeCell ref="BH133:BM134"/>
    <mergeCell ref="BH164:BM164"/>
    <mergeCell ref="BH165:BM165"/>
    <mergeCell ref="BH166:BM166"/>
    <mergeCell ref="BH167:BM167"/>
    <mergeCell ref="BH168:BM168"/>
    <mergeCell ref="BH147:BM147"/>
    <mergeCell ref="BH148:BM148"/>
    <mergeCell ref="BH149:BM149"/>
    <mergeCell ref="BH150:BM150"/>
    <mergeCell ref="BH151:BM151"/>
    <mergeCell ref="BH152:BM152"/>
    <mergeCell ref="BH153:BM153"/>
    <mergeCell ref="BH154:BM154"/>
    <mergeCell ref="BH155:BM155"/>
    <mergeCell ref="BH156:BM156"/>
    <mergeCell ref="BH157:BM157"/>
    <mergeCell ref="BH158:BM158"/>
    <mergeCell ref="BH159:BM159"/>
    <mergeCell ref="BH160:BM160"/>
    <mergeCell ref="BH161:BM161"/>
    <mergeCell ref="BH162:BM162"/>
    <mergeCell ref="BH163:BM163"/>
    <mergeCell ref="BH33:BM33"/>
    <mergeCell ref="BH99:BM99"/>
    <mergeCell ref="BH100:BM100"/>
    <mergeCell ref="BH61:BM61"/>
    <mergeCell ref="BH62:BM62"/>
    <mergeCell ref="BH63:BM63"/>
    <mergeCell ref="BH64:BM64"/>
    <mergeCell ref="BH65:BM65"/>
    <mergeCell ref="BH66:BM66"/>
    <mergeCell ref="BH67:BM67"/>
    <mergeCell ref="BH68:BM68"/>
    <mergeCell ref="BH69:BM69"/>
    <mergeCell ref="BH70:BM70"/>
    <mergeCell ref="BH71:BM71"/>
    <mergeCell ref="BH72:BM72"/>
    <mergeCell ref="BH73:BM73"/>
    <mergeCell ref="BH74:BM74"/>
    <mergeCell ref="BH75:BM75"/>
    <mergeCell ref="BH97:BM97"/>
    <mergeCell ref="BH98:BM98"/>
    <mergeCell ref="A87:BM87"/>
    <mergeCell ref="A91:A96"/>
    <mergeCell ref="O91:O96"/>
    <mergeCell ref="P91:P96"/>
    <mergeCell ref="AS81:AU81"/>
    <mergeCell ref="AV81:AX81"/>
    <mergeCell ref="T79:V81"/>
    <mergeCell ref="W79:Y80"/>
    <mergeCell ref="Z79:Z80"/>
    <mergeCell ref="AA79:AA80"/>
    <mergeCell ref="AB79:AB80"/>
    <mergeCell ref="W81:Y81"/>
    <mergeCell ref="E13:G13"/>
    <mergeCell ref="A32:A34"/>
    <mergeCell ref="O32:O34"/>
    <mergeCell ref="P32:P34"/>
    <mergeCell ref="E32:I33"/>
    <mergeCell ref="E34:G34"/>
    <mergeCell ref="H34:I34"/>
    <mergeCell ref="T29:V31"/>
    <mergeCell ref="W32:Y33"/>
    <mergeCell ref="W34:Y34"/>
    <mergeCell ref="Q32:S32"/>
    <mergeCell ref="Q33:S34"/>
    <mergeCell ref="BH76:BM76"/>
    <mergeCell ref="BH77:BM77"/>
    <mergeCell ref="BH17:BM17"/>
    <mergeCell ref="BH18:BM18"/>
    <mergeCell ref="BH19:BM19"/>
    <mergeCell ref="BH20:BM20"/>
    <mergeCell ref="BH21:BM21"/>
    <mergeCell ref="BH22:BM22"/>
    <mergeCell ref="BH23:BM23"/>
    <mergeCell ref="BH24:BM24"/>
    <mergeCell ref="BH25:BM25"/>
    <mergeCell ref="BH26:BM26"/>
    <mergeCell ref="BH27:BM27"/>
    <mergeCell ref="BH28:BM28"/>
    <mergeCell ref="BH29:BM29"/>
    <mergeCell ref="BH30:BM30"/>
    <mergeCell ref="BH31:BM31"/>
    <mergeCell ref="BH32:BM32"/>
    <mergeCell ref="BE73:BF74"/>
    <mergeCell ref="BG73:BG75"/>
    <mergeCell ref="AV137:AX137"/>
    <mergeCell ref="BH135:BM138"/>
    <mergeCell ref="W136:Y138"/>
    <mergeCell ref="Z136:AA138"/>
    <mergeCell ref="W135:AA135"/>
    <mergeCell ref="BH101:BM101"/>
    <mergeCell ref="BH102:BM102"/>
    <mergeCell ref="BH103:BM103"/>
    <mergeCell ref="BH104:BM104"/>
    <mergeCell ref="BH105:BM105"/>
    <mergeCell ref="BH106:BM106"/>
    <mergeCell ref="BH107:BM107"/>
    <mergeCell ref="BH108:BM108"/>
    <mergeCell ref="BH109:BM109"/>
    <mergeCell ref="BH110:BM110"/>
    <mergeCell ref="BH111:BM111"/>
    <mergeCell ref="BH112:BM112"/>
    <mergeCell ref="BH113:BM113"/>
    <mergeCell ref="BH114:BM114"/>
    <mergeCell ref="BH115:BM115"/>
    <mergeCell ref="BH116:BM116"/>
    <mergeCell ref="BH117:BM117"/>
    <mergeCell ref="BH118:BM118"/>
    <mergeCell ref="BH119:BM119"/>
    <mergeCell ref="BH120:BM120"/>
    <mergeCell ref="BH121:BM121"/>
    <mergeCell ref="BH122:BM122"/>
    <mergeCell ref="BH123:BM123"/>
    <mergeCell ref="BH124:BM124"/>
    <mergeCell ref="BH125:BM125"/>
    <mergeCell ref="BH126:BM126"/>
    <mergeCell ref="AA121:AA122"/>
    <mergeCell ref="AJ7:BA7"/>
    <mergeCell ref="BB7:BD9"/>
    <mergeCell ref="AH10:AI10"/>
    <mergeCell ref="E55:I56"/>
    <mergeCell ref="E57:G57"/>
    <mergeCell ref="H57:I57"/>
    <mergeCell ref="E49:I52"/>
    <mergeCell ref="AJ51:BA51"/>
    <mergeCell ref="BB51:BD53"/>
    <mergeCell ref="AF52:AG53"/>
    <mergeCell ref="AS11:AU11"/>
    <mergeCell ref="AV11:AX11"/>
    <mergeCell ref="AF8:AG9"/>
    <mergeCell ref="AH8:AI9"/>
    <mergeCell ref="AF10:AG10"/>
    <mergeCell ref="AY11:BA13"/>
    <mergeCell ref="AA11:AA12"/>
    <mergeCell ref="AC11:AC12"/>
    <mergeCell ref="AE11:AE12"/>
    <mergeCell ref="E17:I18"/>
    <mergeCell ref="E19:G19"/>
    <mergeCell ref="H19:I19"/>
    <mergeCell ref="AH11:AI12"/>
    <mergeCell ref="AF11:AG12"/>
    <mergeCell ref="AP11:AR11"/>
    <mergeCell ref="AP36:AR36"/>
    <mergeCell ref="AS36:AU36"/>
    <mergeCell ref="AV36:AX36"/>
    <mergeCell ref="AF35:AG36"/>
    <mergeCell ref="AH35:AI36"/>
    <mergeCell ref="AJ35:AL35"/>
    <mergeCell ref="E5:I8"/>
    <mergeCell ref="H9:I10"/>
    <mergeCell ref="E9:G10"/>
    <mergeCell ref="E14:I15"/>
    <mergeCell ref="E16:G16"/>
    <mergeCell ref="H16:I16"/>
    <mergeCell ref="E20:I21"/>
    <mergeCell ref="AJ168:AL168"/>
    <mergeCell ref="AP168:AR168"/>
    <mergeCell ref="AS168:AU168"/>
    <mergeCell ref="T166:V168"/>
    <mergeCell ref="W166:Y167"/>
    <mergeCell ref="Z166:Z167"/>
    <mergeCell ref="AA166:AA167"/>
    <mergeCell ref="AB166:AB167"/>
    <mergeCell ref="W168:Y168"/>
    <mergeCell ref="T163:V165"/>
    <mergeCell ref="W163:Y164"/>
    <mergeCell ref="Z163:Z164"/>
    <mergeCell ref="AA163:AA164"/>
    <mergeCell ref="AB163:AB164"/>
    <mergeCell ref="W165:Y165"/>
    <mergeCell ref="T160:V162"/>
    <mergeCell ref="W160:Y161"/>
    <mergeCell ref="AJ163:AL163"/>
    <mergeCell ref="AJ160:AL160"/>
    <mergeCell ref="E159:G159"/>
    <mergeCell ref="H159:I159"/>
    <mergeCell ref="P163:P165"/>
    <mergeCell ref="E163:I164"/>
    <mergeCell ref="E165:G165"/>
    <mergeCell ref="H165:I165"/>
    <mergeCell ref="AJ162:AL162"/>
    <mergeCell ref="BG166:BG168"/>
    <mergeCell ref="AJ167:AL167"/>
    <mergeCell ref="AP167:AR167"/>
    <mergeCell ref="AS167:AU167"/>
    <mergeCell ref="AV167:AX167"/>
    <mergeCell ref="BE168:BF168"/>
    <mergeCell ref="AM166:AO168"/>
    <mergeCell ref="AP166:AR166"/>
    <mergeCell ref="AS166:AU166"/>
    <mergeCell ref="AV166:AX166"/>
    <mergeCell ref="AY166:BA168"/>
    <mergeCell ref="BB166:BD168"/>
    <mergeCell ref="AC166:AC167"/>
    <mergeCell ref="AD166:AD167"/>
    <mergeCell ref="AE166:AE167"/>
    <mergeCell ref="AF166:AG167"/>
    <mergeCell ref="AH166:AI167"/>
    <mergeCell ref="AJ166:AL166"/>
    <mergeCell ref="BG163:BG165"/>
    <mergeCell ref="AJ164:AL164"/>
    <mergeCell ref="AP164:AR164"/>
    <mergeCell ref="AS164:AU164"/>
    <mergeCell ref="AV164:AX164"/>
    <mergeCell ref="BE165:BF165"/>
    <mergeCell ref="AM163:AO165"/>
    <mergeCell ref="AP163:AR163"/>
    <mergeCell ref="AS163:AU163"/>
    <mergeCell ref="AV163:AX163"/>
    <mergeCell ref="AY163:BA165"/>
    <mergeCell ref="BB163:BD165"/>
    <mergeCell ref="AC163:AC164"/>
    <mergeCell ref="AD163:AD164"/>
    <mergeCell ref="AE163:AE164"/>
    <mergeCell ref="AF163:AG164"/>
    <mergeCell ref="AH163:AI164"/>
    <mergeCell ref="AB160:AB161"/>
    <mergeCell ref="W162:Y162"/>
    <mergeCell ref="A166:A168"/>
    <mergeCell ref="O166:O168"/>
    <mergeCell ref="P166:P168"/>
    <mergeCell ref="E166:I167"/>
    <mergeCell ref="E168:G168"/>
    <mergeCell ref="H168:I168"/>
    <mergeCell ref="AJ165:AL165"/>
    <mergeCell ref="AP165:AR165"/>
    <mergeCell ref="AS165:AU165"/>
    <mergeCell ref="AV165:AX165"/>
    <mergeCell ref="BE163:BF164"/>
    <mergeCell ref="A163:A165"/>
    <mergeCell ref="O163:O165"/>
    <mergeCell ref="AV168:AX168"/>
    <mergeCell ref="BE166:BF167"/>
    <mergeCell ref="Q166:S166"/>
    <mergeCell ref="Q167:S168"/>
    <mergeCell ref="Q163:S163"/>
    <mergeCell ref="Q164:S165"/>
    <mergeCell ref="AC157:AC158"/>
    <mergeCell ref="AD157:AD158"/>
    <mergeCell ref="AE157:AE158"/>
    <mergeCell ref="AF157:AG158"/>
    <mergeCell ref="AH157:AI158"/>
    <mergeCell ref="AJ157:AL157"/>
    <mergeCell ref="A160:A162"/>
    <mergeCell ref="O160:O162"/>
    <mergeCell ref="P160:P162"/>
    <mergeCell ref="E160:I161"/>
    <mergeCell ref="E162:G162"/>
    <mergeCell ref="H162:I162"/>
    <mergeCell ref="AJ159:AL159"/>
    <mergeCell ref="T157:V159"/>
    <mergeCell ref="W157:Y158"/>
    <mergeCell ref="Z157:Z158"/>
    <mergeCell ref="AA157:AA158"/>
    <mergeCell ref="AB157:AB158"/>
    <mergeCell ref="W159:Y159"/>
    <mergeCell ref="A157:A159"/>
    <mergeCell ref="O157:O159"/>
    <mergeCell ref="P157:P159"/>
    <mergeCell ref="E157:I158"/>
    <mergeCell ref="AJ161:AL161"/>
    <mergeCell ref="AC160:AC161"/>
    <mergeCell ref="AD160:AD161"/>
    <mergeCell ref="AE160:AE161"/>
    <mergeCell ref="AF160:AG161"/>
    <mergeCell ref="AH160:AI161"/>
    <mergeCell ref="Q161:S162"/>
    <mergeCell ref="Z160:Z161"/>
    <mergeCell ref="AA160:AA161"/>
    <mergeCell ref="BG154:BG156"/>
    <mergeCell ref="AJ155:AL155"/>
    <mergeCell ref="AP155:AR155"/>
    <mergeCell ref="AS155:AU155"/>
    <mergeCell ref="AV155:AX155"/>
    <mergeCell ref="BE156:BF156"/>
    <mergeCell ref="AM154:AO156"/>
    <mergeCell ref="AP154:AR154"/>
    <mergeCell ref="AS154:AU154"/>
    <mergeCell ref="AP162:AR162"/>
    <mergeCell ref="AS162:AU162"/>
    <mergeCell ref="AV162:AX162"/>
    <mergeCell ref="BE160:BF161"/>
    <mergeCell ref="BG160:BG162"/>
    <mergeCell ref="AP161:AR161"/>
    <mergeCell ref="AS161:AU161"/>
    <mergeCell ref="AV161:AX161"/>
    <mergeCell ref="BE162:BF162"/>
    <mergeCell ref="AM160:AO162"/>
    <mergeCell ref="AP160:AR160"/>
    <mergeCell ref="AS160:AU160"/>
    <mergeCell ref="AV160:AX160"/>
    <mergeCell ref="AY160:BA162"/>
    <mergeCell ref="BB160:BD162"/>
    <mergeCell ref="BG157:BG159"/>
    <mergeCell ref="AJ158:AL158"/>
    <mergeCell ref="AP158:AR158"/>
    <mergeCell ref="AS158:AU158"/>
    <mergeCell ref="AV158:AX158"/>
    <mergeCell ref="BE159:BF159"/>
    <mergeCell ref="AM157:AO159"/>
    <mergeCell ref="AP157:AR157"/>
    <mergeCell ref="AS157:AU157"/>
    <mergeCell ref="AV157:AX157"/>
    <mergeCell ref="AY157:BA159"/>
    <mergeCell ref="BB157:BD159"/>
    <mergeCell ref="AP159:AR159"/>
    <mergeCell ref="AS159:AU159"/>
    <mergeCell ref="AV159:AX159"/>
    <mergeCell ref="BE157:BF158"/>
    <mergeCell ref="AS156:AU156"/>
    <mergeCell ref="AV156:AX156"/>
    <mergeCell ref="A151:A153"/>
    <mergeCell ref="O151:O153"/>
    <mergeCell ref="AC151:AC152"/>
    <mergeCell ref="AD151:AD152"/>
    <mergeCell ref="AE151:AE152"/>
    <mergeCell ref="AF151:AG152"/>
    <mergeCell ref="AH151:AI152"/>
    <mergeCell ref="AJ151:AL151"/>
    <mergeCell ref="P151:P153"/>
    <mergeCell ref="E151:I152"/>
    <mergeCell ref="E153:G153"/>
    <mergeCell ref="H153:I153"/>
    <mergeCell ref="AJ153:AL153"/>
    <mergeCell ref="AV154:AX154"/>
    <mergeCell ref="AY154:BA156"/>
    <mergeCell ref="BB154:BD156"/>
    <mergeCell ref="AC154:AC155"/>
    <mergeCell ref="AD154:AD155"/>
    <mergeCell ref="AE154:AE155"/>
    <mergeCell ref="AF154:AG155"/>
    <mergeCell ref="BE154:BF155"/>
    <mergeCell ref="AH154:AI155"/>
    <mergeCell ref="AJ154:AL154"/>
    <mergeCell ref="W156:Y156"/>
    <mergeCell ref="A154:A156"/>
    <mergeCell ref="O154:O156"/>
    <mergeCell ref="P154:P156"/>
    <mergeCell ref="E154:I155"/>
    <mergeCell ref="E156:G156"/>
    <mergeCell ref="H156:I156"/>
    <mergeCell ref="AJ156:AL156"/>
    <mergeCell ref="T148:V150"/>
    <mergeCell ref="W148:Y149"/>
    <mergeCell ref="Z148:Z149"/>
    <mergeCell ref="AA148:AA149"/>
    <mergeCell ref="AP153:AR153"/>
    <mergeCell ref="T154:V156"/>
    <mergeCell ref="AP156:AR156"/>
    <mergeCell ref="W154:Y155"/>
    <mergeCell ref="Z154:Z155"/>
    <mergeCell ref="AA154:AA155"/>
    <mergeCell ref="AB154:AB155"/>
    <mergeCell ref="AB148:AB149"/>
    <mergeCell ref="W150:Y150"/>
    <mergeCell ref="A148:A150"/>
    <mergeCell ref="O148:O150"/>
    <mergeCell ref="P148:P150"/>
    <mergeCell ref="E148:I149"/>
    <mergeCell ref="E150:G150"/>
    <mergeCell ref="H150:I150"/>
    <mergeCell ref="B151:D152"/>
    <mergeCell ref="B153:D153"/>
    <mergeCell ref="B154:D155"/>
    <mergeCell ref="J151:N152"/>
    <mergeCell ref="BE151:BF152"/>
    <mergeCell ref="BG151:BG153"/>
    <mergeCell ref="AJ152:AL152"/>
    <mergeCell ref="AP152:AR152"/>
    <mergeCell ref="AS152:AU152"/>
    <mergeCell ref="AV152:AX152"/>
    <mergeCell ref="BE153:BF153"/>
    <mergeCell ref="AM151:AO153"/>
    <mergeCell ref="AP151:AR151"/>
    <mergeCell ref="AS151:AU151"/>
    <mergeCell ref="AV151:AX151"/>
    <mergeCell ref="AY151:BA153"/>
    <mergeCell ref="BB151:BD153"/>
    <mergeCell ref="AS153:AU153"/>
    <mergeCell ref="AV153:AX153"/>
    <mergeCell ref="T151:V153"/>
    <mergeCell ref="W151:Y152"/>
    <mergeCell ref="Z151:Z152"/>
    <mergeCell ref="AA151:AA152"/>
    <mergeCell ref="AB151:AB152"/>
    <mergeCell ref="W153:Y153"/>
    <mergeCell ref="BE148:BF149"/>
    <mergeCell ref="BG148:BG150"/>
    <mergeCell ref="AJ149:AL149"/>
    <mergeCell ref="AP149:AR149"/>
    <mergeCell ref="AS149:AU149"/>
    <mergeCell ref="AV149:AX149"/>
    <mergeCell ref="BE150:BF150"/>
    <mergeCell ref="AM148:AO150"/>
    <mergeCell ref="AY148:BA150"/>
    <mergeCell ref="BB148:BD150"/>
    <mergeCell ref="BB145:BD147"/>
    <mergeCell ref="AC148:AC149"/>
    <mergeCell ref="AD148:AD149"/>
    <mergeCell ref="AE148:AE149"/>
    <mergeCell ref="AF148:AG149"/>
    <mergeCell ref="AH148:AI149"/>
    <mergeCell ref="AJ148:AL148"/>
    <mergeCell ref="AJ147:AL147"/>
    <mergeCell ref="AP147:AR147"/>
    <mergeCell ref="AJ150:AL150"/>
    <mergeCell ref="AP150:AR150"/>
    <mergeCell ref="AS147:AU147"/>
    <mergeCell ref="AV147:AX147"/>
    <mergeCell ref="T145:V147"/>
    <mergeCell ref="W145:Y146"/>
    <mergeCell ref="Z145:Z146"/>
    <mergeCell ref="AA145:AA146"/>
    <mergeCell ref="AB145:AB146"/>
    <mergeCell ref="W147:Y147"/>
    <mergeCell ref="AP148:AR148"/>
    <mergeCell ref="AS148:AU148"/>
    <mergeCell ref="AV148:AX148"/>
    <mergeCell ref="B150:D150"/>
    <mergeCell ref="A145:A147"/>
    <mergeCell ref="O145:O147"/>
    <mergeCell ref="P145:P147"/>
    <mergeCell ref="E145:I146"/>
    <mergeCell ref="E147:G147"/>
    <mergeCell ref="H147:I147"/>
    <mergeCell ref="AS150:AU150"/>
    <mergeCell ref="AV150:AX150"/>
    <mergeCell ref="Q149:S150"/>
    <mergeCell ref="J145:N146"/>
    <mergeCell ref="J147:N147"/>
    <mergeCell ref="J148:N149"/>
    <mergeCell ref="J150:N150"/>
    <mergeCell ref="AV144:AX144"/>
    <mergeCell ref="BE142:BF143"/>
    <mergeCell ref="BG142:BG144"/>
    <mergeCell ref="AJ143:AL143"/>
    <mergeCell ref="AP143:AR143"/>
    <mergeCell ref="AS143:AU143"/>
    <mergeCell ref="AV143:AX143"/>
    <mergeCell ref="BE144:BF144"/>
    <mergeCell ref="AM142:AO144"/>
    <mergeCell ref="AP142:AR142"/>
    <mergeCell ref="AS142:AU142"/>
    <mergeCell ref="AV142:AX142"/>
    <mergeCell ref="AY142:BA144"/>
    <mergeCell ref="BB142:BD144"/>
    <mergeCell ref="AC145:AC146"/>
    <mergeCell ref="AD145:AD146"/>
    <mergeCell ref="AE145:AE146"/>
    <mergeCell ref="AF145:AG146"/>
    <mergeCell ref="AH145:AI146"/>
    <mergeCell ref="AJ145:AL145"/>
    <mergeCell ref="BE145:BF146"/>
    <mergeCell ref="BG145:BG147"/>
    <mergeCell ref="AJ146:AL146"/>
    <mergeCell ref="AP146:AR146"/>
    <mergeCell ref="AS146:AU146"/>
    <mergeCell ref="AV146:AX146"/>
    <mergeCell ref="BE147:BF147"/>
    <mergeCell ref="AM145:AO147"/>
    <mergeCell ref="AP145:AR145"/>
    <mergeCell ref="AS145:AU145"/>
    <mergeCell ref="AV145:AX145"/>
    <mergeCell ref="AY145:BA147"/>
    <mergeCell ref="AP144:AR144"/>
    <mergeCell ref="AP141:AR141"/>
    <mergeCell ref="AS141:AU141"/>
    <mergeCell ref="T139:V141"/>
    <mergeCell ref="W139:Y140"/>
    <mergeCell ref="Z139:Z140"/>
    <mergeCell ref="AA139:AA140"/>
    <mergeCell ref="AB139:AB140"/>
    <mergeCell ref="W141:Y141"/>
    <mergeCell ref="A139:A141"/>
    <mergeCell ref="O139:O141"/>
    <mergeCell ref="P139:P141"/>
    <mergeCell ref="E139:I140"/>
    <mergeCell ref="E141:G141"/>
    <mergeCell ref="H141:I141"/>
    <mergeCell ref="AS144:AU144"/>
    <mergeCell ref="AC142:AC143"/>
    <mergeCell ref="AD142:AD143"/>
    <mergeCell ref="AE142:AE143"/>
    <mergeCell ref="AF142:AG143"/>
    <mergeCell ref="AH142:AI143"/>
    <mergeCell ref="AJ142:AL142"/>
    <mergeCell ref="AC139:AC140"/>
    <mergeCell ref="T142:V144"/>
    <mergeCell ref="W142:Y143"/>
    <mergeCell ref="Z142:Z143"/>
    <mergeCell ref="AA142:AA143"/>
    <mergeCell ref="AB142:AB143"/>
    <mergeCell ref="W144:Y144"/>
    <mergeCell ref="AP140:AR140"/>
    <mergeCell ref="AS140:AU140"/>
    <mergeCell ref="AD139:AD140"/>
    <mergeCell ref="B124:D125"/>
    <mergeCell ref="B126:D126"/>
    <mergeCell ref="AJ125:AL125"/>
    <mergeCell ref="E137:G138"/>
    <mergeCell ref="H137:I138"/>
    <mergeCell ref="AJ126:AL126"/>
    <mergeCell ref="A142:A144"/>
    <mergeCell ref="O142:O144"/>
    <mergeCell ref="P142:P144"/>
    <mergeCell ref="E142:I143"/>
    <mergeCell ref="E144:G144"/>
    <mergeCell ref="H144:I144"/>
    <mergeCell ref="AJ144:AL144"/>
    <mergeCell ref="A124:A126"/>
    <mergeCell ref="O124:O126"/>
    <mergeCell ref="P124:P126"/>
    <mergeCell ref="AC124:AC125"/>
    <mergeCell ref="AD124:AD125"/>
    <mergeCell ref="AE124:AE125"/>
    <mergeCell ref="AF124:AG125"/>
    <mergeCell ref="AH124:AI125"/>
    <mergeCell ref="AJ124:AL124"/>
    <mergeCell ref="A133:A138"/>
    <mergeCell ref="O133:O138"/>
    <mergeCell ref="P133:P138"/>
    <mergeCell ref="T133:V138"/>
    <mergeCell ref="A129:BM129"/>
    <mergeCell ref="AM138:AO138"/>
    <mergeCell ref="AP138:AR138"/>
    <mergeCell ref="AM139:AO141"/>
    <mergeCell ref="AP139:AR139"/>
    <mergeCell ref="AS139:AU139"/>
    <mergeCell ref="AV139:AX139"/>
    <mergeCell ref="AY139:BA141"/>
    <mergeCell ref="BB139:BD141"/>
    <mergeCell ref="AJ135:BA135"/>
    <mergeCell ref="BB135:BD137"/>
    <mergeCell ref="AF136:AG137"/>
    <mergeCell ref="AH136:AI137"/>
    <mergeCell ref="AF138:AG138"/>
    <mergeCell ref="AH138:AI138"/>
    <mergeCell ref="BG133:BG138"/>
    <mergeCell ref="AM136:AO137"/>
    <mergeCell ref="AP136:AR136"/>
    <mergeCell ref="AS136:AU136"/>
    <mergeCell ref="AV136:AX136"/>
    <mergeCell ref="AF139:AG140"/>
    <mergeCell ref="AH139:AI140"/>
    <mergeCell ref="AJ139:AL139"/>
    <mergeCell ref="AJ141:AL141"/>
    <mergeCell ref="AF133:BD134"/>
    <mergeCell ref="BE133:BF134"/>
    <mergeCell ref="AJ138:AL138"/>
    <mergeCell ref="AJ136:AL136"/>
    <mergeCell ref="AS138:AU138"/>
    <mergeCell ref="AV138:AX138"/>
    <mergeCell ref="AY138:BA138"/>
    <mergeCell ref="BB138:BD138"/>
    <mergeCell ref="AY136:BA137"/>
    <mergeCell ref="AJ137:AL137"/>
    <mergeCell ref="AP137:AR137"/>
    <mergeCell ref="AV141:AX141"/>
    <mergeCell ref="BE139:BF140"/>
    <mergeCell ref="AS137:AU137"/>
    <mergeCell ref="AE139:AE140"/>
    <mergeCell ref="AB135:AC138"/>
    <mergeCell ref="AD135:AE138"/>
    <mergeCell ref="AF135:AI135"/>
    <mergeCell ref="BE135:BF136"/>
    <mergeCell ref="BG124:BG126"/>
    <mergeCell ref="A121:A123"/>
    <mergeCell ref="O121:O123"/>
    <mergeCell ref="P121:P123"/>
    <mergeCell ref="E121:I122"/>
    <mergeCell ref="E123:G123"/>
    <mergeCell ref="H123:I123"/>
    <mergeCell ref="AJ123:AL123"/>
    <mergeCell ref="AP123:AR123"/>
    <mergeCell ref="B121:D122"/>
    <mergeCell ref="B123:D123"/>
    <mergeCell ref="Q121:S121"/>
    <mergeCell ref="Q122:S123"/>
    <mergeCell ref="AS123:AU123"/>
    <mergeCell ref="AV123:AX123"/>
    <mergeCell ref="BE121:BF122"/>
    <mergeCell ref="BG121:BG123"/>
    <mergeCell ref="AJ122:AL122"/>
    <mergeCell ref="BG139:BG141"/>
    <mergeCell ref="AJ140:AL140"/>
    <mergeCell ref="W133:AE134"/>
    <mergeCell ref="BE137:BF138"/>
    <mergeCell ref="AV140:AX140"/>
    <mergeCell ref="BE141:BF141"/>
    <mergeCell ref="T121:V123"/>
    <mergeCell ref="W121:Y122"/>
    <mergeCell ref="Z121:Z122"/>
    <mergeCell ref="AB121:AB122"/>
    <mergeCell ref="W123:Y123"/>
    <mergeCell ref="AH121:AI122"/>
    <mergeCell ref="AJ121:AL121"/>
    <mergeCell ref="AP126:AR126"/>
    <mergeCell ref="AS126:AU126"/>
    <mergeCell ref="AV126:AX126"/>
    <mergeCell ref="T124:V126"/>
    <mergeCell ref="W124:Y125"/>
    <mergeCell ref="Z124:Z125"/>
    <mergeCell ref="AA124:AA125"/>
    <mergeCell ref="AB124:AB125"/>
    <mergeCell ref="W126:Y126"/>
    <mergeCell ref="AV121:AX121"/>
    <mergeCell ref="AY121:BA123"/>
    <mergeCell ref="BB121:BD123"/>
    <mergeCell ref="AP122:AR122"/>
    <mergeCell ref="AS122:AU122"/>
    <mergeCell ref="AV122:AX122"/>
    <mergeCell ref="AC121:AC122"/>
    <mergeCell ref="AD121:AD122"/>
    <mergeCell ref="AE121:AE122"/>
    <mergeCell ref="AF121:AG122"/>
    <mergeCell ref="BE123:BF123"/>
    <mergeCell ref="AM121:AO123"/>
    <mergeCell ref="AP125:AR125"/>
    <mergeCell ref="AS125:AU125"/>
    <mergeCell ref="AV125:AX125"/>
    <mergeCell ref="BE126:BF126"/>
    <mergeCell ref="AM124:AO126"/>
    <mergeCell ref="AP124:AR124"/>
    <mergeCell ref="AS124:AU124"/>
    <mergeCell ref="AV124:AX124"/>
    <mergeCell ref="AS120:AU120"/>
    <mergeCell ref="AV120:AX120"/>
    <mergeCell ref="BE120:BF120"/>
    <mergeCell ref="AM118:AO120"/>
    <mergeCell ref="AP118:AR118"/>
    <mergeCell ref="BE124:BF125"/>
    <mergeCell ref="AY124:BA126"/>
    <mergeCell ref="BB124:BD126"/>
    <mergeCell ref="AS118:AU118"/>
    <mergeCell ref="AV118:AX118"/>
    <mergeCell ref="AY118:BA120"/>
    <mergeCell ref="BB118:BD120"/>
    <mergeCell ref="AP121:AR121"/>
    <mergeCell ref="AS121:AU121"/>
    <mergeCell ref="T118:V120"/>
    <mergeCell ref="W118:Y119"/>
    <mergeCell ref="Z118:Z119"/>
    <mergeCell ref="AA118:AA119"/>
    <mergeCell ref="AB118:AB119"/>
    <mergeCell ref="W120:Y120"/>
    <mergeCell ref="A118:A120"/>
    <mergeCell ref="O118:O120"/>
    <mergeCell ref="P118:P120"/>
    <mergeCell ref="E118:I119"/>
    <mergeCell ref="E120:G120"/>
    <mergeCell ref="H120:I120"/>
    <mergeCell ref="AJ120:AL120"/>
    <mergeCell ref="AP120:AR120"/>
    <mergeCell ref="B118:D119"/>
    <mergeCell ref="B120:D120"/>
    <mergeCell ref="Q118:S118"/>
    <mergeCell ref="Q119:S120"/>
    <mergeCell ref="AJ119:AL119"/>
    <mergeCell ref="AP119:AR119"/>
    <mergeCell ref="AV117:AX117"/>
    <mergeCell ref="BE115:BF116"/>
    <mergeCell ref="BG115:BG117"/>
    <mergeCell ref="AJ116:AL116"/>
    <mergeCell ref="AP116:AR116"/>
    <mergeCell ref="AS116:AU116"/>
    <mergeCell ref="AV116:AX116"/>
    <mergeCell ref="BE117:BF117"/>
    <mergeCell ref="AM115:AO117"/>
    <mergeCell ref="AP115:AR115"/>
    <mergeCell ref="AS115:AU115"/>
    <mergeCell ref="AV115:AX115"/>
    <mergeCell ref="AY115:BA117"/>
    <mergeCell ref="BB115:BD117"/>
    <mergeCell ref="AC118:AC119"/>
    <mergeCell ref="AD118:AD119"/>
    <mergeCell ref="AE118:AE119"/>
    <mergeCell ref="AF118:AG119"/>
    <mergeCell ref="AH118:AI119"/>
    <mergeCell ref="AJ118:AL118"/>
    <mergeCell ref="AS119:AU119"/>
    <mergeCell ref="AV119:AX119"/>
    <mergeCell ref="BE118:BF119"/>
    <mergeCell ref="BG118:BG120"/>
    <mergeCell ref="T115:V117"/>
    <mergeCell ref="W115:Y116"/>
    <mergeCell ref="Z115:Z116"/>
    <mergeCell ref="AA115:AA116"/>
    <mergeCell ref="AB115:AB116"/>
    <mergeCell ref="W117:Y117"/>
    <mergeCell ref="A115:A117"/>
    <mergeCell ref="O115:O117"/>
    <mergeCell ref="P115:P117"/>
    <mergeCell ref="E115:I116"/>
    <mergeCell ref="E117:G117"/>
    <mergeCell ref="H117:I117"/>
    <mergeCell ref="AJ117:AL117"/>
    <mergeCell ref="AP117:AR117"/>
    <mergeCell ref="Q116:S117"/>
    <mergeCell ref="AS114:AU114"/>
    <mergeCell ref="T112:V114"/>
    <mergeCell ref="W112:Y113"/>
    <mergeCell ref="Z112:Z113"/>
    <mergeCell ref="AA112:AA113"/>
    <mergeCell ref="AB112:AB113"/>
    <mergeCell ref="W114:Y114"/>
    <mergeCell ref="A112:A114"/>
    <mergeCell ref="O112:O114"/>
    <mergeCell ref="P112:P114"/>
    <mergeCell ref="E112:I113"/>
    <mergeCell ref="E114:G114"/>
    <mergeCell ref="H114:I114"/>
    <mergeCell ref="AS117:AU117"/>
    <mergeCell ref="J115:N116"/>
    <mergeCell ref="B112:D113"/>
    <mergeCell ref="B114:D114"/>
    <mergeCell ref="AV114:AX114"/>
    <mergeCell ref="BE112:BF113"/>
    <mergeCell ref="BG112:BG114"/>
    <mergeCell ref="AJ113:AL113"/>
    <mergeCell ref="AP113:AR113"/>
    <mergeCell ref="AS113:AU113"/>
    <mergeCell ref="AV113:AX113"/>
    <mergeCell ref="BE114:BF114"/>
    <mergeCell ref="AM112:AO114"/>
    <mergeCell ref="AP112:AR112"/>
    <mergeCell ref="AS112:AU112"/>
    <mergeCell ref="AV112:AX112"/>
    <mergeCell ref="AY112:BA114"/>
    <mergeCell ref="BB112:BD114"/>
    <mergeCell ref="AC115:AC116"/>
    <mergeCell ref="AD115:AD116"/>
    <mergeCell ref="AE115:AE116"/>
    <mergeCell ref="AF115:AG116"/>
    <mergeCell ref="AH115:AI116"/>
    <mergeCell ref="AJ115:AL115"/>
    <mergeCell ref="AJ114:AL114"/>
    <mergeCell ref="AP114:AR114"/>
    <mergeCell ref="BG109:BG111"/>
    <mergeCell ref="AJ110:AL110"/>
    <mergeCell ref="AP110:AR110"/>
    <mergeCell ref="AS110:AU110"/>
    <mergeCell ref="AV110:AX110"/>
    <mergeCell ref="BE111:BF111"/>
    <mergeCell ref="AM109:AO111"/>
    <mergeCell ref="AP109:AR109"/>
    <mergeCell ref="AS109:AU109"/>
    <mergeCell ref="AV109:AX109"/>
    <mergeCell ref="AY109:BA111"/>
    <mergeCell ref="BB109:BD111"/>
    <mergeCell ref="AC112:AC113"/>
    <mergeCell ref="AD112:AD113"/>
    <mergeCell ref="AE112:AE113"/>
    <mergeCell ref="AF112:AG113"/>
    <mergeCell ref="AH112:AI113"/>
    <mergeCell ref="AJ112:AL112"/>
    <mergeCell ref="T109:V111"/>
    <mergeCell ref="W109:Y110"/>
    <mergeCell ref="Z109:Z110"/>
    <mergeCell ref="AA109:AA110"/>
    <mergeCell ref="AB109:AB110"/>
    <mergeCell ref="W111:Y111"/>
    <mergeCell ref="A109:A111"/>
    <mergeCell ref="O109:O111"/>
    <mergeCell ref="P109:P111"/>
    <mergeCell ref="E109:I110"/>
    <mergeCell ref="E111:G111"/>
    <mergeCell ref="H111:I111"/>
    <mergeCell ref="AJ111:AL111"/>
    <mergeCell ref="AP111:AR111"/>
    <mergeCell ref="AS108:AU108"/>
    <mergeCell ref="AV108:AX108"/>
    <mergeCell ref="T106:V108"/>
    <mergeCell ref="W106:Y107"/>
    <mergeCell ref="Z106:Z107"/>
    <mergeCell ref="AA106:AA107"/>
    <mergeCell ref="AB106:AB107"/>
    <mergeCell ref="W108:Y108"/>
    <mergeCell ref="A106:A108"/>
    <mergeCell ref="O106:O108"/>
    <mergeCell ref="P106:P108"/>
    <mergeCell ref="E106:I107"/>
    <mergeCell ref="E108:G108"/>
    <mergeCell ref="H108:I108"/>
    <mergeCell ref="AS111:AU111"/>
    <mergeCell ref="AV111:AX111"/>
    <mergeCell ref="B111:D111"/>
    <mergeCell ref="AS107:AU107"/>
    <mergeCell ref="AV107:AX107"/>
    <mergeCell ref="BE108:BF108"/>
    <mergeCell ref="AM106:AO108"/>
    <mergeCell ref="AP106:AR106"/>
    <mergeCell ref="AS106:AU106"/>
    <mergeCell ref="AV106:AX106"/>
    <mergeCell ref="AY106:BA108"/>
    <mergeCell ref="BB106:BD108"/>
    <mergeCell ref="AC109:AC110"/>
    <mergeCell ref="AD109:AD110"/>
    <mergeCell ref="AE109:AE110"/>
    <mergeCell ref="AF109:AG110"/>
    <mergeCell ref="AH109:AI110"/>
    <mergeCell ref="AJ109:AL109"/>
    <mergeCell ref="AJ108:AL108"/>
    <mergeCell ref="AP108:AR108"/>
    <mergeCell ref="BE109:BF110"/>
    <mergeCell ref="AP105:AR105"/>
    <mergeCell ref="AS105:AU105"/>
    <mergeCell ref="AV105:AX105"/>
    <mergeCell ref="BE103:BF104"/>
    <mergeCell ref="BG103:BG105"/>
    <mergeCell ref="AJ104:AL104"/>
    <mergeCell ref="AP104:AR104"/>
    <mergeCell ref="AS104:AU104"/>
    <mergeCell ref="AV104:AX104"/>
    <mergeCell ref="BE105:BF105"/>
    <mergeCell ref="AM103:AO105"/>
    <mergeCell ref="AP103:AR103"/>
    <mergeCell ref="AS103:AU103"/>
    <mergeCell ref="AV103:AX103"/>
    <mergeCell ref="AY103:BA105"/>
    <mergeCell ref="BB103:BD105"/>
    <mergeCell ref="AC106:AC107"/>
    <mergeCell ref="AD106:AD107"/>
    <mergeCell ref="AE106:AE107"/>
    <mergeCell ref="AF106:AG107"/>
    <mergeCell ref="AH106:AI107"/>
    <mergeCell ref="AJ106:AL106"/>
    <mergeCell ref="AC103:AC104"/>
    <mergeCell ref="AD103:AD104"/>
    <mergeCell ref="AE103:AE104"/>
    <mergeCell ref="AF103:AG104"/>
    <mergeCell ref="AH103:AI104"/>
    <mergeCell ref="AJ103:AL103"/>
    <mergeCell ref="BE106:BF107"/>
    <mergeCell ref="BG106:BG108"/>
    <mergeCell ref="AJ107:AL107"/>
    <mergeCell ref="AP107:AR107"/>
    <mergeCell ref="T103:V105"/>
    <mergeCell ref="W103:Y104"/>
    <mergeCell ref="Z103:Z104"/>
    <mergeCell ref="AA103:AA104"/>
    <mergeCell ref="AB103:AB104"/>
    <mergeCell ref="W105:Y105"/>
    <mergeCell ref="A103:A105"/>
    <mergeCell ref="O103:O105"/>
    <mergeCell ref="P103:P105"/>
    <mergeCell ref="E103:I104"/>
    <mergeCell ref="E105:G105"/>
    <mergeCell ref="H105:I105"/>
    <mergeCell ref="AJ105:AL105"/>
    <mergeCell ref="A100:A102"/>
    <mergeCell ref="O100:O102"/>
    <mergeCell ref="P100:P102"/>
    <mergeCell ref="E100:I101"/>
    <mergeCell ref="E102:G102"/>
    <mergeCell ref="H102:I102"/>
    <mergeCell ref="AJ102:AL102"/>
    <mergeCell ref="T100:V102"/>
    <mergeCell ref="W100:Y101"/>
    <mergeCell ref="Z100:Z101"/>
    <mergeCell ref="AA100:AA101"/>
    <mergeCell ref="AB100:AB101"/>
    <mergeCell ref="W102:Y102"/>
    <mergeCell ref="Q100:S100"/>
    <mergeCell ref="Q101:S102"/>
    <mergeCell ref="Q103:S103"/>
    <mergeCell ref="Q104:S105"/>
    <mergeCell ref="AP102:AR102"/>
    <mergeCell ref="AS102:AU102"/>
    <mergeCell ref="AV102:AX102"/>
    <mergeCell ref="BE100:BF101"/>
    <mergeCell ref="BG100:BG102"/>
    <mergeCell ref="AJ101:AL101"/>
    <mergeCell ref="AP101:AR101"/>
    <mergeCell ref="AS101:AU101"/>
    <mergeCell ref="AV101:AX101"/>
    <mergeCell ref="BE102:BF102"/>
    <mergeCell ref="AM100:AO102"/>
    <mergeCell ref="AP100:AR100"/>
    <mergeCell ref="AS100:AU100"/>
    <mergeCell ref="AV100:AX100"/>
    <mergeCell ref="AY100:BA102"/>
    <mergeCell ref="BB100:BD102"/>
    <mergeCell ref="AC100:AC101"/>
    <mergeCell ref="AD100:AD101"/>
    <mergeCell ref="AE100:AE101"/>
    <mergeCell ref="AF100:AG101"/>
    <mergeCell ref="AH100:AI101"/>
    <mergeCell ref="AJ100:AL100"/>
    <mergeCell ref="A97:A99"/>
    <mergeCell ref="O97:O99"/>
    <mergeCell ref="P97:P99"/>
    <mergeCell ref="E97:I98"/>
    <mergeCell ref="E99:G99"/>
    <mergeCell ref="H99:I99"/>
    <mergeCell ref="AJ99:AL99"/>
    <mergeCell ref="T97:V99"/>
    <mergeCell ref="AP99:AR99"/>
    <mergeCell ref="AS99:AU99"/>
    <mergeCell ref="AV99:AX99"/>
    <mergeCell ref="BE97:BF98"/>
    <mergeCell ref="BG97:BG99"/>
    <mergeCell ref="AJ98:AL98"/>
    <mergeCell ref="AP98:AR98"/>
    <mergeCell ref="AS98:AU98"/>
    <mergeCell ref="AV98:AX98"/>
    <mergeCell ref="BE99:BF99"/>
    <mergeCell ref="AM97:AO99"/>
    <mergeCell ref="AP97:AR97"/>
    <mergeCell ref="AS97:AU97"/>
    <mergeCell ref="AV97:AX97"/>
    <mergeCell ref="AY97:BA99"/>
    <mergeCell ref="BB97:BD99"/>
    <mergeCell ref="W97:Y98"/>
    <mergeCell ref="Z97:Z98"/>
    <mergeCell ref="AA97:AA98"/>
    <mergeCell ref="AB97:AB98"/>
    <mergeCell ref="W99:Y99"/>
    <mergeCell ref="AC97:AC98"/>
    <mergeCell ref="AD97:AD98"/>
    <mergeCell ref="AE97:AE98"/>
    <mergeCell ref="AF97:AG98"/>
    <mergeCell ref="AH97:AI98"/>
    <mergeCell ref="AJ97:AL97"/>
    <mergeCell ref="E91:I94"/>
    <mergeCell ref="AJ96:AL96"/>
    <mergeCell ref="AM96:AO96"/>
    <mergeCell ref="AP96:AR96"/>
    <mergeCell ref="AS96:AU96"/>
    <mergeCell ref="AV96:AX96"/>
    <mergeCell ref="AY96:BA96"/>
    <mergeCell ref="BB96:BD96"/>
    <mergeCell ref="AY94:BA95"/>
    <mergeCell ref="AJ95:AL95"/>
    <mergeCell ref="AP95:AR95"/>
    <mergeCell ref="AS95:AU95"/>
    <mergeCell ref="AV95:AX95"/>
    <mergeCell ref="W93:AA93"/>
    <mergeCell ref="AB93:AC96"/>
    <mergeCell ref="AD93:AE96"/>
    <mergeCell ref="AF93:AI93"/>
    <mergeCell ref="T91:V96"/>
    <mergeCell ref="W91:AE92"/>
    <mergeCell ref="Q94:S96"/>
    <mergeCell ref="Q97:S97"/>
    <mergeCell ref="Q98:S99"/>
    <mergeCell ref="AJ93:BA93"/>
    <mergeCell ref="BB93:BD95"/>
    <mergeCell ref="AF94:AG95"/>
    <mergeCell ref="AH94:AI95"/>
    <mergeCell ref="E95:G96"/>
    <mergeCell ref="H95:I96"/>
    <mergeCell ref="AV94:AX94"/>
    <mergeCell ref="W84:Y84"/>
    <mergeCell ref="A82:A84"/>
    <mergeCell ref="O82:O84"/>
    <mergeCell ref="P82:P84"/>
    <mergeCell ref="E82:I83"/>
    <mergeCell ref="E84:G84"/>
    <mergeCell ref="H84:I84"/>
    <mergeCell ref="BH93:BM96"/>
    <mergeCell ref="W94:Y96"/>
    <mergeCell ref="Z94:AA96"/>
    <mergeCell ref="AJ94:AL94"/>
    <mergeCell ref="BH91:BM92"/>
    <mergeCell ref="BE95:BF96"/>
    <mergeCell ref="BE93:BF94"/>
    <mergeCell ref="AS84:AU84"/>
    <mergeCell ref="AV84:AX84"/>
    <mergeCell ref="AS83:AU83"/>
    <mergeCell ref="AV83:AX83"/>
    <mergeCell ref="BE84:BF84"/>
    <mergeCell ref="AM82:AO84"/>
    <mergeCell ref="AP82:AR82"/>
    <mergeCell ref="AS82:AU82"/>
    <mergeCell ref="AV82:AX82"/>
    <mergeCell ref="AY82:BA84"/>
    <mergeCell ref="AF91:BD92"/>
    <mergeCell ref="BE91:BF92"/>
    <mergeCell ref="AF96:AG96"/>
    <mergeCell ref="AH96:AI96"/>
    <mergeCell ref="BG91:BG96"/>
    <mergeCell ref="AM94:AO95"/>
    <mergeCell ref="AP94:AR94"/>
    <mergeCell ref="AS94:AU94"/>
    <mergeCell ref="A79:A81"/>
    <mergeCell ref="O79:O81"/>
    <mergeCell ref="P79:P81"/>
    <mergeCell ref="E79:I80"/>
    <mergeCell ref="E81:G81"/>
    <mergeCell ref="H81:I81"/>
    <mergeCell ref="AY79:BA81"/>
    <mergeCell ref="AC82:AC83"/>
    <mergeCell ref="AD82:AD83"/>
    <mergeCell ref="AE82:AE83"/>
    <mergeCell ref="AF82:AG83"/>
    <mergeCell ref="AH82:AI83"/>
    <mergeCell ref="W82:Y83"/>
    <mergeCell ref="Z82:Z83"/>
    <mergeCell ref="AA82:AA83"/>
    <mergeCell ref="B78:D78"/>
    <mergeCell ref="BE82:BF83"/>
    <mergeCell ref="AB82:AB83"/>
    <mergeCell ref="BG82:BG84"/>
    <mergeCell ref="AP83:AR83"/>
    <mergeCell ref="AJ84:AL84"/>
    <mergeCell ref="AP84:AR84"/>
    <mergeCell ref="AJ83:AL83"/>
    <mergeCell ref="AJ81:AL81"/>
    <mergeCell ref="AP81:AR81"/>
    <mergeCell ref="BB82:BD84"/>
    <mergeCell ref="AS78:AU78"/>
    <mergeCell ref="AV78:AX78"/>
    <mergeCell ref="AC79:AC80"/>
    <mergeCell ref="AD79:AD80"/>
    <mergeCell ref="AE79:AE80"/>
    <mergeCell ref="AF79:AG80"/>
    <mergeCell ref="AH79:AI80"/>
    <mergeCell ref="AJ79:AL79"/>
    <mergeCell ref="BE79:BF80"/>
    <mergeCell ref="BG79:BG81"/>
    <mergeCell ref="AJ80:AL80"/>
    <mergeCell ref="AP80:AR80"/>
    <mergeCell ref="AS80:AU80"/>
    <mergeCell ref="AV80:AX80"/>
    <mergeCell ref="BE81:BF81"/>
    <mergeCell ref="AM79:AO81"/>
    <mergeCell ref="AP79:AR79"/>
    <mergeCell ref="AS79:AU79"/>
    <mergeCell ref="AV79:AX79"/>
    <mergeCell ref="BB79:BD81"/>
    <mergeCell ref="BB76:BD78"/>
    <mergeCell ref="BG76:BG78"/>
    <mergeCell ref="BE78:BF78"/>
    <mergeCell ref="AS74:AU74"/>
    <mergeCell ref="AV74:AX74"/>
    <mergeCell ref="BE75:BF75"/>
    <mergeCell ref="AM73:AO75"/>
    <mergeCell ref="AP73:AR73"/>
    <mergeCell ref="AS73:AU73"/>
    <mergeCell ref="AV73:AX73"/>
    <mergeCell ref="AY73:BA75"/>
    <mergeCell ref="BB73:BD75"/>
    <mergeCell ref="AC76:AC77"/>
    <mergeCell ref="AD76:AD77"/>
    <mergeCell ref="AE76:AE77"/>
    <mergeCell ref="AF76:AG77"/>
    <mergeCell ref="AH76:AI77"/>
    <mergeCell ref="AJ76:AL76"/>
    <mergeCell ref="BE76:BF77"/>
    <mergeCell ref="AS77:AU77"/>
    <mergeCell ref="AV77:AX77"/>
    <mergeCell ref="AS76:AU76"/>
    <mergeCell ref="AV76:AX76"/>
    <mergeCell ref="AY76:BA78"/>
    <mergeCell ref="AJ78:AL78"/>
    <mergeCell ref="AP78:AR78"/>
    <mergeCell ref="AJ77:AL77"/>
    <mergeCell ref="AP77:AR77"/>
    <mergeCell ref="AM76:AO78"/>
    <mergeCell ref="AC73:AC74"/>
    <mergeCell ref="AD73:AD74"/>
    <mergeCell ref="AE73:AE74"/>
    <mergeCell ref="AF73:AG74"/>
    <mergeCell ref="AH73:AI74"/>
    <mergeCell ref="AJ73:AL73"/>
    <mergeCell ref="AV72:AX72"/>
    <mergeCell ref="T70:V72"/>
    <mergeCell ref="W70:Y71"/>
    <mergeCell ref="Z70:Z71"/>
    <mergeCell ref="AA70:AA71"/>
    <mergeCell ref="AB70:AB71"/>
    <mergeCell ref="W72:Y72"/>
    <mergeCell ref="A70:A72"/>
    <mergeCell ref="O70:O72"/>
    <mergeCell ref="P70:P72"/>
    <mergeCell ref="E70:I71"/>
    <mergeCell ref="E72:G72"/>
    <mergeCell ref="H72:I72"/>
    <mergeCell ref="B79:D80"/>
    <mergeCell ref="B81:D81"/>
    <mergeCell ref="Q80:S81"/>
    <mergeCell ref="AS75:AU75"/>
    <mergeCell ref="AV75:AX75"/>
    <mergeCell ref="T76:V78"/>
    <mergeCell ref="W76:Y77"/>
    <mergeCell ref="Z76:Z77"/>
    <mergeCell ref="AA76:AA77"/>
    <mergeCell ref="AB76:AB77"/>
    <mergeCell ref="W78:Y78"/>
    <mergeCell ref="A76:A78"/>
    <mergeCell ref="O76:O78"/>
    <mergeCell ref="P76:P78"/>
    <mergeCell ref="E76:I77"/>
    <mergeCell ref="E78:G78"/>
    <mergeCell ref="H78:I78"/>
    <mergeCell ref="AP76:AR76"/>
    <mergeCell ref="B76:D77"/>
    <mergeCell ref="AJ72:AL72"/>
    <mergeCell ref="AP72:AR72"/>
    <mergeCell ref="T73:V75"/>
    <mergeCell ref="W73:Y74"/>
    <mergeCell ref="Z73:Z74"/>
    <mergeCell ref="AA73:AA74"/>
    <mergeCell ref="AB73:AB74"/>
    <mergeCell ref="W75:Y75"/>
    <mergeCell ref="A73:A75"/>
    <mergeCell ref="O73:O75"/>
    <mergeCell ref="P73:P75"/>
    <mergeCell ref="E73:I74"/>
    <mergeCell ref="E75:G75"/>
    <mergeCell ref="H75:I75"/>
    <mergeCell ref="AJ75:AL75"/>
    <mergeCell ref="AP75:AR75"/>
    <mergeCell ref="AJ74:AL74"/>
    <mergeCell ref="AP74:AR74"/>
    <mergeCell ref="BG67:BG69"/>
    <mergeCell ref="AJ68:AL68"/>
    <mergeCell ref="AP68:AR68"/>
    <mergeCell ref="AS68:AU68"/>
    <mergeCell ref="AV68:AX68"/>
    <mergeCell ref="BE69:BF69"/>
    <mergeCell ref="AM67:AO69"/>
    <mergeCell ref="AP67:AR67"/>
    <mergeCell ref="AS67:AU67"/>
    <mergeCell ref="AV67:AX67"/>
    <mergeCell ref="AY67:BA69"/>
    <mergeCell ref="BB67:BD69"/>
    <mergeCell ref="AC70:AC71"/>
    <mergeCell ref="AD70:AD71"/>
    <mergeCell ref="AE70:AE71"/>
    <mergeCell ref="AF70:AG71"/>
    <mergeCell ref="AH70:AI71"/>
    <mergeCell ref="AJ70:AL70"/>
    <mergeCell ref="BE70:BF71"/>
    <mergeCell ref="BG70:BG72"/>
    <mergeCell ref="AJ71:AL71"/>
    <mergeCell ref="AP71:AR71"/>
    <mergeCell ref="AS71:AU71"/>
    <mergeCell ref="AV71:AX71"/>
    <mergeCell ref="BE72:BF72"/>
    <mergeCell ref="AM70:AO72"/>
    <mergeCell ref="AP70:AR70"/>
    <mergeCell ref="AS70:AU70"/>
    <mergeCell ref="AV70:AX70"/>
    <mergeCell ref="AY70:BA72"/>
    <mergeCell ref="BB70:BD72"/>
    <mergeCell ref="AS72:AU72"/>
    <mergeCell ref="A67:A69"/>
    <mergeCell ref="O67:O69"/>
    <mergeCell ref="P67:P69"/>
    <mergeCell ref="E67:I68"/>
    <mergeCell ref="E69:G69"/>
    <mergeCell ref="H69:I69"/>
    <mergeCell ref="AJ69:AL69"/>
    <mergeCell ref="AP69:AR69"/>
    <mergeCell ref="AS66:AU66"/>
    <mergeCell ref="AV66:AX66"/>
    <mergeCell ref="T64:V66"/>
    <mergeCell ref="W64:Y65"/>
    <mergeCell ref="Z64:Z65"/>
    <mergeCell ref="AA64:AA65"/>
    <mergeCell ref="AB64:AB65"/>
    <mergeCell ref="W66:Y66"/>
    <mergeCell ref="A64:A66"/>
    <mergeCell ref="O64:O66"/>
    <mergeCell ref="P64:P66"/>
    <mergeCell ref="E64:I65"/>
    <mergeCell ref="E66:G66"/>
    <mergeCell ref="H66:I66"/>
    <mergeCell ref="AS69:AU69"/>
    <mergeCell ref="AV69:AX69"/>
    <mergeCell ref="B64:D65"/>
    <mergeCell ref="B66:D66"/>
    <mergeCell ref="B67:D68"/>
    <mergeCell ref="B69:D69"/>
    <mergeCell ref="AP64:AR64"/>
    <mergeCell ref="AS64:AU64"/>
    <mergeCell ref="AV64:AX64"/>
    <mergeCell ref="J64:N65"/>
    <mergeCell ref="AY64:BA66"/>
    <mergeCell ref="BB64:BD66"/>
    <mergeCell ref="AC67:AC68"/>
    <mergeCell ref="AD67:AD68"/>
    <mergeCell ref="AE67:AE68"/>
    <mergeCell ref="AF67:AG68"/>
    <mergeCell ref="AH67:AI68"/>
    <mergeCell ref="AJ67:AL67"/>
    <mergeCell ref="AJ66:AL66"/>
    <mergeCell ref="AP66:AR66"/>
    <mergeCell ref="BE67:BF68"/>
    <mergeCell ref="T67:V69"/>
    <mergeCell ref="W67:Y68"/>
    <mergeCell ref="Z67:Z68"/>
    <mergeCell ref="AA67:AA68"/>
    <mergeCell ref="AB67:AB68"/>
    <mergeCell ref="W69:Y69"/>
    <mergeCell ref="BG61:BG63"/>
    <mergeCell ref="AJ62:AL62"/>
    <mergeCell ref="AP62:AR62"/>
    <mergeCell ref="AS62:AU62"/>
    <mergeCell ref="AV62:AX62"/>
    <mergeCell ref="BE63:BF63"/>
    <mergeCell ref="AM61:AO63"/>
    <mergeCell ref="AP61:AR61"/>
    <mergeCell ref="AS61:AU61"/>
    <mergeCell ref="AV61:AX61"/>
    <mergeCell ref="AY61:BA63"/>
    <mergeCell ref="BB61:BD63"/>
    <mergeCell ref="AC64:AC65"/>
    <mergeCell ref="AD64:AD65"/>
    <mergeCell ref="AE64:AE65"/>
    <mergeCell ref="AF64:AG65"/>
    <mergeCell ref="AH64:AI65"/>
    <mergeCell ref="AJ64:AL64"/>
    <mergeCell ref="AC61:AC62"/>
    <mergeCell ref="AD61:AD62"/>
    <mergeCell ref="AE61:AE62"/>
    <mergeCell ref="AF61:AG62"/>
    <mergeCell ref="AH61:AI62"/>
    <mergeCell ref="AJ61:AL61"/>
    <mergeCell ref="BE64:BF65"/>
    <mergeCell ref="BG64:BG66"/>
    <mergeCell ref="AJ65:AL65"/>
    <mergeCell ref="AP65:AR65"/>
    <mergeCell ref="AS65:AU65"/>
    <mergeCell ref="AV65:AX65"/>
    <mergeCell ref="BE66:BF66"/>
    <mergeCell ref="AM64:AO66"/>
    <mergeCell ref="A61:A63"/>
    <mergeCell ref="O61:O63"/>
    <mergeCell ref="P61:P63"/>
    <mergeCell ref="E61:I62"/>
    <mergeCell ref="E63:G63"/>
    <mergeCell ref="H63:I63"/>
    <mergeCell ref="AJ63:AL63"/>
    <mergeCell ref="A58:A60"/>
    <mergeCell ref="O58:O60"/>
    <mergeCell ref="P58:P60"/>
    <mergeCell ref="E58:I59"/>
    <mergeCell ref="E60:G60"/>
    <mergeCell ref="H60:I60"/>
    <mergeCell ref="AJ60:AL60"/>
    <mergeCell ref="T58:V60"/>
    <mergeCell ref="W58:Y59"/>
    <mergeCell ref="Z58:Z59"/>
    <mergeCell ref="AA58:AA59"/>
    <mergeCell ref="AB58:AB59"/>
    <mergeCell ref="W60:Y60"/>
    <mergeCell ref="B58:D59"/>
    <mergeCell ref="B60:D60"/>
    <mergeCell ref="B61:D62"/>
    <mergeCell ref="B63:D63"/>
    <mergeCell ref="BE58:BF59"/>
    <mergeCell ref="Q56:S57"/>
    <mergeCell ref="Q58:S58"/>
    <mergeCell ref="Q59:S60"/>
    <mergeCell ref="AP57:AR57"/>
    <mergeCell ref="AS57:AU57"/>
    <mergeCell ref="AV57:AX57"/>
    <mergeCell ref="BE55:BF56"/>
    <mergeCell ref="E53:G54"/>
    <mergeCell ref="H53:I54"/>
    <mergeCell ref="AF54:AG54"/>
    <mergeCell ref="T61:V63"/>
    <mergeCell ref="W61:Y62"/>
    <mergeCell ref="Z61:Z62"/>
    <mergeCell ref="AA61:AA62"/>
    <mergeCell ref="AB61:AB62"/>
    <mergeCell ref="W63:Y63"/>
    <mergeCell ref="AP63:AR63"/>
    <mergeCell ref="AS63:AU63"/>
    <mergeCell ref="AV63:AX63"/>
    <mergeCell ref="BE61:BF62"/>
    <mergeCell ref="BE53:BF54"/>
    <mergeCell ref="J55:N56"/>
    <mergeCell ref="J57:N57"/>
    <mergeCell ref="J58:N59"/>
    <mergeCell ref="J60:N60"/>
    <mergeCell ref="J61:N62"/>
    <mergeCell ref="J63:N63"/>
    <mergeCell ref="AF32:AG33"/>
    <mergeCell ref="Z32:Z33"/>
    <mergeCell ref="AA32:AA33"/>
    <mergeCell ref="AB32:AB33"/>
    <mergeCell ref="BB35:BD37"/>
    <mergeCell ref="AH32:AI33"/>
    <mergeCell ref="T32:V34"/>
    <mergeCell ref="AJ34:AL34"/>
    <mergeCell ref="AP34:AR34"/>
    <mergeCell ref="AS34:AU34"/>
    <mergeCell ref="AV34:AX34"/>
    <mergeCell ref="B55:D56"/>
    <mergeCell ref="B57:D57"/>
    <mergeCell ref="BE49:BF50"/>
    <mergeCell ref="BG58:BG60"/>
    <mergeCell ref="AJ59:AL59"/>
    <mergeCell ref="AP59:AR59"/>
    <mergeCell ref="AS59:AU59"/>
    <mergeCell ref="AV59:AX59"/>
    <mergeCell ref="BE60:BF60"/>
    <mergeCell ref="AM58:AO60"/>
    <mergeCell ref="AP58:AR58"/>
    <mergeCell ref="AS58:AU58"/>
    <mergeCell ref="AV58:AX58"/>
    <mergeCell ref="AY58:BA60"/>
    <mergeCell ref="BB58:BD60"/>
    <mergeCell ref="AC58:AC59"/>
    <mergeCell ref="AD58:AD59"/>
    <mergeCell ref="AE58:AE59"/>
    <mergeCell ref="AF58:AG59"/>
    <mergeCell ref="AH58:AI59"/>
    <mergeCell ref="AJ58:AL58"/>
    <mergeCell ref="A55:A57"/>
    <mergeCell ref="O55:O57"/>
    <mergeCell ref="P55:P57"/>
    <mergeCell ref="AJ57:AL57"/>
    <mergeCell ref="AP60:AR60"/>
    <mergeCell ref="AS60:AU60"/>
    <mergeCell ref="AV60:AX60"/>
    <mergeCell ref="E35:I36"/>
    <mergeCell ref="O35:O37"/>
    <mergeCell ref="P35:P37"/>
    <mergeCell ref="E37:G37"/>
    <mergeCell ref="H37:I37"/>
    <mergeCell ref="B35:D36"/>
    <mergeCell ref="B37:D37"/>
    <mergeCell ref="Q49:S51"/>
    <mergeCell ref="Q52:S54"/>
    <mergeCell ref="A49:A54"/>
    <mergeCell ref="O49:O54"/>
    <mergeCell ref="AH54:AI54"/>
    <mergeCell ref="AJ54:AL54"/>
    <mergeCell ref="AM54:AO54"/>
    <mergeCell ref="AP54:AR54"/>
    <mergeCell ref="AS54:AU54"/>
    <mergeCell ref="AV54:AX54"/>
    <mergeCell ref="T55:V57"/>
    <mergeCell ref="W55:Y56"/>
    <mergeCell ref="T49:V54"/>
    <mergeCell ref="W49:AE50"/>
    <mergeCell ref="AF49:BD50"/>
    <mergeCell ref="AC35:AC36"/>
    <mergeCell ref="AD35:AD36"/>
    <mergeCell ref="AE35:AE36"/>
    <mergeCell ref="BG55:BG57"/>
    <mergeCell ref="AJ56:AL56"/>
    <mergeCell ref="AP56:AR56"/>
    <mergeCell ref="AS56:AU56"/>
    <mergeCell ref="AV56:AX56"/>
    <mergeCell ref="BE57:BF57"/>
    <mergeCell ref="AM55:AO57"/>
    <mergeCell ref="AP55:AR55"/>
    <mergeCell ref="AS55:AU55"/>
    <mergeCell ref="AV55:AX55"/>
    <mergeCell ref="AY55:BA57"/>
    <mergeCell ref="BB55:BD57"/>
    <mergeCell ref="BH51:BM54"/>
    <mergeCell ref="W52:Y54"/>
    <mergeCell ref="Z52:AA54"/>
    <mergeCell ref="Z55:Z56"/>
    <mergeCell ref="AA55:AA56"/>
    <mergeCell ref="AB55:AB56"/>
    <mergeCell ref="W57:Y57"/>
    <mergeCell ref="W51:AA51"/>
    <mergeCell ref="AB51:AC54"/>
    <mergeCell ref="AD51:AE54"/>
    <mergeCell ref="AF51:AI51"/>
    <mergeCell ref="AC55:AC56"/>
    <mergeCell ref="AD55:AD56"/>
    <mergeCell ref="AE55:AE56"/>
    <mergeCell ref="AF55:AG56"/>
    <mergeCell ref="AH55:AI56"/>
    <mergeCell ref="AJ55:AL55"/>
    <mergeCell ref="BG49:BG54"/>
    <mergeCell ref="AJ52:AL52"/>
    <mergeCell ref="AM52:AO53"/>
    <mergeCell ref="BH49:BM50"/>
    <mergeCell ref="W37:Y37"/>
    <mergeCell ref="AJ37:AL37"/>
    <mergeCell ref="AP37:AR37"/>
    <mergeCell ref="AS37:AU37"/>
    <mergeCell ref="AV37:AX37"/>
    <mergeCell ref="BE37:BF37"/>
    <mergeCell ref="BB54:BD54"/>
    <mergeCell ref="AP52:AR52"/>
    <mergeCell ref="AS52:AU52"/>
    <mergeCell ref="AV52:AX52"/>
    <mergeCell ref="AY52:BA53"/>
    <mergeCell ref="AJ53:AL53"/>
    <mergeCell ref="AP53:AR53"/>
    <mergeCell ref="AS53:AU53"/>
    <mergeCell ref="AV53:AX53"/>
    <mergeCell ref="AM35:AO37"/>
    <mergeCell ref="AH52:AI53"/>
    <mergeCell ref="BE51:BF52"/>
    <mergeCell ref="BH35:BM35"/>
    <mergeCell ref="G41:BM42"/>
    <mergeCell ref="A45:BM45"/>
    <mergeCell ref="A35:A37"/>
    <mergeCell ref="T35:V37"/>
    <mergeCell ref="W35:Y36"/>
    <mergeCell ref="P49:P54"/>
    <mergeCell ref="B49:D54"/>
    <mergeCell ref="AY54:BA54"/>
    <mergeCell ref="BB39:BD39"/>
    <mergeCell ref="BE32:BF33"/>
    <mergeCell ref="BG32:BG34"/>
    <mergeCell ref="AJ33:AL33"/>
    <mergeCell ref="AP33:AR33"/>
    <mergeCell ref="AS33:AU33"/>
    <mergeCell ref="AV33:AX33"/>
    <mergeCell ref="BE34:BF34"/>
    <mergeCell ref="AJ32:AL32"/>
    <mergeCell ref="BH34:BM34"/>
    <mergeCell ref="BH36:BM36"/>
    <mergeCell ref="BH37:BM37"/>
    <mergeCell ref="Q35:S35"/>
    <mergeCell ref="Q36:S37"/>
    <mergeCell ref="AP35:AR35"/>
    <mergeCell ref="AS35:AU35"/>
    <mergeCell ref="Z35:Z36"/>
    <mergeCell ref="AA35:AA36"/>
    <mergeCell ref="AV35:AX35"/>
    <mergeCell ref="AY35:BA37"/>
    <mergeCell ref="AM32:AO34"/>
    <mergeCell ref="AP32:AR32"/>
    <mergeCell ref="AB35:AB36"/>
    <mergeCell ref="BE35:BF36"/>
    <mergeCell ref="BG35:BG37"/>
    <mergeCell ref="AJ36:AL36"/>
    <mergeCell ref="AS32:AU32"/>
    <mergeCell ref="AV32:AX32"/>
    <mergeCell ref="AY32:BA34"/>
    <mergeCell ref="BB32:BD34"/>
    <mergeCell ref="AC32:AC33"/>
    <mergeCell ref="AD32:AD33"/>
    <mergeCell ref="AE32:AE33"/>
    <mergeCell ref="AB29:AB30"/>
    <mergeCell ref="W31:Y31"/>
    <mergeCell ref="A26:A28"/>
    <mergeCell ref="O26:O28"/>
    <mergeCell ref="P26:P28"/>
    <mergeCell ref="E26:I27"/>
    <mergeCell ref="E28:G28"/>
    <mergeCell ref="H28:I28"/>
    <mergeCell ref="AJ31:AL31"/>
    <mergeCell ref="W29:Y30"/>
    <mergeCell ref="BB26:BD28"/>
    <mergeCell ref="BE29:BF30"/>
    <mergeCell ref="E29:I30"/>
    <mergeCell ref="E31:G31"/>
    <mergeCell ref="H31:I31"/>
    <mergeCell ref="BB29:BD31"/>
    <mergeCell ref="AP31:AR31"/>
    <mergeCell ref="A29:A31"/>
    <mergeCell ref="AC29:AC30"/>
    <mergeCell ref="BG29:BG31"/>
    <mergeCell ref="AJ30:AL30"/>
    <mergeCell ref="AP30:AR30"/>
    <mergeCell ref="AS30:AU30"/>
    <mergeCell ref="AV30:AX30"/>
    <mergeCell ref="BE31:BF31"/>
    <mergeCell ref="AM29:AO31"/>
    <mergeCell ref="AP29:AR29"/>
    <mergeCell ref="AS29:AU29"/>
    <mergeCell ref="AV29:AX29"/>
    <mergeCell ref="AY29:BA31"/>
    <mergeCell ref="AJ29:AL29"/>
    <mergeCell ref="AJ28:AL28"/>
    <mergeCell ref="AP28:AR28"/>
    <mergeCell ref="AS31:AU31"/>
    <mergeCell ref="AV31:AX31"/>
    <mergeCell ref="O29:O31"/>
    <mergeCell ref="P29:P31"/>
    <mergeCell ref="AH29:AI30"/>
    <mergeCell ref="AD29:AD30"/>
    <mergeCell ref="AE29:AE30"/>
    <mergeCell ref="AF29:AG30"/>
    <mergeCell ref="AS28:AU28"/>
    <mergeCell ref="AV28:AX28"/>
    <mergeCell ref="T26:V28"/>
    <mergeCell ref="W26:Y27"/>
    <mergeCell ref="Z26:Z27"/>
    <mergeCell ref="AA26:AA27"/>
    <mergeCell ref="AB26:AB27"/>
    <mergeCell ref="W28:Y28"/>
    <mergeCell ref="Z29:Z30"/>
    <mergeCell ref="AA29:AA30"/>
    <mergeCell ref="BG23:BG25"/>
    <mergeCell ref="AJ24:AL24"/>
    <mergeCell ref="AP24:AR24"/>
    <mergeCell ref="AS24:AU24"/>
    <mergeCell ref="AV24:AX24"/>
    <mergeCell ref="BE25:BF25"/>
    <mergeCell ref="AM23:AO25"/>
    <mergeCell ref="AP23:AR23"/>
    <mergeCell ref="AS23:AU23"/>
    <mergeCell ref="AV23:AX23"/>
    <mergeCell ref="AY23:BA25"/>
    <mergeCell ref="BB23:BD25"/>
    <mergeCell ref="AC26:AC27"/>
    <mergeCell ref="AD26:AD27"/>
    <mergeCell ref="AE26:AE27"/>
    <mergeCell ref="AF26:AG27"/>
    <mergeCell ref="AH26:AI27"/>
    <mergeCell ref="AJ26:AL26"/>
    <mergeCell ref="BG26:BG28"/>
    <mergeCell ref="AJ27:AL27"/>
    <mergeCell ref="AP27:AR27"/>
    <mergeCell ref="AS27:AU27"/>
    <mergeCell ref="AV27:AX27"/>
    <mergeCell ref="BE28:BF28"/>
    <mergeCell ref="AM26:AO28"/>
    <mergeCell ref="AP26:AR26"/>
    <mergeCell ref="AS26:AU26"/>
    <mergeCell ref="AV26:AX26"/>
    <mergeCell ref="AY26:BA28"/>
    <mergeCell ref="BE26:BF27"/>
    <mergeCell ref="A23:A25"/>
    <mergeCell ref="O23:O25"/>
    <mergeCell ref="P23:P25"/>
    <mergeCell ref="E23:I24"/>
    <mergeCell ref="E25:G25"/>
    <mergeCell ref="H25:I25"/>
    <mergeCell ref="AJ25:AL25"/>
    <mergeCell ref="AP25:AR25"/>
    <mergeCell ref="AV22:AX22"/>
    <mergeCell ref="BE20:BF21"/>
    <mergeCell ref="T20:V22"/>
    <mergeCell ref="W20:Y21"/>
    <mergeCell ref="Z20:Z21"/>
    <mergeCell ref="AA20:AA21"/>
    <mergeCell ref="AB20:AB21"/>
    <mergeCell ref="W22:Y22"/>
    <mergeCell ref="A20:A22"/>
    <mergeCell ref="O20:O22"/>
    <mergeCell ref="P20:P22"/>
    <mergeCell ref="E22:G22"/>
    <mergeCell ref="H22:I22"/>
    <mergeCell ref="AS25:AU25"/>
    <mergeCell ref="AV25:AX25"/>
    <mergeCell ref="BE23:BF24"/>
    <mergeCell ref="Q20:S20"/>
    <mergeCell ref="Q21:S22"/>
    <mergeCell ref="Q23:S23"/>
    <mergeCell ref="Q24:S25"/>
    <mergeCell ref="AM20:AO22"/>
    <mergeCell ref="AP20:AR20"/>
    <mergeCell ref="AS20:AU20"/>
    <mergeCell ref="AV20:AX20"/>
    <mergeCell ref="AY20:BA22"/>
    <mergeCell ref="BB20:BD22"/>
    <mergeCell ref="AC23:AC24"/>
    <mergeCell ref="AD23:AD24"/>
    <mergeCell ref="AE23:AE24"/>
    <mergeCell ref="AF23:AG24"/>
    <mergeCell ref="AH23:AI24"/>
    <mergeCell ref="AJ23:AL23"/>
    <mergeCell ref="AJ22:AL22"/>
    <mergeCell ref="AP22:AR22"/>
    <mergeCell ref="AS22:AU22"/>
    <mergeCell ref="T23:V25"/>
    <mergeCell ref="W23:Y24"/>
    <mergeCell ref="Z23:Z24"/>
    <mergeCell ref="AA23:AA24"/>
    <mergeCell ref="AB23:AB24"/>
    <mergeCell ref="W25:Y25"/>
    <mergeCell ref="AV19:AX19"/>
    <mergeCell ref="BE17:BF18"/>
    <mergeCell ref="BG17:BG19"/>
    <mergeCell ref="AJ18:AL18"/>
    <mergeCell ref="AP18:AR18"/>
    <mergeCell ref="AS18:AU18"/>
    <mergeCell ref="AV18:AX18"/>
    <mergeCell ref="BE19:BF19"/>
    <mergeCell ref="AM17:AO19"/>
    <mergeCell ref="AP17:AR17"/>
    <mergeCell ref="AS17:AU17"/>
    <mergeCell ref="AV17:AX17"/>
    <mergeCell ref="AY17:BA19"/>
    <mergeCell ref="BB17:BD19"/>
    <mergeCell ref="AC20:AC21"/>
    <mergeCell ref="AD20:AD21"/>
    <mergeCell ref="AE20:AE21"/>
    <mergeCell ref="AF20:AG21"/>
    <mergeCell ref="AH20:AI21"/>
    <mergeCell ref="AJ20:AL20"/>
    <mergeCell ref="AC17:AC18"/>
    <mergeCell ref="AD17:AD18"/>
    <mergeCell ref="AE17:AE18"/>
    <mergeCell ref="AF17:AG18"/>
    <mergeCell ref="AH17:AI18"/>
    <mergeCell ref="AJ17:AL17"/>
    <mergeCell ref="BG20:BG22"/>
    <mergeCell ref="AJ21:AL21"/>
    <mergeCell ref="AP21:AR21"/>
    <mergeCell ref="AS21:AU21"/>
    <mergeCell ref="AV21:AX21"/>
    <mergeCell ref="BE22:BF22"/>
    <mergeCell ref="T17:V19"/>
    <mergeCell ref="W17:Y18"/>
    <mergeCell ref="Z17:Z18"/>
    <mergeCell ref="AA17:AA18"/>
    <mergeCell ref="AB17:AB18"/>
    <mergeCell ref="W19:Y19"/>
    <mergeCell ref="A17:A19"/>
    <mergeCell ref="O17:O19"/>
    <mergeCell ref="P17:P19"/>
    <mergeCell ref="AJ19:AL19"/>
    <mergeCell ref="W14:Y15"/>
    <mergeCell ref="Z14:Z15"/>
    <mergeCell ref="AA14:AA15"/>
    <mergeCell ref="AB14:AB15"/>
    <mergeCell ref="W16:Y16"/>
    <mergeCell ref="AS13:AU13"/>
    <mergeCell ref="AP19:AR19"/>
    <mergeCell ref="AS19:AU19"/>
    <mergeCell ref="A11:A13"/>
    <mergeCell ref="W11:Y12"/>
    <mergeCell ref="Z11:Z12"/>
    <mergeCell ref="AB11:AB12"/>
    <mergeCell ref="AD11:AD12"/>
    <mergeCell ref="AJ11:AL11"/>
    <mergeCell ref="AM11:AO13"/>
    <mergeCell ref="T11:V13"/>
    <mergeCell ref="P11:P13"/>
    <mergeCell ref="O11:O13"/>
    <mergeCell ref="H13:I13"/>
    <mergeCell ref="E11:I12"/>
    <mergeCell ref="J16:N16"/>
    <mergeCell ref="J13:N13"/>
    <mergeCell ref="AV16:AX16"/>
    <mergeCell ref="BE14:BF15"/>
    <mergeCell ref="BG14:BG16"/>
    <mergeCell ref="AJ15:AL15"/>
    <mergeCell ref="AP15:AR15"/>
    <mergeCell ref="AS15:AU15"/>
    <mergeCell ref="AV15:AX15"/>
    <mergeCell ref="BE16:BF16"/>
    <mergeCell ref="AM14:AO16"/>
    <mergeCell ref="AP14:AR14"/>
    <mergeCell ref="AS14:AU14"/>
    <mergeCell ref="AV14:AX14"/>
    <mergeCell ref="AY14:BA16"/>
    <mergeCell ref="BB14:BD16"/>
    <mergeCell ref="BH14:BM14"/>
    <mergeCell ref="BH15:BM15"/>
    <mergeCell ref="BH16:BM16"/>
    <mergeCell ref="AM8:AO9"/>
    <mergeCell ref="AP8:AR8"/>
    <mergeCell ref="AS8:AU8"/>
    <mergeCell ref="AV8:AX8"/>
    <mergeCell ref="A14:A16"/>
    <mergeCell ref="O14:O16"/>
    <mergeCell ref="P14:P16"/>
    <mergeCell ref="BH12:BM12"/>
    <mergeCell ref="W13:Y13"/>
    <mergeCell ref="AJ13:AL13"/>
    <mergeCell ref="AP13:AR13"/>
    <mergeCell ref="AJ12:AL12"/>
    <mergeCell ref="AP12:AR12"/>
    <mergeCell ref="AS12:AU12"/>
    <mergeCell ref="AV12:AX12"/>
    <mergeCell ref="BB11:BD13"/>
    <mergeCell ref="BE11:BF12"/>
    <mergeCell ref="BG11:BG13"/>
    <mergeCell ref="BH11:BM11"/>
    <mergeCell ref="AC14:AC15"/>
    <mergeCell ref="AD14:AD15"/>
    <mergeCell ref="AE14:AE15"/>
    <mergeCell ref="AF14:AG15"/>
    <mergeCell ref="AH14:AI15"/>
    <mergeCell ref="AJ14:AL14"/>
    <mergeCell ref="T14:V16"/>
    <mergeCell ref="AV13:AX13"/>
    <mergeCell ref="BE13:BF13"/>
    <mergeCell ref="BH13:BM13"/>
    <mergeCell ref="AJ16:AL16"/>
    <mergeCell ref="AP16:AR16"/>
    <mergeCell ref="AS16:AU16"/>
    <mergeCell ref="AF5:BD6"/>
    <mergeCell ref="BE5:BF6"/>
    <mergeCell ref="BG5:BG10"/>
    <mergeCell ref="BH5:BM6"/>
    <mergeCell ref="W7:AA7"/>
    <mergeCell ref="AB7:AC10"/>
    <mergeCell ref="AD7:AE10"/>
    <mergeCell ref="AF7:AI7"/>
    <mergeCell ref="BE7:BF8"/>
    <mergeCell ref="A1:BM1"/>
    <mergeCell ref="A5:A10"/>
    <mergeCell ref="O5:O10"/>
    <mergeCell ref="P5:P10"/>
    <mergeCell ref="T5:V10"/>
    <mergeCell ref="W5:AE6"/>
    <mergeCell ref="BE9:BF10"/>
    <mergeCell ref="AJ10:AL10"/>
    <mergeCell ref="AM10:AO10"/>
    <mergeCell ref="AP10:AR10"/>
    <mergeCell ref="AS10:AU10"/>
    <mergeCell ref="AV10:AX10"/>
    <mergeCell ref="AY10:BA10"/>
    <mergeCell ref="BB10:BD10"/>
    <mergeCell ref="AY8:BA9"/>
    <mergeCell ref="AJ9:AL9"/>
    <mergeCell ref="AP9:AR9"/>
    <mergeCell ref="AS9:AU9"/>
    <mergeCell ref="AV9:AX9"/>
    <mergeCell ref="BH7:BM10"/>
    <mergeCell ref="W8:Y10"/>
    <mergeCell ref="Z8:AA10"/>
    <mergeCell ref="AJ8:AL8"/>
    <mergeCell ref="J5:N8"/>
    <mergeCell ref="J9:N10"/>
    <mergeCell ref="J14:N15"/>
    <mergeCell ref="J17:N18"/>
    <mergeCell ref="J19:N19"/>
    <mergeCell ref="J20:N21"/>
    <mergeCell ref="J22:N22"/>
    <mergeCell ref="J23:N24"/>
    <mergeCell ref="J25:N25"/>
    <mergeCell ref="J26:N27"/>
    <mergeCell ref="J28:N28"/>
    <mergeCell ref="J29:N30"/>
    <mergeCell ref="J31:N31"/>
    <mergeCell ref="J32:N33"/>
    <mergeCell ref="J34:N34"/>
    <mergeCell ref="J35:N36"/>
    <mergeCell ref="J37:N37"/>
    <mergeCell ref="J66:N66"/>
    <mergeCell ref="J67:N68"/>
    <mergeCell ref="J69:N69"/>
    <mergeCell ref="J70:N71"/>
    <mergeCell ref="J72:N72"/>
    <mergeCell ref="J73:N74"/>
    <mergeCell ref="J75:N75"/>
    <mergeCell ref="J76:N77"/>
    <mergeCell ref="J49:N52"/>
    <mergeCell ref="J53:N54"/>
    <mergeCell ref="J91:N94"/>
    <mergeCell ref="J95:N96"/>
    <mergeCell ref="J133:N136"/>
    <mergeCell ref="J137:N138"/>
    <mergeCell ref="J139:N140"/>
    <mergeCell ref="J141:N141"/>
    <mergeCell ref="J142:N143"/>
    <mergeCell ref="J78:N78"/>
    <mergeCell ref="J79:N80"/>
    <mergeCell ref="J81:N81"/>
    <mergeCell ref="J82:N83"/>
    <mergeCell ref="J84:N84"/>
    <mergeCell ref="J97:N98"/>
    <mergeCell ref="J99:N99"/>
    <mergeCell ref="J100:N101"/>
    <mergeCell ref="J102:N102"/>
    <mergeCell ref="J103:N104"/>
    <mergeCell ref="J105:N105"/>
    <mergeCell ref="J106:N107"/>
    <mergeCell ref="J108:N108"/>
    <mergeCell ref="J109:N110"/>
    <mergeCell ref="J111:N111"/>
    <mergeCell ref="J112:N113"/>
    <mergeCell ref="J114:N114"/>
    <mergeCell ref="J153:N153"/>
    <mergeCell ref="J154:N155"/>
    <mergeCell ref="J156:N156"/>
    <mergeCell ref="J157:N158"/>
    <mergeCell ref="J159:N159"/>
    <mergeCell ref="J160:N161"/>
    <mergeCell ref="J162:N162"/>
    <mergeCell ref="J163:N164"/>
    <mergeCell ref="J165:N165"/>
    <mergeCell ref="J166:N167"/>
    <mergeCell ref="J168:N168"/>
    <mergeCell ref="J117:N117"/>
    <mergeCell ref="J118:N119"/>
    <mergeCell ref="J120:N120"/>
    <mergeCell ref="J121:N122"/>
    <mergeCell ref="J123:N123"/>
    <mergeCell ref="J124:N125"/>
    <mergeCell ref="J126:N126"/>
    <mergeCell ref="J144:N144"/>
  </mergeCells>
  <phoneticPr fontId="3"/>
  <dataValidations count="10">
    <dataValidation type="list" allowBlank="1" showInputMessage="1" showErrorMessage="1" sqref="BG97:BG126 BG55:BG84 BG11:BG37 BG139:BG168">
      <formula1>"　,◯,×"</formula1>
    </dataValidation>
    <dataValidation type="list" allowBlank="1" showInputMessage="1" showErrorMessage="1" sqref="T97:V126 T55:V84 T11:V37 T139:V168">
      <formula1>"　,大学院,大学,短大,専門学校,高校,中学校,特別支援学校"</formula1>
    </dataValidation>
    <dataValidation type="list" allowBlank="1" showInputMessage="1" showErrorMessage="1" sqref="P55:P84 P11:P37 P97:P126 P139:P168">
      <formula1>"　,有,無"</formula1>
    </dataValidation>
    <dataValidation type="list" allowBlank="1" showInputMessage="1" showErrorMessage="1" sqref="E16:G16 E120:G120 E28:G28 E123:G123 E19:G19 E22:G22 E25:G25 E13:G13 E78:G78 E105:G105 E81:G81 E117:G117 E108:G108 E111:G111 E114:G114 E126:G126 E144:G144 E37:G37 E102:G102 E63:G63 E75:G75 E66:G66 E69:G69 E72:G72 E84:G84 E57:G57 E31:G31 E34:G34 E60:G60 E162:G162 E165:G165 E147:G147 E159:G159 E150:G150 E153:G153 E156:G156 E168:G168 E141:G141 E99:G99">
      <formula1>"　,常勤,非常勤,短時間"</formula1>
    </dataValidation>
    <dataValidation type="list" allowBlank="1" showInputMessage="1" showErrorMessage="1" sqref="AH13 AF13 AH16 AF16 AH34 AF34 AH19 AF19 AH22 AF22 AH25 AF25 AH28 AF28 AH120 AF120 AH78 AF78 AH84 AF84 AH126 AF126 AH105 AF105 AH123 AF123 AH108 AF108 AH111 AF111 AH114 AF114 AH31 AF31 AH37 AF37 AH117 AF117 AH99 AF99 AH63 AF63 AH81 AF81 AH66 AF66 AH69 AF69 AH72 AF72 AH75 AF75 AH57 AF57 AH60 AF60 AH102 AF102 AH162 AF162 AH168 AF168 AH147 AF147 AH165 AF165 AH150 AF150 AH153 AF153 AH156 AF156 AH159 AF159 AH141 AF141 AH144 AF144">
      <formula1>"　,格付表,月給,日給,時給"</formula1>
    </dataValidation>
    <dataValidation type="list" allowBlank="1" showInputMessage="1" showErrorMessage="1" sqref="E14:I15 E11:I12 E17:I18 E20:I21 E23:I24 E26:I27 E29:I30 E32:I33 E35:I36 E61:I62 E64:I65 E67:I68 E70:I71 E73:I74 E76:I77 E79:I80 E82:I83 E55:I56 E58:I59 E103:I104 E106:I107 E109:I110 E112:I113 E115:I116 E118:I119 E121:I122 E124:I125 E142:I143 E100:I101 E145:I146 E148:I149 E151:I152 E154:I155 E157:I158 E160:I161 E163:I164 E166:I167 E139:I140 E97:I98">
      <formula1>"　,主任保育士,副主任保育士,保育士"</formula1>
    </dataValidation>
    <dataValidation type="list" allowBlank="1" showInputMessage="1" showErrorMessage="1" sqref="Q122 Q36 Q83 Q24 Q30 Q27 Q12 Q15 Q18 Q21 Q33 Q77 Q68 Q74 Q71 Q56 Q59 Q62 Q65 Q80 Q125 Q119 Q110 Q116 Q113 Q98 Q101 Q104 Q107 Q167 Q161 Q152 Q158 Q155 Q140 Q143 Q146 Q149 Q164">
      <formula1>"　,施設長,保育士,看護師,准看護師,管理栄養士,栄養士,簿記1級,簿記2級,簿記3級"</formula1>
    </dataValidation>
    <dataValidation type="list" allowBlank="1" showInputMessage="1" showErrorMessage="1" sqref="C16:D16 B11 C13:D13 B13:B14 B16:B17 B19:D19 B22:D22 B25:D25 B28:D28 B31:D31 B29 B20 B23 B26 B34:D34 B37:D37 B32 B35 C60:D60 B55 C57:D57 B57:B58 B60:B61 B63:D63 B66:D66 B69:D69 B72:D72 B75:D75 B73 B64 B67 B70 B78:D78 B81:D81 B84:D84 B76 B79 B82 C102:D102 B97 C99:D99 B99:B100 B102:B103 B105:D105 B108:D108 B111:D111 B114:D114 B117:D117 B115 B106 B109 B112 B120:D120 B123:D123 B126:D126 B118 B121 B124 C144:D144 B139 C141:D141 B141:B142 B144:B145 B147:D147 B150:D150 B153:D153 B156:D156 B159:D159 B157 B148 B151 B154 B162:D162 B165:D165 B168:D168 B160 B163 B166">
      <formula1>"本園,分園,その他の事業"</formula1>
    </dataValidation>
    <dataValidation type="list" allowBlank="1" showInputMessage="1" showErrorMessage="1" sqref="BF3:BG3 BF47:BG47 BF89:BG89 BF131:BG131">
      <formula1>"6,7,8,9,10,11,12,1,2,3"</formula1>
    </dataValidation>
    <dataValidation type="list" allowBlank="1" showInputMessage="1" showErrorMessage="1" sqref="Q11:S11 Q14:S14 Q17:S17 Q20:S20 Q23:S23 Q26:S26 Q29:S29 Q32:S32 Q35:S35 Q55:S55 Q58:S58 Q61:S61 Q64:S64 Q67:S67 Q70:S70 Q73:S73 Q76:S76 Q79:S79 Q82:S82 Q97:S97 Q100:S100 Q103:S103 Q106:S106 Q109:S109 Q112:S112 Q115:S115 Q118:S118 Q121:S121 Q124:S124 Q139:S139 Q142:S142 Q145:S145 Q148:S148 Q151:S151 Q154:S154 Q157:S157 Q160:S160 Q163:S163 Q166:S166">
      <formula1>"有,無"</formula1>
    </dataValidation>
  </dataValidations>
  <printOptions horizontalCentered="1"/>
  <pageMargins left="0.2" right="0.19685039370078741" top="0.62992125984251968" bottom="0.39370078740157483" header="0.19685039370078741" footer="0.19685039370078741"/>
  <pageSetup paperSize="9" scale="97" orientation="landscape" r:id="rId1"/>
  <headerFooter alignWithMargins="0"/>
  <rowBreaks count="3" manualBreakCount="3">
    <brk id="44" max="61" man="1"/>
    <brk id="86" max="16383" man="1"/>
    <brk id="128"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BM167"/>
  <sheetViews>
    <sheetView showGridLines="0" view="pageBreakPreview" topLeftCell="A115" zoomScaleNormal="100" zoomScaleSheetLayoutView="100" workbookViewId="0">
      <selection activeCell="AW2" sqref="AW2"/>
    </sheetView>
  </sheetViews>
  <sheetFormatPr defaultColWidth="8" defaultRowHeight="12"/>
  <cols>
    <col min="1" max="4" width="2.375" style="10" customWidth="1"/>
    <col min="5" max="7" width="2" style="10" customWidth="1"/>
    <col min="8" max="9" width="2.375" style="10" customWidth="1"/>
    <col min="10" max="14" width="2" style="10" customWidth="1"/>
    <col min="15" max="16" width="2.625" style="10" customWidth="1"/>
    <col min="17" max="19" width="2.125" style="10" customWidth="1"/>
    <col min="20" max="22" width="1.875" style="10" customWidth="1"/>
    <col min="23" max="25" width="1.75" style="10" customWidth="1"/>
    <col min="26" max="30" width="2.625" style="10" customWidth="1"/>
    <col min="31" max="31" width="2.375" style="10" customWidth="1"/>
    <col min="32" max="35" width="4.625" style="10" customWidth="1"/>
    <col min="36" max="53" width="2" style="10" customWidth="1"/>
    <col min="54" max="56" width="2.125" style="10" customWidth="1"/>
    <col min="57" max="59" width="2.625" style="10" customWidth="1"/>
    <col min="60" max="64" width="1.875" style="10" customWidth="1"/>
    <col min="65" max="67" width="2.125" style="10" customWidth="1"/>
    <col min="68" max="16384" width="8" style="10"/>
  </cols>
  <sheetData>
    <row r="1" spans="1:65" ht="14.1" customHeight="1">
      <c r="A1" s="1522" t="s">
        <v>1817</v>
      </c>
      <c r="B1" s="1522"/>
      <c r="C1" s="1522"/>
      <c r="D1" s="1522"/>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7"/>
      <c r="AV1" s="1767"/>
      <c r="AW1" s="1767"/>
      <c r="AX1" s="1767"/>
      <c r="AY1" s="1767"/>
      <c r="AZ1" s="1767"/>
      <c r="BA1" s="1767"/>
      <c r="BB1" s="1767"/>
      <c r="BC1" s="1767"/>
      <c r="BD1" s="1767"/>
      <c r="BE1" s="1767"/>
      <c r="BF1" s="1767"/>
      <c r="BG1" s="1767"/>
      <c r="BH1" s="1767"/>
      <c r="BI1" s="1767"/>
      <c r="BJ1" s="1767"/>
      <c r="BK1" s="1767"/>
      <c r="BL1" s="1767"/>
    </row>
    <row r="2" spans="1:65" ht="5.0999999999999996" customHeight="1"/>
    <row r="3" spans="1:65" ht="14.1" customHeight="1">
      <c r="A3" s="164" t="s">
        <v>1759</v>
      </c>
      <c r="B3" s="164"/>
      <c r="C3" s="164"/>
      <c r="D3" s="164"/>
      <c r="E3" s="164"/>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X3" s="3651" t="s">
        <v>1531</v>
      </c>
      <c r="AY3" s="3651"/>
      <c r="AZ3" s="3651"/>
      <c r="BA3" s="3651"/>
      <c r="BB3" s="3651"/>
      <c r="BC3" s="3651"/>
      <c r="BD3" s="3651"/>
      <c r="BE3" s="3649"/>
      <c r="BF3" s="3649"/>
      <c r="BG3" s="3650" t="s">
        <v>1544</v>
      </c>
      <c r="BH3" s="3650"/>
      <c r="BI3" s="3650"/>
      <c r="BJ3" s="3650"/>
      <c r="BK3" s="3650"/>
      <c r="BL3" s="3650"/>
      <c r="BM3" s="1253"/>
    </row>
    <row r="4" spans="1:65" ht="6.95" customHeight="1" thickBot="1">
      <c r="A4" s="164"/>
      <c r="B4" s="164"/>
      <c r="C4" s="164"/>
      <c r="D4" s="164"/>
      <c r="E4" s="164"/>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row>
    <row r="5" spans="1:65" s="388" customFormat="1" ht="12.95" customHeight="1">
      <c r="A5" s="3262" t="s">
        <v>113</v>
      </c>
      <c r="B5" s="3569" t="s">
        <v>1555</v>
      </c>
      <c r="C5" s="3570"/>
      <c r="D5" s="3571"/>
      <c r="E5" s="3227" t="s">
        <v>114</v>
      </c>
      <c r="F5" s="3228"/>
      <c r="G5" s="3228"/>
      <c r="H5" s="3228"/>
      <c r="I5" s="3229"/>
      <c r="J5" s="3227" t="s">
        <v>109</v>
      </c>
      <c r="K5" s="3228"/>
      <c r="L5" s="3228"/>
      <c r="M5" s="3228"/>
      <c r="N5" s="3229"/>
      <c r="O5" s="3655" t="s">
        <v>110</v>
      </c>
      <c r="P5" s="3268" t="s">
        <v>1681</v>
      </c>
      <c r="Q5" s="3271" t="s">
        <v>1682</v>
      </c>
      <c r="R5" s="3272"/>
      <c r="S5" s="3273"/>
      <c r="T5" s="3271" t="s">
        <v>209</v>
      </c>
      <c r="U5" s="3272"/>
      <c r="V5" s="3273"/>
      <c r="W5" s="3227" t="s">
        <v>115</v>
      </c>
      <c r="X5" s="3228"/>
      <c r="Y5" s="3228"/>
      <c r="Z5" s="3228"/>
      <c r="AA5" s="3228"/>
      <c r="AB5" s="3228"/>
      <c r="AC5" s="3228"/>
      <c r="AD5" s="3228"/>
      <c r="AE5" s="3228"/>
      <c r="AF5" s="3282" t="s">
        <v>1551</v>
      </c>
      <c r="AG5" s="3228"/>
      <c r="AH5" s="3228"/>
      <c r="AI5" s="3228"/>
      <c r="AJ5" s="3228"/>
      <c r="AK5" s="3228"/>
      <c r="AL5" s="3228"/>
      <c r="AM5" s="3228"/>
      <c r="AN5" s="3228"/>
      <c r="AO5" s="3228"/>
      <c r="AP5" s="3228"/>
      <c r="AQ5" s="3228"/>
      <c r="AR5" s="3228"/>
      <c r="AS5" s="3228"/>
      <c r="AT5" s="3228"/>
      <c r="AU5" s="3228"/>
      <c r="AV5" s="3228"/>
      <c r="AW5" s="3228"/>
      <c r="AX5" s="3228"/>
      <c r="AY5" s="3228"/>
      <c r="AZ5" s="3228"/>
      <c r="BA5" s="3228"/>
      <c r="BB5" s="3228"/>
      <c r="BC5" s="3228"/>
      <c r="BD5" s="3280"/>
      <c r="BE5" s="3664" t="s">
        <v>775</v>
      </c>
      <c r="BF5" s="3666"/>
      <c r="BG5" s="3288" t="s">
        <v>122</v>
      </c>
      <c r="BH5" s="3271" t="s">
        <v>105</v>
      </c>
      <c r="BI5" s="3672"/>
      <c r="BJ5" s="3672"/>
      <c r="BK5" s="3672"/>
      <c r="BL5" s="3673"/>
    </row>
    <row r="6" spans="1:65" s="388" customFormat="1" ht="12.95" customHeight="1">
      <c r="A6" s="3263"/>
      <c r="B6" s="3572"/>
      <c r="C6" s="3573"/>
      <c r="D6" s="3574"/>
      <c r="E6" s="2105"/>
      <c r="F6" s="2183"/>
      <c r="G6" s="2183"/>
      <c r="H6" s="2183"/>
      <c r="I6" s="2107"/>
      <c r="J6" s="2105"/>
      <c r="K6" s="2183"/>
      <c r="L6" s="2183"/>
      <c r="M6" s="2183"/>
      <c r="N6" s="2107"/>
      <c r="O6" s="3656"/>
      <c r="P6" s="3269"/>
      <c r="Q6" s="3274"/>
      <c r="R6" s="3275"/>
      <c r="S6" s="3276"/>
      <c r="T6" s="3274"/>
      <c r="U6" s="3275"/>
      <c r="V6" s="3276"/>
      <c r="W6" s="2108"/>
      <c r="X6" s="2109"/>
      <c r="Y6" s="2109"/>
      <c r="Z6" s="2109"/>
      <c r="AA6" s="2109"/>
      <c r="AB6" s="2109"/>
      <c r="AC6" s="2109"/>
      <c r="AD6" s="2109"/>
      <c r="AE6" s="2109"/>
      <c r="AF6" s="3283"/>
      <c r="AG6" s="2109"/>
      <c r="AH6" s="2109"/>
      <c r="AI6" s="2109"/>
      <c r="AJ6" s="2109"/>
      <c r="AK6" s="2109"/>
      <c r="AL6" s="2109"/>
      <c r="AM6" s="2109"/>
      <c r="AN6" s="2109"/>
      <c r="AO6" s="2109"/>
      <c r="AP6" s="2109"/>
      <c r="AQ6" s="2109"/>
      <c r="AR6" s="2109"/>
      <c r="AS6" s="2109"/>
      <c r="AT6" s="2109"/>
      <c r="AU6" s="2109"/>
      <c r="AV6" s="2109"/>
      <c r="AW6" s="2109"/>
      <c r="AX6" s="2109"/>
      <c r="AY6" s="2109"/>
      <c r="AZ6" s="2109"/>
      <c r="BA6" s="2109"/>
      <c r="BB6" s="2109"/>
      <c r="BC6" s="2109"/>
      <c r="BD6" s="3281"/>
      <c r="BE6" s="3667"/>
      <c r="BF6" s="3669"/>
      <c r="BG6" s="3670"/>
      <c r="BH6" s="3071"/>
      <c r="BI6" s="3072"/>
      <c r="BJ6" s="3072"/>
      <c r="BK6" s="3072"/>
      <c r="BL6" s="3674"/>
    </row>
    <row r="7" spans="1:65" s="388" customFormat="1" ht="15" customHeight="1">
      <c r="A7" s="3263"/>
      <c r="B7" s="3572"/>
      <c r="C7" s="3573"/>
      <c r="D7" s="3574"/>
      <c r="E7" s="2105"/>
      <c r="F7" s="2183"/>
      <c r="G7" s="2183"/>
      <c r="H7" s="2183"/>
      <c r="I7" s="2107"/>
      <c r="J7" s="2105"/>
      <c r="K7" s="2183"/>
      <c r="L7" s="2183"/>
      <c r="M7" s="2183"/>
      <c r="N7" s="2107"/>
      <c r="O7" s="3656"/>
      <c r="P7" s="3269"/>
      <c r="Q7" s="3623"/>
      <c r="R7" s="3624"/>
      <c r="S7" s="3625"/>
      <c r="T7" s="3274"/>
      <c r="U7" s="3275"/>
      <c r="V7" s="3276"/>
      <c r="W7" s="3146" t="s">
        <v>116</v>
      </c>
      <c r="X7" s="3147"/>
      <c r="Y7" s="3147"/>
      <c r="Z7" s="3147"/>
      <c r="AA7" s="3147"/>
      <c r="AB7" s="2184" t="s">
        <v>118</v>
      </c>
      <c r="AC7" s="2185"/>
      <c r="AD7" s="2096" t="s">
        <v>212</v>
      </c>
      <c r="AE7" s="2097"/>
      <c r="AF7" s="3480" t="s">
        <v>1683</v>
      </c>
      <c r="AG7" s="2819"/>
      <c r="AH7" s="2819"/>
      <c r="AI7" s="2819"/>
      <c r="AJ7" s="2818" t="s">
        <v>804</v>
      </c>
      <c r="AK7" s="2819"/>
      <c r="AL7" s="2819"/>
      <c r="AM7" s="2819"/>
      <c r="AN7" s="2819"/>
      <c r="AO7" s="2819"/>
      <c r="AP7" s="2819"/>
      <c r="AQ7" s="2819"/>
      <c r="AR7" s="2819"/>
      <c r="AS7" s="2819"/>
      <c r="AT7" s="2819"/>
      <c r="AU7" s="2819"/>
      <c r="AV7" s="2819"/>
      <c r="AW7" s="2819"/>
      <c r="AX7" s="2819"/>
      <c r="AY7" s="2819"/>
      <c r="AZ7" s="2819"/>
      <c r="BA7" s="2819"/>
      <c r="BB7" s="3077" t="s">
        <v>319</v>
      </c>
      <c r="BC7" s="3078"/>
      <c r="BD7" s="3503"/>
      <c r="BE7" s="3677" t="s">
        <v>776</v>
      </c>
      <c r="BF7" s="3679"/>
      <c r="BG7" s="3670"/>
      <c r="BH7" s="3722" t="s">
        <v>1898</v>
      </c>
      <c r="BI7" s="3723"/>
      <c r="BJ7" s="3723"/>
      <c r="BK7" s="3723"/>
      <c r="BL7" s="3724"/>
    </row>
    <row r="8" spans="1:65" s="388" customFormat="1" ht="15" customHeight="1">
      <c r="A8" s="3263"/>
      <c r="B8" s="3572"/>
      <c r="C8" s="3573"/>
      <c r="D8" s="3574"/>
      <c r="E8" s="3230"/>
      <c r="F8" s="3231"/>
      <c r="G8" s="3231"/>
      <c r="H8" s="3231"/>
      <c r="I8" s="3232"/>
      <c r="J8" s="2105"/>
      <c r="K8" s="2183"/>
      <c r="L8" s="2183"/>
      <c r="M8" s="2183"/>
      <c r="N8" s="2107"/>
      <c r="O8" s="3656"/>
      <c r="P8" s="3269"/>
      <c r="Q8" s="3274" t="s">
        <v>1558</v>
      </c>
      <c r="R8" s="3275"/>
      <c r="S8" s="3276"/>
      <c r="T8" s="3274"/>
      <c r="U8" s="3275"/>
      <c r="V8" s="3276"/>
      <c r="W8" s="2096" t="s">
        <v>210</v>
      </c>
      <c r="X8" s="2097"/>
      <c r="Y8" s="2097"/>
      <c r="Z8" s="2096" t="s">
        <v>211</v>
      </c>
      <c r="AA8" s="2098"/>
      <c r="AB8" s="3675"/>
      <c r="AC8" s="3675"/>
      <c r="AD8" s="3274"/>
      <c r="AE8" s="3275"/>
      <c r="AF8" s="3778" t="s">
        <v>1684</v>
      </c>
      <c r="AG8" s="2104"/>
      <c r="AH8" s="2096" t="s">
        <v>1685</v>
      </c>
      <c r="AI8" s="2104"/>
      <c r="AJ8" s="3471" t="s">
        <v>119</v>
      </c>
      <c r="AK8" s="3472"/>
      <c r="AL8" s="3473"/>
      <c r="AM8" s="2102" t="s">
        <v>771</v>
      </c>
      <c r="AN8" s="2103"/>
      <c r="AO8" s="2104"/>
      <c r="AP8" s="2915" t="s">
        <v>765</v>
      </c>
      <c r="AQ8" s="2916"/>
      <c r="AR8" s="2917"/>
      <c r="AS8" s="2915" t="s">
        <v>769</v>
      </c>
      <c r="AT8" s="2916"/>
      <c r="AU8" s="2917"/>
      <c r="AV8" s="2915" t="s">
        <v>656</v>
      </c>
      <c r="AW8" s="2916"/>
      <c r="AX8" s="2917"/>
      <c r="AY8" s="2096" t="s">
        <v>771</v>
      </c>
      <c r="AZ8" s="2097"/>
      <c r="BA8" s="2097"/>
      <c r="BB8" s="3080"/>
      <c r="BC8" s="3504"/>
      <c r="BD8" s="3505"/>
      <c r="BE8" s="3680"/>
      <c r="BF8" s="3682"/>
      <c r="BG8" s="3670"/>
      <c r="BH8" s="3725"/>
      <c r="BI8" s="3726"/>
      <c r="BJ8" s="3726"/>
      <c r="BK8" s="3726"/>
      <c r="BL8" s="3727"/>
    </row>
    <row r="9" spans="1:65" s="388" customFormat="1" ht="15" customHeight="1">
      <c r="A9" s="3263"/>
      <c r="B9" s="3572"/>
      <c r="C9" s="3573"/>
      <c r="D9" s="3574"/>
      <c r="E9" s="3767" t="s">
        <v>793</v>
      </c>
      <c r="F9" s="3234"/>
      <c r="G9" s="3786"/>
      <c r="H9" s="3771" t="s">
        <v>792</v>
      </c>
      <c r="I9" s="3772"/>
      <c r="J9" s="2105"/>
      <c r="K9" s="2183"/>
      <c r="L9" s="2183"/>
      <c r="M9" s="2183"/>
      <c r="N9" s="2107"/>
      <c r="O9" s="3656"/>
      <c r="P9" s="3269"/>
      <c r="Q9" s="3274"/>
      <c r="R9" s="3275"/>
      <c r="S9" s="3276"/>
      <c r="T9" s="3274"/>
      <c r="U9" s="3275"/>
      <c r="V9" s="3276"/>
      <c r="W9" s="3274"/>
      <c r="X9" s="3275"/>
      <c r="Y9" s="3275"/>
      <c r="Z9" s="3274"/>
      <c r="AA9" s="3276"/>
      <c r="AB9" s="3675"/>
      <c r="AC9" s="3675"/>
      <c r="AD9" s="3274"/>
      <c r="AE9" s="3275"/>
      <c r="AF9" s="3779"/>
      <c r="AG9" s="3232"/>
      <c r="AH9" s="3230"/>
      <c r="AI9" s="3232"/>
      <c r="AJ9" s="3448" t="s">
        <v>766</v>
      </c>
      <c r="AK9" s="3449"/>
      <c r="AL9" s="3450"/>
      <c r="AM9" s="2105"/>
      <c r="AN9" s="2183"/>
      <c r="AO9" s="2107"/>
      <c r="AP9" s="3448" t="s">
        <v>799</v>
      </c>
      <c r="AQ9" s="3449"/>
      <c r="AR9" s="3450"/>
      <c r="AS9" s="3499" t="s">
        <v>764</v>
      </c>
      <c r="AT9" s="3500"/>
      <c r="AU9" s="3501"/>
      <c r="AV9" s="3448" t="s">
        <v>770</v>
      </c>
      <c r="AW9" s="3449"/>
      <c r="AX9" s="3450"/>
      <c r="AY9" s="3274"/>
      <c r="AZ9" s="3275"/>
      <c r="BA9" s="3275"/>
      <c r="BB9" s="3080"/>
      <c r="BC9" s="3504"/>
      <c r="BD9" s="3505"/>
      <c r="BE9" s="3680" t="s">
        <v>777</v>
      </c>
      <c r="BF9" s="3682"/>
      <c r="BG9" s="3670"/>
      <c r="BH9" s="3725"/>
      <c r="BI9" s="3726"/>
      <c r="BJ9" s="3726"/>
      <c r="BK9" s="3726"/>
      <c r="BL9" s="3727"/>
    </row>
    <row r="10" spans="1:65" s="388" customFormat="1" ht="15" customHeight="1" thickBot="1">
      <c r="A10" s="3264"/>
      <c r="B10" s="3445"/>
      <c r="C10" s="3446"/>
      <c r="D10" s="3447"/>
      <c r="E10" s="3236"/>
      <c r="F10" s="3237"/>
      <c r="G10" s="3787"/>
      <c r="H10" s="3773"/>
      <c r="I10" s="3774"/>
      <c r="J10" s="3236"/>
      <c r="K10" s="3237"/>
      <c r="L10" s="3237"/>
      <c r="M10" s="3237"/>
      <c r="N10" s="3238"/>
      <c r="O10" s="3657"/>
      <c r="P10" s="3270"/>
      <c r="Q10" s="3277"/>
      <c r="R10" s="3278"/>
      <c r="S10" s="3279"/>
      <c r="T10" s="3277"/>
      <c r="U10" s="3278"/>
      <c r="V10" s="3279"/>
      <c r="W10" s="3277"/>
      <c r="X10" s="3278"/>
      <c r="Y10" s="3278"/>
      <c r="Z10" s="3277"/>
      <c r="AA10" s="3279"/>
      <c r="AB10" s="3676"/>
      <c r="AC10" s="3676"/>
      <c r="AD10" s="3277"/>
      <c r="AE10" s="3278"/>
      <c r="AF10" s="3775" t="s">
        <v>805</v>
      </c>
      <c r="AG10" s="3766"/>
      <c r="AH10" s="3766" t="s">
        <v>805</v>
      </c>
      <c r="AI10" s="3766"/>
      <c r="AJ10" s="3486" t="s">
        <v>767</v>
      </c>
      <c r="AK10" s="3487"/>
      <c r="AL10" s="3488"/>
      <c r="AM10" s="3236" t="s">
        <v>773</v>
      </c>
      <c r="AN10" s="3237"/>
      <c r="AO10" s="3238"/>
      <c r="AP10" s="3474" t="s">
        <v>768</v>
      </c>
      <c r="AQ10" s="3475"/>
      <c r="AR10" s="3476"/>
      <c r="AS10" s="3477" t="s">
        <v>120</v>
      </c>
      <c r="AT10" s="3478"/>
      <c r="AU10" s="3479"/>
      <c r="AV10" s="3477" t="s">
        <v>121</v>
      </c>
      <c r="AW10" s="3478"/>
      <c r="AX10" s="3479"/>
      <c r="AY10" s="3236" t="s">
        <v>772</v>
      </c>
      <c r="AZ10" s="3237"/>
      <c r="BA10" s="3238"/>
      <c r="BB10" s="3507" t="s">
        <v>802</v>
      </c>
      <c r="BC10" s="3508"/>
      <c r="BD10" s="3509"/>
      <c r="BE10" s="3683"/>
      <c r="BF10" s="3685"/>
      <c r="BG10" s="3671"/>
      <c r="BH10" s="3728"/>
      <c r="BI10" s="3729"/>
      <c r="BJ10" s="3729"/>
      <c r="BK10" s="3729"/>
      <c r="BL10" s="3730"/>
    </row>
    <row r="11" spans="1:65" ht="12" customHeight="1" thickTop="1">
      <c r="A11" s="3745">
        <v>0</v>
      </c>
      <c r="B11" s="3639" t="s">
        <v>1554</v>
      </c>
      <c r="C11" s="3640"/>
      <c r="D11" s="3641"/>
      <c r="E11" s="3274" t="s">
        <v>796</v>
      </c>
      <c r="F11" s="3275"/>
      <c r="G11" s="3275"/>
      <c r="H11" s="3275"/>
      <c r="I11" s="3276"/>
      <c r="J11" s="189" t="s">
        <v>125</v>
      </c>
      <c r="K11" s="330"/>
      <c r="L11" s="330"/>
      <c r="M11" s="330"/>
      <c r="N11" s="335"/>
      <c r="O11" s="3627">
        <v>28</v>
      </c>
      <c r="P11" s="3562" t="s">
        <v>761</v>
      </c>
      <c r="Q11" s="3459" t="s">
        <v>761</v>
      </c>
      <c r="R11" s="3460"/>
      <c r="S11" s="3461"/>
      <c r="T11" s="3274" t="s">
        <v>763</v>
      </c>
      <c r="U11" s="3275"/>
      <c r="V11" s="3276"/>
      <c r="W11" s="3454" t="s">
        <v>809</v>
      </c>
      <c r="X11" s="1776"/>
      <c r="Y11" s="2240"/>
      <c r="Z11" s="3429">
        <v>4</v>
      </c>
      <c r="AA11" s="2652" t="s">
        <v>213</v>
      </c>
      <c r="AB11" s="3429">
        <v>0</v>
      </c>
      <c r="AC11" s="2652" t="s">
        <v>213</v>
      </c>
      <c r="AD11" s="3429">
        <v>4</v>
      </c>
      <c r="AE11" s="1808" t="s">
        <v>213</v>
      </c>
      <c r="AF11" s="3788">
        <v>156400</v>
      </c>
      <c r="AG11" s="3789"/>
      <c r="AH11" s="3792">
        <v>162000</v>
      </c>
      <c r="AI11" s="3789"/>
      <c r="AJ11" s="3794"/>
      <c r="AK11" s="3795"/>
      <c r="AL11" s="3796"/>
      <c r="AM11" s="3797">
        <f>SUM(AJ11:AL13)</f>
        <v>6500</v>
      </c>
      <c r="AN11" s="3798"/>
      <c r="AO11" s="3799"/>
      <c r="AP11" s="3809"/>
      <c r="AQ11" s="3810"/>
      <c r="AR11" s="3811"/>
      <c r="AS11" s="3809"/>
      <c r="AT11" s="3810"/>
      <c r="AU11" s="3811"/>
      <c r="AV11" s="3809">
        <f>850*1.25*6</f>
        <v>6375</v>
      </c>
      <c r="AW11" s="3810"/>
      <c r="AX11" s="3811"/>
      <c r="AY11" s="3812">
        <f>SUM(AP11:AX13)</f>
        <v>15875</v>
      </c>
      <c r="AZ11" s="3813"/>
      <c r="BA11" s="3814"/>
      <c r="BB11" s="3330">
        <f>AH11+AM11+AY11</f>
        <v>184375</v>
      </c>
      <c r="BC11" s="3331"/>
      <c r="BD11" s="3413"/>
      <c r="BE11" s="3731" t="s">
        <v>1414</v>
      </c>
      <c r="BF11" s="3732"/>
      <c r="BG11" s="3511" t="s">
        <v>774</v>
      </c>
      <c r="BH11" s="1689"/>
      <c r="BI11" s="1690"/>
      <c r="BJ11" s="1690"/>
      <c r="BK11" s="1690"/>
      <c r="BL11" s="3652"/>
    </row>
    <row r="12" spans="1:65" s="388" customFormat="1" ht="14.1" customHeight="1">
      <c r="A12" s="3745"/>
      <c r="B12" s="3548"/>
      <c r="C12" s="3642"/>
      <c r="D12" s="3643"/>
      <c r="E12" s="3274"/>
      <c r="F12" s="3275"/>
      <c r="G12" s="3275"/>
      <c r="H12" s="3275"/>
      <c r="I12" s="3276"/>
      <c r="J12" s="2650" t="s">
        <v>808</v>
      </c>
      <c r="K12" s="1808"/>
      <c r="L12" s="1808"/>
      <c r="M12" s="1808"/>
      <c r="N12" s="2652"/>
      <c r="O12" s="3627"/>
      <c r="P12" s="3241"/>
      <c r="Q12" s="3646" t="s">
        <v>1162</v>
      </c>
      <c r="R12" s="3647"/>
      <c r="S12" s="3648"/>
      <c r="T12" s="3274"/>
      <c r="U12" s="3275"/>
      <c r="V12" s="3276"/>
      <c r="W12" s="3454"/>
      <c r="X12" s="1776"/>
      <c r="Y12" s="2240"/>
      <c r="Z12" s="3429"/>
      <c r="AA12" s="2652"/>
      <c r="AB12" s="3429"/>
      <c r="AC12" s="2652"/>
      <c r="AD12" s="3429"/>
      <c r="AE12" s="1808"/>
      <c r="AF12" s="3790"/>
      <c r="AG12" s="3791"/>
      <c r="AH12" s="3793"/>
      <c r="AI12" s="3791"/>
      <c r="AJ12" s="3824"/>
      <c r="AK12" s="3825"/>
      <c r="AL12" s="3826"/>
      <c r="AM12" s="3797"/>
      <c r="AN12" s="3798"/>
      <c r="AO12" s="3799"/>
      <c r="AP12" s="3833"/>
      <c r="AQ12" s="3834"/>
      <c r="AR12" s="3835"/>
      <c r="AS12" s="3833"/>
      <c r="AT12" s="3834"/>
      <c r="AU12" s="3835"/>
      <c r="AV12" s="3833">
        <v>3000</v>
      </c>
      <c r="AW12" s="3834"/>
      <c r="AX12" s="3835"/>
      <c r="AY12" s="3812"/>
      <c r="AZ12" s="3813"/>
      <c r="BA12" s="3814"/>
      <c r="BB12" s="3330"/>
      <c r="BC12" s="3331"/>
      <c r="BD12" s="3413"/>
      <c r="BE12" s="3733"/>
      <c r="BF12" s="3734"/>
      <c r="BG12" s="3511"/>
      <c r="BH12" s="3542"/>
      <c r="BI12" s="3543"/>
      <c r="BJ12" s="3543"/>
      <c r="BK12" s="3543"/>
      <c r="BL12" s="3544"/>
    </row>
    <row r="13" spans="1:65" s="388" customFormat="1" ht="14.1" customHeight="1">
      <c r="A13" s="3746"/>
      <c r="B13" s="3207"/>
      <c r="C13" s="3208"/>
      <c r="D13" s="3209"/>
      <c r="E13" s="3752" t="s">
        <v>791</v>
      </c>
      <c r="F13" s="3753"/>
      <c r="G13" s="3754"/>
      <c r="H13" s="3750">
        <v>40</v>
      </c>
      <c r="I13" s="3751"/>
      <c r="J13" s="2653"/>
      <c r="K13" s="2654"/>
      <c r="L13" s="2654"/>
      <c r="M13" s="2654"/>
      <c r="N13" s="2655"/>
      <c r="O13" s="3628"/>
      <c r="P13" s="3406"/>
      <c r="Q13" s="2099"/>
      <c r="R13" s="2100"/>
      <c r="S13" s="2101"/>
      <c r="T13" s="2099"/>
      <c r="U13" s="2100"/>
      <c r="V13" s="2101"/>
      <c r="W13" s="3629">
        <v>42036</v>
      </c>
      <c r="X13" s="3630"/>
      <c r="Y13" s="3630"/>
      <c r="Z13" s="190">
        <v>2</v>
      </c>
      <c r="AA13" s="191" t="s">
        <v>72</v>
      </c>
      <c r="AB13" s="192">
        <v>0</v>
      </c>
      <c r="AC13" s="191" t="s">
        <v>72</v>
      </c>
      <c r="AD13" s="190">
        <v>2</v>
      </c>
      <c r="AE13" s="193" t="s">
        <v>72</v>
      </c>
      <c r="AF13" s="194" t="s">
        <v>810</v>
      </c>
      <c r="AG13" s="195" t="s">
        <v>811</v>
      </c>
      <c r="AH13" s="196" t="s">
        <v>797</v>
      </c>
      <c r="AI13" s="197"/>
      <c r="AJ13" s="3806">
        <v>6500</v>
      </c>
      <c r="AK13" s="3807"/>
      <c r="AL13" s="3808"/>
      <c r="AM13" s="3800"/>
      <c r="AN13" s="3801"/>
      <c r="AO13" s="3802"/>
      <c r="AP13" s="3803"/>
      <c r="AQ13" s="3804"/>
      <c r="AR13" s="3805"/>
      <c r="AS13" s="3803">
        <v>6500</v>
      </c>
      <c r="AT13" s="3804"/>
      <c r="AU13" s="3805"/>
      <c r="AV13" s="3803"/>
      <c r="AW13" s="3804"/>
      <c r="AX13" s="3805"/>
      <c r="AY13" s="3815"/>
      <c r="AZ13" s="3816"/>
      <c r="BA13" s="3817"/>
      <c r="BB13" s="3408"/>
      <c r="BC13" s="3409"/>
      <c r="BD13" s="3414"/>
      <c r="BE13" s="3524">
        <v>20</v>
      </c>
      <c r="BF13" s="3526"/>
      <c r="BG13" s="3512"/>
      <c r="BH13" s="3545"/>
      <c r="BI13" s="3546"/>
      <c r="BJ13" s="3546"/>
      <c r="BK13" s="3546"/>
      <c r="BL13" s="3547"/>
    </row>
    <row r="14" spans="1:65" s="388" customFormat="1" ht="14.1" customHeight="1">
      <c r="A14" s="3318">
        <v>1</v>
      </c>
      <c r="B14" s="3606"/>
      <c r="C14" s="3607"/>
      <c r="D14" s="3608"/>
      <c r="E14" s="2096"/>
      <c r="F14" s="2097"/>
      <c r="G14" s="2097"/>
      <c r="H14" s="2097"/>
      <c r="I14" s="2098"/>
      <c r="J14" s="3708"/>
      <c r="K14" s="3709"/>
      <c r="L14" s="3709"/>
      <c r="M14" s="3709"/>
      <c r="N14" s="3710"/>
      <c r="O14" s="2102"/>
      <c r="P14" s="3240"/>
      <c r="Q14" s="3462"/>
      <c r="R14" s="3463"/>
      <c r="S14" s="3464"/>
      <c r="T14" s="2096"/>
      <c r="U14" s="2097"/>
      <c r="V14" s="2098"/>
      <c r="W14" s="3417"/>
      <c r="X14" s="3418"/>
      <c r="Y14" s="3418"/>
      <c r="Z14" s="3428"/>
      <c r="AA14" s="2104" t="s">
        <v>213</v>
      </c>
      <c r="AB14" s="3415"/>
      <c r="AC14" s="2104" t="s">
        <v>213</v>
      </c>
      <c r="AD14" s="2102"/>
      <c r="AE14" s="2103" t="s">
        <v>213</v>
      </c>
      <c r="AF14" s="3836"/>
      <c r="AG14" s="3837"/>
      <c r="AH14" s="3838"/>
      <c r="AI14" s="3837"/>
      <c r="AJ14" s="3827"/>
      <c r="AK14" s="3828"/>
      <c r="AL14" s="3829"/>
      <c r="AM14" s="3830">
        <f>SUM(AJ14:AL16)</f>
        <v>0</v>
      </c>
      <c r="AN14" s="3831"/>
      <c r="AO14" s="3832"/>
      <c r="AP14" s="3818"/>
      <c r="AQ14" s="3819"/>
      <c r="AR14" s="3820"/>
      <c r="AS14" s="3818"/>
      <c r="AT14" s="3819"/>
      <c r="AU14" s="3820"/>
      <c r="AV14" s="3818"/>
      <c r="AW14" s="3819"/>
      <c r="AX14" s="3820"/>
      <c r="AY14" s="3821">
        <f>SUM(AP14:AX16)</f>
        <v>0</v>
      </c>
      <c r="AZ14" s="3822"/>
      <c r="BA14" s="3823"/>
      <c r="BB14" s="3327">
        <f>AH14+AM14+AY14</f>
        <v>0</v>
      </c>
      <c r="BC14" s="3328"/>
      <c r="BD14" s="3411"/>
      <c r="BE14" s="3741"/>
      <c r="BF14" s="3742"/>
      <c r="BG14" s="3307"/>
      <c r="BH14" s="1689"/>
      <c r="BI14" s="1690"/>
      <c r="BJ14" s="1690"/>
      <c r="BK14" s="1690"/>
      <c r="BL14" s="3652"/>
    </row>
    <row r="15" spans="1:65" s="388" customFormat="1" ht="14.1" customHeight="1">
      <c r="A15" s="3319"/>
      <c r="B15" s="3578"/>
      <c r="C15" s="3579"/>
      <c r="D15" s="3580"/>
      <c r="E15" s="3274"/>
      <c r="F15" s="3275"/>
      <c r="G15" s="3275"/>
      <c r="H15" s="3275"/>
      <c r="I15" s="3276"/>
      <c r="J15" s="3704"/>
      <c r="K15" s="3702"/>
      <c r="L15" s="3702"/>
      <c r="M15" s="3702"/>
      <c r="N15" s="3703"/>
      <c r="O15" s="2105"/>
      <c r="P15" s="3241"/>
      <c r="Q15" s="3599"/>
      <c r="R15" s="3600"/>
      <c r="S15" s="3601"/>
      <c r="T15" s="3274"/>
      <c r="U15" s="3275"/>
      <c r="V15" s="3276"/>
      <c r="W15" s="3420"/>
      <c r="X15" s="1768"/>
      <c r="Y15" s="1768"/>
      <c r="Z15" s="3429"/>
      <c r="AA15" s="2107"/>
      <c r="AB15" s="3416"/>
      <c r="AC15" s="2107"/>
      <c r="AD15" s="2105"/>
      <c r="AE15" s="2183"/>
      <c r="AF15" s="3790"/>
      <c r="AG15" s="3791"/>
      <c r="AH15" s="3793"/>
      <c r="AI15" s="3791"/>
      <c r="AJ15" s="3824"/>
      <c r="AK15" s="3825"/>
      <c r="AL15" s="3826"/>
      <c r="AM15" s="3797"/>
      <c r="AN15" s="3798"/>
      <c r="AO15" s="3799"/>
      <c r="AP15" s="3833"/>
      <c r="AQ15" s="3834"/>
      <c r="AR15" s="3835"/>
      <c r="AS15" s="3833"/>
      <c r="AT15" s="3834"/>
      <c r="AU15" s="3835"/>
      <c r="AV15" s="3833"/>
      <c r="AW15" s="3834"/>
      <c r="AX15" s="3835"/>
      <c r="AY15" s="3812"/>
      <c r="AZ15" s="3813"/>
      <c r="BA15" s="3814"/>
      <c r="BB15" s="3330"/>
      <c r="BC15" s="3331"/>
      <c r="BD15" s="3413"/>
      <c r="BE15" s="3743"/>
      <c r="BF15" s="3744"/>
      <c r="BG15" s="3308"/>
      <c r="BH15" s="3542"/>
      <c r="BI15" s="3543"/>
      <c r="BJ15" s="3543"/>
      <c r="BK15" s="3543"/>
      <c r="BL15" s="3544"/>
    </row>
    <row r="16" spans="1:65" s="388" customFormat="1" ht="14.1" customHeight="1">
      <c r="A16" s="3399"/>
      <c r="B16" s="3422"/>
      <c r="C16" s="3423"/>
      <c r="D16" s="3424"/>
      <c r="E16" s="3752"/>
      <c r="F16" s="3753"/>
      <c r="G16" s="3754"/>
      <c r="H16" s="3750"/>
      <c r="I16" s="3751"/>
      <c r="J16" s="3705"/>
      <c r="K16" s="3706"/>
      <c r="L16" s="3706"/>
      <c r="M16" s="3706"/>
      <c r="N16" s="3707"/>
      <c r="O16" s="2108"/>
      <c r="P16" s="3406"/>
      <c r="Q16" s="3602"/>
      <c r="R16" s="3603"/>
      <c r="S16" s="3604"/>
      <c r="T16" s="2099"/>
      <c r="U16" s="2100"/>
      <c r="V16" s="2101"/>
      <c r="W16" s="3425"/>
      <c r="X16" s="3426"/>
      <c r="Y16" s="3426"/>
      <c r="Z16" s="198"/>
      <c r="AA16" s="199" t="s">
        <v>72</v>
      </c>
      <c r="AB16" s="200"/>
      <c r="AC16" s="199" t="s">
        <v>72</v>
      </c>
      <c r="AD16" s="200"/>
      <c r="AE16" s="201" t="s">
        <v>72</v>
      </c>
      <c r="AF16" s="194"/>
      <c r="AG16" s="195"/>
      <c r="AH16" s="196"/>
      <c r="AI16" s="197"/>
      <c r="AJ16" s="3806"/>
      <c r="AK16" s="3807"/>
      <c r="AL16" s="3808"/>
      <c r="AM16" s="3800"/>
      <c r="AN16" s="3801"/>
      <c r="AO16" s="3802"/>
      <c r="AP16" s="3803"/>
      <c r="AQ16" s="3804"/>
      <c r="AR16" s="3805"/>
      <c r="AS16" s="3803"/>
      <c r="AT16" s="3804"/>
      <c r="AU16" s="3805"/>
      <c r="AV16" s="3803"/>
      <c r="AW16" s="3804"/>
      <c r="AX16" s="3805"/>
      <c r="AY16" s="3815"/>
      <c r="AZ16" s="3816"/>
      <c r="BA16" s="3817"/>
      <c r="BB16" s="3408"/>
      <c r="BC16" s="3409"/>
      <c r="BD16" s="3414"/>
      <c r="BE16" s="3686"/>
      <c r="BF16" s="3687"/>
      <c r="BG16" s="3309"/>
      <c r="BH16" s="3545"/>
      <c r="BI16" s="3546"/>
      <c r="BJ16" s="3546"/>
      <c r="BK16" s="3546"/>
      <c r="BL16" s="3547"/>
    </row>
    <row r="17" spans="1:64" s="388" customFormat="1" ht="14.1" customHeight="1">
      <c r="A17" s="3318">
        <v>2</v>
      </c>
      <c r="B17" s="3606"/>
      <c r="C17" s="3607"/>
      <c r="D17" s="3608"/>
      <c r="E17" s="2096"/>
      <c r="F17" s="2097"/>
      <c r="G17" s="2097"/>
      <c r="H17" s="2097"/>
      <c r="I17" s="2098"/>
      <c r="J17" s="3708"/>
      <c r="K17" s="3709"/>
      <c r="L17" s="3709"/>
      <c r="M17" s="3709"/>
      <c r="N17" s="3710"/>
      <c r="O17" s="2102"/>
      <c r="P17" s="3240"/>
      <c r="Q17" s="3462"/>
      <c r="R17" s="3463"/>
      <c r="S17" s="3464"/>
      <c r="T17" s="2096"/>
      <c r="U17" s="2097"/>
      <c r="V17" s="2098"/>
      <c r="W17" s="3417"/>
      <c r="X17" s="3418"/>
      <c r="Y17" s="3418"/>
      <c r="Z17" s="3428"/>
      <c r="AA17" s="2104" t="s">
        <v>213</v>
      </c>
      <c r="AB17" s="3415"/>
      <c r="AC17" s="2104" t="s">
        <v>213</v>
      </c>
      <c r="AD17" s="2102"/>
      <c r="AE17" s="2103" t="s">
        <v>213</v>
      </c>
      <c r="AF17" s="3836"/>
      <c r="AG17" s="3837"/>
      <c r="AH17" s="3838"/>
      <c r="AI17" s="3837"/>
      <c r="AJ17" s="3827"/>
      <c r="AK17" s="3828"/>
      <c r="AL17" s="3829"/>
      <c r="AM17" s="3830">
        <f>SUM(AJ17:AL19)</f>
        <v>0</v>
      </c>
      <c r="AN17" s="3831"/>
      <c r="AO17" s="3832"/>
      <c r="AP17" s="3818"/>
      <c r="AQ17" s="3819"/>
      <c r="AR17" s="3820"/>
      <c r="AS17" s="3818"/>
      <c r="AT17" s="3819"/>
      <c r="AU17" s="3820"/>
      <c r="AV17" s="3818"/>
      <c r="AW17" s="3819"/>
      <c r="AX17" s="3820"/>
      <c r="AY17" s="3821">
        <f>SUM(AP17:AX19)</f>
        <v>0</v>
      </c>
      <c r="AZ17" s="3822"/>
      <c r="BA17" s="3823"/>
      <c r="BB17" s="3327">
        <f>AH17+AM17+AY17</f>
        <v>0</v>
      </c>
      <c r="BC17" s="3328"/>
      <c r="BD17" s="3411"/>
      <c r="BE17" s="3741"/>
      <c r="BF17" s="3742"/>
      <c r="BG17" s="3307"/>
      <c r="BH17" s="1689"/>
      <c r="BI17" s="1690"/>
      <c r="BJ17" s="1690"/>
      <c r="BK17" s="1690"/>
      <c r="BL17" s="3652"/>
    </row>
    <row r="18" spans="1:64" s="388" customFormat="1" ht="14.1" customHeight="1">
      <c r="A18" s="3319"/>
      <c r="B18" s="3578"/>
      <c r="C18" s="3579"/>
      <c r="D18" s="3580"/>
      <c r="E18" s="3274"/>
      <c r="F18" s="3275"/>
      <c r="G18" s="3275"/>
      <c r="H18" s="3275"/>
      <c r="I18" s="3276"/>
      <c r="J18" s="3704"/>
      <c r="K18" s="3702"/>
      <c r="L18" s="3702"/>
      <c r="M18" s="3702"/>
      <c r="N18" s="3703"/>
      <c r="O18" s="2105"/>
      <c r="P18" s="3241"/>
      <c r="Q18" s="3599"/>
      <c r="R18" s="3600"/>
      <c r="S18" s="3601"/>
      <c r="T18" s="3274"/>
      <c r="U18" s="3275"/>
      <c r="V18" s="3276"/>
      <c r="W18" s="3420"/>
      <c r="X18" s="1768"/>
      <c r="Y18" s="1768"/>
      <c r="Z18" s="3429"/>
      <c r="AA18" s="2107"/>
      <c r="AB18" s="3416"/>
      <c r="AC18" s="2107"/>
      <c r="AD18" s="2105"/>
      <c r="AE18" s="2183"/>
      <c r="AF18" s="3790"/>
      <c r="AG18" s="3791"/>
      <c r="AH18" s="3793"/>
      <c r="AI18" s="3791"/>
      <c r="AJ18" s="3824"/>
      <c r="AK18" s="3825"/>
      <c r="AL18" s="3826"/>
      <c r="AM18" s="3797"/>
      <c r="AN18" s="3798"/>
      <c r="AO18" s="3799"/>
      <c r="AP18" s="3833"/>
      <c r="AQ18" s="3834"/>
      <c r="AR18" s="3835"/>
      <c r="AS18" s="3833"/>
      <c r="AT18" s="3834"/>
      <c r="AU18" s="3835"/>
      <c r="AV18" s="3833"/>
      <c r="AW18" s="3834"/>
      <c r="AX18" s="3835"/>
      <c r="AY18" s="3812"/>
      <c r="AZ18" s="3813"/>
      <c r="BA18" s="3814"/>
      <c r="BB18" s="3330"/>
      <c r="BC18" s="3331"/>
      <c r="BD18" s="3413"/>
      <c r="BE18" s="3743"/>
      <c r="BF18" s="3744"/>
      <c r="BG18" s="3308"/>
      <c r="BH18" s="3542"/>
      <c r="BI18" s="3543"/>
      <c r="BJ18" s="3543"/>
      <c r="BK18" s="3543"/>
      <c r="BL18" s="3544"/>
    </row>
    <row r="19" spans="1:64" s="388" customFormat="1" ht="14.1" customHeight="1">
      <c r="A19" s="3399"/>
      <c r="B19" s="3422"/>
      <c r="C19" s="3423"/>
      <c r="D19" s="3424"/>
      <c r="E19" s="3752"/>
      <c r="F19" s="3753"/>
      <c r="G19" s="3754"/>
      <c r="H19" s="3750"/>
      <c r="I19" s="3751"/>
      <c r="J19" s="3705"/>
      <c r="K19" s="3706"/>
      <c r="L19" s="3706"/>
      <c r="M19" s="3706"/>
      <c r="N19" s="3707"/>
      <c r="O19" s="2108"/>
      <c r="P19" s="3406"/>
      <c r="Q19" s="3602"/>
      <c r="R19" s="3603"/>
      <c r="S19" s="3604"/>
      <c r="T19" s="2099"/>
      <c r="U19" s="2100"/>
      <c r="V19" s="2101"/>
      <c r="W19" s="3425"/>
      <c r="X19" s="3426"/>
      <c r="Y19" s="3426"/>
      <c r="Z19" s="198"/>
      <c r="AA19" s="199" t="s">
        <v>72</v>
      </c>
      <c r="AB19" s="200"/>
      <c r="AC19" s="199" t="s">
        <v>72</v>
      </c>
      <c r="AD19" s="200"/>
      <c r="AE19" s="201" t="s">
        <v>72</v>
      </c>
      <c r="AF19" s="194"/>
      <c r="AG19" s="195"/>
      <c r="AH19" s="196"/>
      <c r="AI19" s="197"/>
      <c r="AJ19" s="3806"/>
      <c r="AK19" s="3807"/>
      <c r="AL19" s="3808"/>
      <c r="AM19" s="3800"/>
      <c r="AN19" s="3801"/>
      <c r="AO19" s="3802"/>
      <c r="AP19" s="3803"/>
      <c r="AQ19" s="3804"/>
      <c r="AR19" s="3805"/>
      <c r="AS19" s="3803"/>
      <c r="AT19" s="3804"/>
      <c r="AU19" s="3805"/>
      <c r="AV19" s="3803"/>
      <c r="AW19" s="3804"/>
      <c r="AX19" s="3805"/>
      <c r="AY19" s="3815"/>
      <c r="AZ19" s="3816"/>
      <c r="BA19" s="3817"/>
      <c r="BB19" s="3408"/>
      <c r="BC19" s="3409"/>
      <c r="BD19" s="3414"/>
      <c r="BE19" s="3686"/>
      <c r="BF19" s="3687"/>
      <c r="BG19" s="3309"/>
      <c r="BH19" s="3545"/>
      <c r="BI19" s="3546"/>
      <c r="BJ19" s="3546"/>
      <c r="BK19" s="3546"/>
      <c r="BL19" s="3547"/>
    </row>
    <row r="20" spans="1:64" s="388" customFormat="1" ht="14.1" customHeight="1">
      <c r="A20" s="3318">
        <v>3</v>
      </c>
      <c r="B20" s="3606"/>
      <c r="C20" s="3607"/>
      <c r="D20" s="3608"/>
      <c r="E20" s="2096"/>
      <c r="F20" s="2097"/>
      <c r="G20" s="2097"/>
      <c r="H20" s="2097"/>
      <c r="I20" s="2098"/>
      <c r="J20" s="3708"/>
      <c r="K20" s="3709"/>
      <c r="L20" s="3709"/>
      <c r="M20" s="3709"/>
      <c r="N20" s="3710"/>
      <c r="O20" s="2102"/>
      <c r="P20" s="3240"/>
      <c r="Q20" s="3462"/>
      <c r="R20" s="3463"/>
      <c r="S20" s="3464"/>
      <c r="T20" s="2096"/>
      <c r="U20" s="2097"/>
      <c r="V20" s="2098"/>
      <c r="W20" s="3417"/>
      <c r="X20" s="3418"/>
      <c r="Y20" s="3418"/>
      <c r="Z20" s="3428"/>
      <c r="AA20" s="2104" t="s">
        <v>213</v>
      </c>
      <c r="AB20" s="3415"/>
      <c r="AC20" s="2104" t="s">
        <v>213</v>
      </c>
      <c r="AD20" s="2102"/>
      <c r="AE20" s="2103" t="s">
        <v>213</v>
      </c>
      <c r="AF20" s="3836"/>
      <c r="AG20" s="3837"/>
      <c r="AH20" s="3838"/>
      <c r="AI20" s="3837"/>
      <c r="AJ20" s="3827"/>
      <c r="AK20" s="3828"/>
      <c r="AL20" s="3829"/>
      <c r="AM20" s="3830">
        <f>SUM(AJ20:AL22)</f>
        <v>0</v>
      </c>
      <c r="AN20" s="3831"/>
      <c r="AO20" s="3832"/>
      <c r="AP20" s="3818"/>
      <c r="AQ20" s="3819"/>
      <c r="AR20" s="3820"/>
      <c r="AS20" s="3818"/>
      <c r="AT20" s="3819"/>
      <c r="AU20" s="3820"/>
      <c r="AV20" s="3818"/>
      <c r="AW20" s="3819"/>
      <c r="AX20" s="3820"/>
      <c r="AY20" s="3821">
        <f>SUM(AP20:AX22)</f>
        <v>0</v>
      </c>
      <c r="AZ20" s="3822"/>
      <c r="BA20" s="3823"/>
      <c r="BB20" s="3327">
        <f>AH20+AM20+AY20</f>
        <v>0</v>
      </c>
      <c r="BC20" s="3328"/>
      <c r="BD20" s="3411"/>
      <c r="BE20" s="3741"/>
      <c r="BF20" s="3742"/>
      <c r="BG20" s="3307"/>
      <c r="BH20" s="1689"/>
      <c r="BI20" s="1690"/>
      <c r="BJ20" s="1690"/>
      <c r="BK20" s="1690"/>
      <c r="BL20" s="3652"/>
    </row>
    <row r="21" spans="1:64" s="388" customFormat="1" ht="14.1" customHeight="1">
      <c r="A21" s="3319"/>
      <c r="B21" s="3578"/>
      <c r="C21" s="3579"/>
      <c r="D21" s="3580"/>
      <c r="E21" s="3274"/>
      <c r="F21" s="3275"/>
      <c r="G21" s="3275"/>
      <c r="H21" s="3275"/>
      <c r="I21" s="3276"/>
      <c r="J21" s="3704"/>
      <c r="K21" s="3702"/>
      <c r="L21" s="3702"/>
      <c r="M21" s="3702"/>
      <c r="N21" s="3703"/>
      <c r="O21" s="2105"/>
      <c r="P21" s="3241"/>
      <c r="Q21" s="3599"/>
      <c r="R21" s="3600"/>
      <c r="S21" s="3601"/>
      <c r="T21" s="3274"/>
      <c r="U21" s="3275"/>
      <c r="V21" s="3276"/>
      <c r="W21" s="3420"/>
      <c r="X21" s="1768"/>
      <c r="Y21" s="1768"/>
      <c r="Z21" s="3429"/>
      <c r="AA21" s="2107"/>
      <c r="AB21" s="3416"/>
      <c r="AC21" s="2107"/>
      <c r="AD21" s="2105"/>
      <c r="AE21" s="2183"/>
      <c r="AF21" s="3790"/>
      <c r="AG21" s="3791"/>
      <c r="AH21" s="3793"/>
      <c r="AI21" s="3791"/>
      <c r="AJ21" s="3824"/>
      <c r="AK21" s="3825"/>
      <c r="AL21" s="3826"/>
      <c r="AM21" s="3797"/>
      <c r="AN21" s="3798"/>
      <c r="AO21" s="3799"/>
      <c r="AP21" s="3833"/>
      <c r="AQ21" s="3834"/>
      <c r="AR21" s="3835"/>
      <c r="AS21" s="3833"/>
      <c r="AT21" s="3834"/>
      <c r="AU21" s="3835"/>
      <c r="AV21" s="3833"/>
      <c r="AW21" s="3834"/>
      <c r="AX21" s="3835"/>
      <c r="AY21" s="3812"/>
      <c r="AZ21" s="3813"/>
      <c r="BA21" s="3814"/>
      <c r="BB21" s="3330"/>
      <c r="BC21" s="3331"/>
      <c r="BD21" s="3413"/>
      <c r="BE21" s="3743"/>
      <c r="BF21" s="3744"/>
      <c r="BG21" s="3308"/>
      <c r="BH21" s="3542"/>
      <c r="BI21" s="3543"/>
      <c r="BJ21" s="3543"/>
      <c r="BK21" s="3543"/>
      <c r="BL21" s="3544"/>
    </row>
    <row r="22" spans="1:64" s="388" customFormat="1" ht="14.1" customHeight="1">
      <c r="A22" s="3399"/>
      <c r="B22" s="3422"/>
      <c r="C22" s="3423"/>
      <c r="D22" s="3424"/>
      <c r="E22" s="3752"/>
      <c r="F22" s="3753"/>
      <c r="G22" s="3754"/>
      <c r="H22" s="3750"/>
      <c r="I22" s="3751"/>
      <c r="J22" s="3705"/>
      <c r="K22" s="3706"/>
      <c r="L22" s="3706"/>
      <c r="M22" s="3706"/>
      <c r="N22" s="3707"/>
      <c r="O22" s="2108"/>
      <c r="P22" s="3406"/>
      <c r="Q22" s="3602"/>
      <c r="R22" s="3603"/>
      <c r="S22" s="3604"/>
      <c r="T22" s="2099"/>
      <c r="U22" s="2100"/>
      <c r="V22" s="2101"/>
      <c r="W22" s="3425"/>
      <c r="X22" s="3426"/>
      <c r="Y22" s="3426"/>
      <c r="Z22" s="198"/>
      <c r="AA22" s="199" t="s">
        <v>72</v>
      </c>
      <c r="AB22" s="200"/>
      <c r="AC22" s="199" t="s">
        <v>72</v>
      </c>
      <c r="AD22" s="200"/>
      <c r="AE22" s="201" t="s">
        <v>72</v>
      </c>
      <c r="AF22" s="194"/>
      <c r="AG22" s="195"/>
      <c r="AH22" s="196"/>
      <c r="AI22" s="197"/>
      <c r="AJ22" s="3806"/>
      <c r="AK22" s="3807"/>
      <c r="AL22" s="3808"/>
      <c r="AM22" s="3800"/>
      <c r="AN22" s="3801"/>
      <c r="AO22" s="3802"/>
      <c r="AP22" s="3803"/>
      <c r="AQ22" s="3804"/>
      <c r="AR22" s="3805"/>
      <c r="AS22" s="3803"/>
      <c r="AT22" s="3804"/>
      <c r="AU22" s="3805"/>
      <c r="AV22" s="3803"/>
      <c r="AW22" s="3804"/>
      <c r="AX22" s="3805"/>
      <c r="AY22" s="3815"/>
      <c r="AZ22" s="3816"/>
      <c r="BA22" s="3817"/>
      <c r="BB22" s="3408"/>
      <c r="BC22" s="3409"/>
      <c r="BD22" s="3414"/>
      <c r="BE22" s="3686"/>
      <c r="BF22" s="3687"/>
      <c r="BG22" s="3309"/>
      <c r="BH22" s="3545"/>
      <c r="BI22" s="3546"/>
      <c r="BJ22" s="3546"/>
      <c r="BK22" s="3546"/>
      <c r="BL22" s="3547"/>
    </row>
    <row r="23" spans="1:64" s="388" customFormat="1" ht="14.1" customHeight="1">
      <c r="A23" s="3318">
        <v>4</v>
      </c>
      <c r="B23" s="3606"/>
      <c r="C23" s="3607"/>
      <c r="D23" s="3608"/>
      <c r="E23" s="2096"/>
      <c r="F23" s="2097"/>
      <c r="G23" s="2097"/>
      <c r="H23" s="2097"/>
      <c r="I23" s="2098"/>
      <c r="J23" s="3708"/>
      <c r="K23" s="3709"/>
      <c r="L23" s="3709"/>
      <c r="M23" s="3709"/>
      <c r="N23" s="3710"/>
      <c r="O23" s="2102"/>
      <c r="P23" s="3240"/>
      <c r="Q23" s="3462"/>
      <c r="R23" s="3463"/>
      <c r="S23" s="3464"/>
      <c r="T23" s="2096"/>
      <c r="U23" s="2097"/>
      <c r="V23" s="2098"/>
      <c r="W23" s="3417"/>
      <c r="X23" s="3418"/>
      <c r="Y23" s="3418"/>
      <c r="Z23" s="3428"/>
      <c r="AA23" s="2104" t="s">
        <v>213</v>
      </c>
      <c r="AB23" s="3415"/>
      <c r="AC23" s="2104" t="s">
        <v>213</v>
      </c>
      <c r="AD23" s="2102"/>
      <c r="AE23" s="2103" t="s">
        <v>213</v>
      </c>
      <c r="AF23" s="3836"/>
      <c r="AG23" s="3837"/>
      <c r="AH23" s="3838"/>
      <c r="AI23" s="3837"/>
      <c r="AJ23" s="3827"/>
      <c r="AK23" s="3828"/>
      <c r="AL23" s="3829"/>
      <c r="AM23" s="3830">
        <f>SUM(AJ23:AL25)</f>
        <v>0</v>
      </c>
      <c r="AN23" s="3831"/>
      <c r="AO23" s="3832"/>
      <c r="AP23" s="3818"/>
      <c r="AQ23" s="3819"/>
      <c r="AR23" s="3820"/>
      <c r="AS23" s="3818"/>
      <c r="AT23" s="3819"/>
      <c r="AU23" s="3820"/>
      <c r="AV23" s="3818"/>
      <c r="AW23" s="3819"/>
      <c r="AX23" s="3820"/>
      <c r="AY23" s="3821">
        <f>SUM(AP23:AX25)</f>
        <v>0</v>
      </c>
      <c r="AZ23" s="3822"/>
      <c r="BA23" s="3823"/>
      <c r="BB23" s="3327">
        <f>AH23+AM23+AY23</f>
        <v>0</v>
      </c>
      <c r="BC23" s="3328"/>
      <c r="BD23" s="3411"/>
      <c r="BE23" s="3741"/>
      <c r="BF23" s="3742"/>
      <c r="BG23" s="3307"/>
      <c r="BH23" s="1689"/>
      <c r="BI23" s="1690"/>
      <c r="BJ23" s="1690"/>
      <c r="BK23" s="1690"/>
      <c r="BL23" s="3652"/>
    </row>
    <row r="24" spans="1:64" s="388" customFormat="1" ht="14.1" customHeight="1">
      <c r="A24" s="3319"/>
      <c r="B24" s="3578"/>
      <c r="C24" s="3579"/>
      <c r="D24" s="3580"/>
      <c r="E24" s="3274"/>
      <c r="F24" s="3275"/>
      <c r="G24" s="3275"/>
      <c r="H24" s="3275"/>
      <c r="I24" s="3276"/>
      <c r="J24" s="3704"/>
      <c r="K24" s="3702"/>
      <c r="L24" s="3702"/>
      <c r="M24" s="3702"/>
      <c r="N24" s="3703"/>
      <c r="O24" s="2105"/>
      <c r="P24" s="3241"/>
      <c r="Q24" s="3599"/>
      <c r="R24" s="3600"/>
      <c r="S24" s="3601"/>
      <c r="T24" s="3274"/>
      <c r="U24" s="3275"/>
      <c r="V24" s="3276"/>
      <c r="W24" s="3420"/>
      <c r="X24" s="1768"/>
      <c r="Y24" s="1768"/>
      <c r="Z24" s="3429"/>
      <c r="AA24" s="2107"/>
      <c r="AB24" s="3416"/>
      <c r="AC24" s="2107"/>
      <c r="AD24" s="2105"/>
      <c r="AE24" s="2183"/>
      <c r="AF24" s="3790"/>
      <c r="AG24" s="3791"/>
      <c r="AH24" s="3793"/>
      <c r="AI24" s="3791"/>
      <c r="AJ24" s="3824"/>
      <c r="AK24" s="3825"/>
      <c r="AL24" s="3826"/>
      <c r="AM24" s="3797"/>
      <c r="AN24" s="3798"/>
      <c r="AO24" s="3799"/>
      <c r="AP24" s="3833"/>
      <c r="AQ24" s="3834"/>
      <c r="AR24" s="3835"/>
      <c r="AS24" s="3833"/>
      <c r="AT24" s="3834"/>
      <c r="AU24" s="3835"/>
      <c r="AV24" s="3833"/>
      <c r="AW24" s="3834"/>
      <c r="AX24" s="3835"/>
      <c r="AY24" s="3812"/>
      <c r="AZ24" s="3813"/>
      <c r="BA24" s="3814"/>
      <c r="BB24" s="3330"/>
      <c r="BC24" s="3331"/>
      <c r="BD24" s="3413"/>
      <c r="BE24" s="3743"/>
      <c r="BF24" s="3744"/>
      <c r="BG24" s="3308"/>
      <c r="BH24" s="3542"/>
      <c r="BI24" s="3543"/>
      <c r="BJ24" s="3543"/>
      <c r="BK24" s="3543"/>
      <c r="BL24" s="3544"/>
    </row>
    <row r="25" spans="1:64" s="388" customFormat="1" ht="14.1" customHeight="1">
      <c r="A25" s="3399"/>
      <c r="B25" s="3422"/>
      <c r="C25" s="3423"/>
      <c r="D25" s="3424"/>
      <c r="E25" s="3752"/>
      <c r="F25" s="3753"/>
      <c r="G25" s="3754"/>
      <c r="H25" s="3750"/>
      <c r="I25" s="3751"/>
      <c r="J25" s="3705"/>
      <c r="K25" s="3706"/>
      <c r="L25" s="3706"/>
      <c r="M25" s="3706"/>
      <c r="N25" s="3707"/>
      <c r="O25" s="2108"/>
      <c r="P25" s="3406"/>
      <c r="Q25" s="3602"/>
      <c r="R25" s="3603"/>
      <c r="S25" s="3604"/>
      <c r="T25" s="2099"/>
      <c r="U25" s="2100"/>
      <c r="V25" s="2101"/>
      <c r="W25" s="3425"/>
      <c r="X25" s="3426"/>
      <c r="Y25" s="3426"/>
      <c r="Z25" s="198"/>
      <c r="AA25" s="199" t="s">
        <v>72</v>
      </c>
      <c r="AB25" s="200"/>
      <c r="AC25" s="199" t="s">
        <v>72</v>
      </c>
      <c r="AD25" s="200"/>
      <c r="AE25" s="201" t="s">
        <v>72</v>
      </c>
      <c r="AF25" s="194"/>
      <c r="AG25" s="195"/>
      <c r="AH25" s="196"/>
      <c r="AI25" s="197"/>
      <c r="AJ25" s="3806"/>
      <c r="AK25" s="3807"/>
      <c r="AL25" s="3808"/>
      <c r="AM25" s="3800"/>
      <c r="AN25" s="3801"/>
      <c r="AO25" s="3802"/>
      <c r="AP25" s="3803"/>
      <c r="AQ25" s="3804"/>
      <c r="AR25" s="3805"/>
      <c r="AS25" s="3803"/>
      <c r="AT25" s="3804"/>
      <c r="AU25" s="3805"/>
      <c r="AV25" s="3803"/>
      <c r="AW25" s="3804"/>
      <c r="AX25" s="3805"/>
      <c r="AY25" s="3815"/>
      <c r="AZ25" s="3816"/>
      <c r="BA25" s="3817"/>
      <c r="BB25" s="3408"/>
      <c r="BC25" s="3409"/>
      <c r="BD25" s="3414"/>
      <c r="BE25" s="3686"/>
      <c r="BF25" s="3687"/>
      <c r="BG25" s="3309"/>
      <c r="BH25" s="3545"/>
      <c r="BI25" s="3546"/>
      <c r="BJ25" s="3546"/>
      <c r="BK25" s="3546"/>
      <c r="BL25" s="3547"/>
    </row>
    <row r="26" spans="1:64" s="388" customFormat="1" ht="14.1" customHeight="1">
      <c r="A26" s="3318">
        <v>5</v>
      </c>
      <c r="B26" s="3606"/>
      <c r="C26" s="3607"/>
      <c r="D26" s="3608"/>
      <c r="E26" s="2096"/>
      <c r="F26" s="2097"/>
      <c r="G26" s="2097"/>
      <c r="H26" s="2097"/>
      <c r="I26" s="2098"/>
      <c r="J26" s="3708"/>
      <c r="K26" s="3709"/>
      <c r="L26" s="3709"/>
      <c r="M26" s="3709"/>
      <c r="N26" s="3710"/>
      <c r="O26" s="2102"/>
      <c r="P26" s="3240"/>
      <c r="Q26" s="3462"/>
      <c r="R26" s="3463"/>
      <c r="S26" s="3464"/>
      <c r="T26" s="2096"/>
      <c r="U26" s="2097"/>
      <c r="V26" s="2098"/>
      <c r="W26" s="3417"/>
      <c r="X26" s="3418"/>
      <c r="Y26" s="3418"/>
      <c r="Z26" s="3428"/>
      <c r="AA26" s="2104" t="s">
        <v>213</v>
      </c>
      <c r="AB26" s="3415"/>
      <c r="AC26" s="2104" t="s">
        <v>213</v>
      </c>
      <c r="AD26" s="2102"/>
      <c r="AE26" s="2103" t="s">
        <v>213</v>
      </c>
      <c r="AF26" s="3836"/>
      <c r="AG26" s="3837"/>
      <c r="AH26" s="3838"/>
      <c r="AI26" s="3837"/>
      <c r="AJ26" s="3827"/>
      <c r="AK26" s="3828"/>
      <c r="AL26" s="3829"/>
      <c r="AM26" s="3830">
        <f>SUM(AJ26:AL28)</f>
        <v>0</v>
      </c>
      <c r="AN26" s="3831"/>
      <c r="AO26" s="3832"/>
      <c r="AP26" s="3818"/>
      <c r="AQ26" s="3819"/>
      <c r="AR26" s="3820"/>
      <c r="AS26" s="3818"/>
      <c r="AT26" s="3819"/>
      <c r="AU26" s="3820"/>
      <c r="AV26" s="3818"/>
      <c r="AW26" s="3819"/>
      <c r="AX26" s="3820"/>
      <c r="AY26" s="3821">
        <f>SUM(AP26:AX28)</f>
        <v>0</v>
      </c>
      <c r="AZ26" s="3822"/>
      <c r="BA26" s="3823"/>
      <c r="BB26" s="3327">
        <f>AH26+AM26+AY26</f>
        <v>0</v>
      </c>
      <c r="BC26" s="3328"/>
      <c r="BD26" s="3411"/>
      <c r="BE26" s="3741"/>
      <c r="BF26" s="3742"/>
      <c r="BG26" s="3307"/>
      <c r="BH26" s="1689"/>
      <c r="BI26" s="1690"/>
      <c r="BJ26" s="1690"/>
      <c r="BK26" s="1690"/>
      <c r="BL26" s="3652"/>
    </row>
    <row r="27" spans="1:64" s="388" customFormat="1" ht="14.1" customHeight="1">
      <c r="A27" s="3319"/>
      <c r="B27" s="3578"/>
      <c r="C27" s="3579"/>
      <c r="D27" s="3580"/>
      <c r="E27" s="3274"/>
      <c r="F27" s="3275"/>
      <c r="G27" s="3275"/>
      <c r="H27" s="3275"/>
      <c r="I27" s="3276"/>
      <c r="J27" s="3704"/>
      <c r="K27" s="3702"/>
      <c r="L27" s="3702"/>
      <c r="M27" s="3702"/>
      <c r="N27" s="3703"/>
      <c r="O27" s="2105"/>
      <c r="P27" s="3241"/>
      <c r="Q27" s="3599"/>
      <c r="R27" s="3600"/>
      <c r="S27" s="3601"/>
      <c r="T27" s="3274"/>
      <c r="U27" s="3275"/>
      <c r="V27" s="3276"/>
      <c r="W27" s="3420"/>
      <c r="X27" s="1768"/>
      <c r="Y27" s="1768"/>
      <c r="Z27" s="3429"/>
      <c r="AA27" s="2107"/>
      <c r="AB27" s="3416"/>
      <c r="AC27" s="2107"/>
      <c r="AD27" s="2105"/>
      <c r="AE27" s="2183"/>
      <c r="AF27" s="3790"/>
      <c r="AG27" s="3791"/>
      <c r="AH27" s="3793"/>
      <c r="AI27" s="3791"/>
      <c r="AJ27" s="3824"/>
      <c r="AK27" s="3825"/>
      <c r="AL27" s="3826"/>
      <c r="AM27" s="3797"/>
      <c r="AN27" s="3798"/>
      <c r="AO27" s="3799"/>
      <c r="AP27" s="3833"/>
      <c r="AQ27" s="3834"/>
      <c r="AR27" s="3835"/>
      <c r="AS27" s="3833"/>
      <c r="AT27" s="3834"/>
      <c r="AU27" s="3835"/>
      <c r="AV27" s="3833"/>
      <c r="AW27" s="3834"/>
      <c r="AX27" s="3835"/>
      <c r="AY27" s="3812"/>
      <c r="AZ27" s="3813"/>
      <c r="BA27" s="3814"/>
      <c r="BB27" s="3330"/>
      <c r="BC27" s="3331"/>
      <c r="BD27" s="3413"/>
      <c r="BE27" s="3743"/>
      <c r="BF27" s="3744"/>
      <c r="BG27" s="3308"/>
      <c r="BH27" s="3542"/>
      <c r="BI27" s="3543"/>
      <c r="BJ27" s="3543"/>
      <c r="BK27" s="3543"/>
      <c r="BL27" s="3544"/>
    </row>
    <row r="28" spans="1:64" s="388" customFormat="1" ht="14.1" customHeight="1">
      <c r="A28" s="3399"/>
      <c r="B28" s="3422"/>
      <c r="C28" s="3423"/>
      <c r="D28" s="3424"/>
      <c r="E28" s="3752"/>
      <c r="F28" s="3753"/>
      <c r="G28" s="3754"/>
      <c r="H28" s="3750"/>
      <c r="I28" s="3751"/>
      <c r="J28" s="3705"/>
      <c r="K28" s="3706"/>
      <c r="L28" s="3706"/>
      <c r="M28" s="3706"/>
      <c r="N28" s="3707"/>
      <c r="O28" s="2108"/>
      <c r="P28" s="3406"/>
      <c r="Q28" s="3602"/>
      <c r="R28" s="3603"/>
      <c r="S28" s="3604"/>
      <c r="T28" s="2099"/>
      <c r="U28" s="2100"/>
      <c r="V28" s="2101"/>
      <c r="W28" s="3425"/>
      <c r="X28" s="3426"/>
      <c r="Y28" s="3426"/>
      <c r="Z28" s="198"/>
      <c r="AA28" s="199" t="s">
        <v>72</v>
      </c>
      <c r="AB28" s="200"/>
      <c r="AC28" s="199" t="s">
        <v>72</v>
      </c>
      <c r="AD28" s="200"/>
      <c r="AE28" s="201" t="s">
        <v>72</v>
      </c>
      <c r="AF28" s="194"/>
      <c r="AG28" s="195"/>
      <c r="AH28" s="196"/>
      <c r="AI28" s="197"/>
      <c r="AJ28" s="3806"/>
      <c r="AK28" s="3807"/>
      <c r="AL28" s="3808"/>
      <c r="AM28" s="3800"/>
      <c r="AN28" s="3801"/>
      <c r="AO28" s="3802"/>
      <c r="AP28" s="3803"/>
      <c r="AQ28" s="3804"/>
      <c r="AR28" s="3805"/>
      <c r="AS28" s="3803"/>
      <c r="AT28" s="3804"/>
      <c r="AU28" s="3805"/>
      <c r="AV28" s="3803"/>
      <c r="AW28" s="3804"/>
      <c r="AX28" s="3805"/>
      <c r="AY28" s="3815"/>
      <c r="AZ28" s="3816"/>
      <c r="BA28" s="3817"/>
      <c r="BB28" s="3408"/>
      <c r="BC28" s="3409"/>
      <c r="BD28" s="3414"/>
      <c r="BE28" s="3686"/>
      <c r="BF28" s="3687"/>
      <c r="BG28" s="3309"/>
      <c r="BH28" s="3545"/>
      <c r="BI28" s="3546"/>
      <c r="BJ28" s="3546"/>
      <c r="BK28" s="3546"/>
      <c r="BL28" s="3547"/>
    </row>
    <row r="29" spans="1:64" s="388" customFormat="1" ht="14.1" customHeight="1">
      <c r="A29" s="3318">
        <v>6</v>
      </c>
      <c r="B29" s="3606"/>
      <c r="C29" s="3607"/>
      <c r="D29" s="3608"/>
      <c r="E29" s="2096"/>
      <c r="F29" s="2097"/>
      <c r="G29" s="2097"/>
      <c r="H29" s="2097"/>
      <c r="I29" s="2098"/>
      <c r="J29" s="3708"/>
      <c r="K29" s="3709"/>
      <c r="L29" s="3709"/>
      <c r="M29" s="3709"/>
      <c r="N29" s="3710"/>
      <c r="O29" s="2102"/>
      <c r="P29" s="3240"/>
      <c r="Q29" s="3462"/>
      <c r="R29" s="3463"/>
      <c r="S29" s="3464"/>
      <c r="T29" s="2096"/>
      <c r="U29" s="2097"/>
      <c r="V29" s="2098"/>
      <c r="W29" s="3417"/>
      <c r="X29" s="3418"/>
      <c r="Y29" s="3418"/>
      <c r="Z29" s="3428"/>
      <c r="AA29" s="2104" t="s">
        <v>213</v>
      </c>
      <c r="AB29" s="3415"/>
      <c r="AC29" s="2104" t="s">
        <v>213</v>
      </c>
      <c r="AD29" s="2102"/>
      <c r="AE29" s="2103" t="s">
        <v>213</v>
      </c>
      <c r="AF29" s="3836"/>
      <c r="AG29" s="3837"/>
      <c r="AH29" s="3838"/>
      <c r="AI29" s="3837"/>
      <c r="AJ29" s="3827"/>
      <c r="AK29" s="3828"/>
      <c r="AL29" s="3829"/>
      <c r="AM29" s="3830">
        <f>SUM(AJ29:AL31)</f>
        <v>0</v>
      </c>
      <c r="AN29" s="3831"/>
      <c r="AO29" s="3832"/>
      <c r="AP29" s="3818"/>
      <c r="AQ29" s="3819"/>
      <c r="AR29" s="3820"/>
      <c r="AS29" s="3818"/>
      <c r="AT29" s="3819"/>
      <c r="AU29" s="3820"/>
      <c r="AV29" s="3818"/>
      <c r="AW29" s="3819"/>
      <c r="AX29" s="3820"/>
      <c r="AY29" s="3821">
        <f>SUM(AP29:AX31)</f>
        <v>0</v>
      </c>
      <c r="AZ29" s="3822"/>
      <c r="BA29" s="3823"/>
      <c r="BB29" s="3327">
        <f>AH29+AM29+AY29</f>
        <v>0</v>
      </c>
      <c r="BC29" s="3328"/>
      <c r="BD29" s="3411"/>
      <c r="BE29" s="3741"/>
      <c r="BF29" s="3742"/>
      <c r="BG29" s="3307"/>
      <c r="BH29" s="1689"/>
      <c r="BI29" s="1690"/>
      <c r="BJ29" s="1690"/>
      <c r="BK29" s="1690"/>
      <c r="BL29" s="3652"/>
    </row>
    <row r="30" spans="1:64" s="388" customFormat="1" ht="14.1" customHeight="1">
      <c r="A30" s="3319"/>
      <c r="B30" s="3578"/>
      <c r="C30" s="3579"/>
      <c r="D30" s="3580"/>
      <c r="E30" s="3274"/>
      <c r="F30" s="3275"/>
      <c r="G30" s="3275"/>
      <c r="H30" s="3275"/>
      <c r="I30" s="3276"/>
      <c r="J30" s="3704"/>
      <c r="K30" s="3702"/>
      <c r="L30" s="3702"/>
      <c r="M30" s="3702"/>
      <c r="N30" s="3703"/>
      <c r="O30" s="2105"/>
      <c r="P30" s="3241"/>
      <c r="Q30" s="3599"/>
      <c r="R30" s="3600"/>
      <c r="S30" s="3601"/>
      <c r="T30" s="3274"/>
      <c r="U30" s="3275"/>
      <c r="V30" s="3276"/>
      <c r="W30" s="3420"/>
      <c r="X30" s="1768"/>
      <c r="Y30" s="1768"/>
      <c r="Z30" s="3429"/>
      <c r="AA30" s="2107"/>
      <c r="AB30" s="3416"/>
      <c r="AC30" s="2107"/>
      <c r="AD30" s="2105"/>
      <c r="AE30" s="2183"/>
      <c r="AF30" s="3790"/>
      <c r="AG30" s="3791"/>
      <c r="AH30" s="3793"/>
      <c r="AI30" s="3791"/>
      <c r="AJ30" s="3824"/>
      <c r="AK30" s="3825"/>
      <c r="AL30" s="3826"/>
      <c r="AM30" s="3797"/>
      <c r="AN30" s="3798"/>
      <c r="AO30" s="3799"/>
      <c r="AP30" s="3833"/>
      <c r="AQ30" s="3834"/>
      <c r="AR30" s="3835"/>
      <c r="AS30" s="3833"/>
      <c r="AT30" s="3834"/>
      <c r="AU30" s="3835"/>
      <c r="AV30" s="3833"/>
      <c r="AW30" s="3834"/>
      <c r="AX30" s="3835"/>
      <c r="AY30" s="3812"/>
      <c r="AZ30" s="3813"/>
      <c r="BA30" s="3814"/>
      <c r="BB30" s="3330"/>
      <c r="BC30" s="3331"/>
      <c r="BD30" s="3413"/>
      <c r="BE30" s="3743"/>
      <c r="BF30" s="3744"/>
      <c r="BG30" s="3308"/>
      <c r="BH30" s="3542"/>
      <c r="BI30" s="3543"/>
      <c r="BJ30" s="3543"/>
      <c r="BK30" s="3543"/>
      <c r="BL30" s="3544"/>
    </row>
    <row r="31" spans="1:64" s="388" customFormat="1" ht="13.5" customHeight="1">
      <c r="A31" s="3399"/>
      <c r="B31" s="3422"/>
      <c r="C31" s="3423"/>
      <c r="D31" s="3424"/>
      <c r="E31" s="3752"/>
      <c r="F31" s="3753"/>
      <c r="G31" s="3754"/>
      <c r="H31" s="3750"/>
      <c r="I31" s="3751"/>
      <c r="J31" s="3705"/>
      <c r="K31" s="3706"/>
      <c r="L31" s="3706"/>
      <c r="M31" s="3706"/>
      <c r="N31" s="3707"/>
      <c r="O31" s="2108"/>
      <c r="P31" s="3406"/>
      <c r="Q31" s="3602"/>
      <c r="R31" s="3603"/>
      <c r="S31" s="3604"/>
      <c r="T31" s="2099"/>
      <c r="U31" s="2100"/>
      <c r="V31" s="2101"/>
      <c r="W31" s="3425"/>
      <c r="X31" s="3426"/>
      <c r="Y31" s="3426"/>
      <c r="Z31" s="198"/>
      <c r="AA31" s="199" t="s">
        <v>72</v>
      </c>
      <c r="AB31" s="200"/>
      <c r="AC31" s="199" t="s">
        <v>72</v>
      </c>
      <c r="AD31" s="200"/>
      <c r="AE31" s="201" t="s">
        <v>72</v>
      </c>
      <c r="AF31" s="194"/>
      <c r="AG31" s="195"/>
      <c r="AH31" s="196"/>
      <c r="AI31" s="197"/>
      <c r="AJ31" s="3806"/>
      <c r="AK31" s="3807"/>
      <c r="AL31" s="3808"/>
      <c r="AM31" s="3800"/>
      <c r="AN31" s="3801"/>
      <c r="AO31" s="3802"/>
      <c r="AP31" s="3803"/>
      <c r="AQ31" s="3804"/>
      <c r="AR31" s="3805"/>
      <c r="AS31" s="3803"/>
      <c r="AT31" s="3804"/>
      <c r="AU31" s="3805"/>
      <c r="AV31" s="3803"/>
      <c r="AW31" s="3804"/>
      <c r="AX31" s="3805"/>
      <c r="AY31" s="3815"/>
      <c r="AZ31" s="3816"/>
      <c r="BA31" s="3817"/>
      <c r="BB31" s="3408"/>
      <c r="BC31" s="3409"/>
      <c r="BD31" s="3414"/>
      <c r="BE31" s="3686"/>
      <c r="BF31" s="3687"/>
      <c r="BG31" s="3309"/>
      <c r="BH31" s="3545"/>
      <c r="BI31" s="3546"/>
      <c r="BJ31" s="3546"/>
      <c r="BK31" s="3546"/>
      <c r="BL31" s="3547"/>
    </row>
    <row r="32" spans="1:64" s="388" customFormat="1" ht="14.1" customHeight="1">
      <c r="A32" s="3318">
        <v>7</v>
      </c>
      <c r="B32" s="3606"/>
      <c r="C32" s="3607"/>
      <c r="D32" s="3608"/>
      <c r="E32" s="2096"/>
      <c r="F32" s="2097"/>
      <c r="G32" s="2097"/>
      <c r="H32" s="2097"/>
      <c r="I32" s="2098"/>
      <c r="J32" s="3708"/>
      <c r="K32" s="3709"/>
      <c r="L32" s="3709"/>
      <c r="M32" s="3709"/>
      <c r="N32" s="3710"/>
      <c r="O32" s="2102"/>
      <c r="P32" s="3240"/>
      <c r="Q32" s="3611"/>
      <c r="R32" s="3612"/>
      <c r="S32" s="3613"/>
      <c r="T32" s="2096"/>
      <c r="U32" s="2097"/>
      <c r="V32" s="2098"/>
      <c r="W32" s="3417"/>
      <c r="X32" s="3418"/>
      <c r="Y32" s="3418"/>
      <c r="Z32" s="3428"/>
      <c r="AA32" s="2104" t="s">
        <v>213</v>
      </c>
      <c r="AB32" s="3415"/>
      <c r="AC32" s="2104" t="s">
        <v>213</v>
      </c>
      <c r="AD32" s="2102"/>
      <c r="AE32" s="2103" t="s">
        <v>213</v>
      </c>
      <c r="AF32" s="3836"/>
      <c r="AG32" s="3837"/>
      <c r="AH32" s="3838"/>
      <c r="AI32" s="3837"/>
      <c r="AJ32" s="3827"/>
      <c r="AK32" s="3828"/>
      <c r="AL32" s="3829"/>
      <c r="AM32" s="3830">
        <f>SUM(AJ32:AL34)</f>
        <v>0</v>
      </c>
      <c r="AN32" s="3831"/>
      <c r="AO32" s="3832"/>
      <c r="AP32" s="3818"/>
      <c r="AQ32" s="3819"/>
      <c r="AR32" s="3820"/>
      <c r="AS32" s="3818"/>
      <c r="AT32" s="3819"/>
      <c r="AU32" s="3820"/>
      <c r="AV32" s="3818"/>
      <c r="AW32" s="3819"/>
      <c r="AX32" s="3820"/>
      <c r="AY32" s="3821">
        <f>SUM(AP32:AX34)</f>
        <v>0</v>
      </c>
      <c r="AZ32" s="3822"/>
      <c r="BA32" s="3823"/>
      <c r="BB32" s="3327">
        <f>AH32+AM32+AY32</f>
        <v>0</v>
      </c>
      <c r="BC32" s="3328"/>
      <c r="BD32" s="3411"/>
      <c r="BE32" s="3741"/>
      <c r="BF32" s="3742"/>
      <c r="BG32" s="3307"/>
      <c r="BH32" s="1689"/>
      <c r="BI32" s="1690"/>
      <c r="BJ32" s="1690"/>
      <c r="BK32" s="1690"/>
      <c r="BL32" s="3652"/>
    </row>
    <row r="33" spans="1:65" s="388" customFormat="1" ht="14.1" customHeight="1">
      <c r="A33" s="3319"/>
      <c r="B33" s="3578"/>
      <c r="C33" s="3579"/>
      <c r="D33" s="3580"/>
      <c r="E33" s="3274"/>
      <c r="F33" s="3275"/>
      <c r="G33" s="3275"/>
      <c r="H33" s="3275"/>
      <c r="I33" s="3276"/>
      <c r="J33" s="3704"/>
      <c r="K33" s="3702"/>
      <c r="L33" s="3702"/>
      <c r="M33" s="3702"/>
      <c r="N33" s="3703"/>
      <c r="O33" s="2105"/>
      <c r="P33" s="3241"/>
      <c r="Q33" s="3599"/>
      <c r="R33" s="3600"/>
      <c r="S33" s="3601"/>
      <c r="T33" s="3274"/>
      <c r="U33" s="3275"/>
      <c r="V33" s="3276"/>
      <c r="W33" s="3420"/>
      <c r="X33" s="1768"/>
      <c r="Y33" s="1768"/>
      <c r="Z33" s="3429"/>
      <c r="AA33" s="2107"/>
      <c r="AB33" s="3416"/>
      <c r="AC33" s="2107"/>
      <c r="AD33" s="2105"/>
      <c r="AE33" s="2183"/>
      <c r="AF33" s="3790"/>
      <c r="AG33" s="3791"/>
      <c r="AH33" s="3793"/>
      <c r="AI33" s="3791"/>
      <c r="AJ33" s="3824"/>
      <c r="AK33" s="3825"/>
      <c r="AL33" s="3826"/>
      <c r="AM33" s="3797"/>
      <c r="AN33" s="3798"/>
      <c r="AO33" s="3799"/>
      <c r="AP33" s="3833"/>
      <c r="AQ33" s="3834"/>
      <c r="AR33" s="3835"/>
      <c r="AS33" s="3833"/>
      <c r="AT33" s="3834"/>
      <c r="AU33" s="3835"/>
      <c r="AV33" s="3833"/>
      <c r="AW33" s="3834"/>
      <c r="AX33" s="3835"/>
      <c r="AY33" s="3812"/>
      <c r="AZ33" s="3813"/>
      <c r="BA33" s="3814"/>
      <c r="BB33" s="3330"/>
      <c r="BC33" s="3331"/>
      <c r="BD33" s="3413"/>
      <c r="BE33" s="3743"/>
      <c r="BF33" s="3744"/>
      <c r="BG33" s="3308"/>
      <c r="BH33" s="3542"/>
      <c r="BI33" s="3543"/>
      <c r="BJ33" s="3543"/>
      <c r="BK33" s="3543"/>
      <c r="BL33" s="3544"/>
    </row>
    <row r="34" spans="1:65" s="388" customFormat="1" ht="13.5" customHeight="1">
      <c r="A34" s="3399"/>
      <c r="B34" s="3422"/>
      <c r="C34" s="3423"/>
      <c r="D34" s="3424"/>
      <c r="E34" s="3752"/>
      <c r="F34" s="3753"/>
      <c r="G34" s="3754"/>
      <c r="H34" s="3750"/>
      <c r="I34" s="3751"/>
      <c r="J34" s="3705"/>
      <c r="K34" s="3706"/>
      <c r="L34" s="3706"/>
      <c r="M34" s="3706"/>
      <c r="N34" s="3707"/>
      <c r="O34" s="2108"/>
      <c r="P34" s="3406"/>
      <c r="Q34" s="3602"/>
      <c r="R34" s="3603"/>
      <c r="S34" s="3604"/>
      <c r="T34" s="2099"/>
      <c r="U34" s="2100"/>
      <c r="V34" s="2101"/>
      <c r="W34" s="3425"/>
      <c r="X34" s="3426"/>
      <c r="Y34" s="3426"/>
      <c r="Z34" s="198"/>
      <c r="AA34" s="199" t="s">
        <v>72</v>
      </c>
      <c r="AB34" s="200"/>
      <c r="AC34" s="199" t="s">
        <v>72</v>
      </c>
      <c r="AD34" s="200"/>
      <c r="AE34" s="201" t="s">
        <v>72</v>
      </c>
      <c r="AF34" s="194"/>
      <c r="AG34" s="195"/>
      <c r="AH34" s="196"/>
      <c r="AI34" s="197"/>
      <c r="AJ34" s="3806"/>
      <c r="AK34" s="3807"/>
      <c r="AL34" s="3808"/>
      <c r="AM34" s="3800"/>
      <c r="AN34" s="3801"/>
      <c r="AO34" s="3802"/>
      <c r="AP34" s="3803"/>
      <c r="AQ34" s="3804"/>
      <c r="AR34" s="3805"/>
      <c r="AS34" s="3803"/>
      <c r="AT34" s="3804"/>
      <c r="AU34" s="3805"/>
      <c r="AV34" s="3803"/>
      <c r="AW34" s="3804"/>
      <c r="AX34" s="3805"/>
      <c r="AY34" s="3815"/>
      <c r="AZ34" s="3816"/>
      <c r="BA34" s="3817"/>
      <c r="BB34" s="3408"/>
      <c r="BC34" s="3409"/>
      <c r="BD34" s="3414"/>
      <c r="BE34" s="3686"/>
      <c r="BF34" s="3687"/>
      <c r="BG34" s="3309"/>
      <c r="BH34" s="3545"/>
      <c r="BI34" s="3546"/>
      <c r="BJ34" s="3546"/>
      <c r="BK34" s="3546"/>
      <c r="BL34" s="3547"/>
    </row>
    <row r="35" spans="1:65" s="388" customFormat="1" ht="14.1" customHeight="1">
      <c r="A35" s="3318">
        <v>8</v>
      </c>
      <c r="B35" s="3606"/>
      <c r="C35" s="3607"/>
      <c r="D35" s="3608"/>
      <c r="E35" s="2096"/>
      <c r="F35" s="2097"/>
      <c r="G35" s="2097"/>
      <c r="H35" s="2097"/>
      <c r="I35" s="2098"/>
      <c r="J35" s="3708"/>
      <c r="K35" s="3709"/>
      <c r="L35" s="3709"/>
      <c r="M35" s="3709"/>
      <c r="N35" s="3710"/>
      <c r="O35" s="2102"/>
      <c r="P35" s="3240"/>
      <c r="Q35" s="3462"/>
      <c r="R35" s="3463"/>
      <c r="S35" s="3464"/>
      <c r="T35" s="2096"/>
      <c r="U35" s="2097"/>
      <c r="V35" s="2098"/>
      <c r="W35" s="3417"/>
      <c r="X35" s="3418"/>
      <c r="Y35" s="3418"/>
      <c r="Z35" s="3428"/>
      <c r="AA35" s="2104" t="s">
        <v>213</v>
      </c>
      <c r="AB35" s="3415"/>
      <c r="AC35" s="2104" t="s">
        <v>213</v>
      </c>
      <c r="AD35" s="2102"/>
      <c r="AE35" s="2103" t="s">
        <v>213</v>
      </c>
      <c r="AF35" s="3836"/>
      <c r="AG35" s="3837"/>
      <c r="AH35" s="3838"/>
      <c r="AI35" s="3837"/>
      <c r="AJ35" s="3827"/>
      <c r="AK35" s="3828"/>
      <c r="AL35" s="3829"/>
      <c r="AM35" s="3830">
        <f>SUM(AJ35:AL37)</f>
        <v>0</v>
      </c>
      <c r="AN35" s="3831"/>
      <c r="AO35" s="3832"/>
      <c r="AP35" s="3818"/>
      <c r="AQ35" s="3819"/>
      <c r="AR35" s="3820"/>
      <c r="AS35" s="3818"/>
      <c r="AT35" s="3819"/>
      <c r="AU35" s="3820"/>
      <c r="AV35" s="3818"/>
      <c r="AW35" s="3819"/>
      <c r="AX35" s="3820"/>
      <c r="AY35" s="3821">
        <f>SUM(AP35:AX37)</f>
        <v>0</v>
      </c>
      <c r="AZ35" s="3822"/>
      <c r="BA35" s="3823"/>
      <c r="BB35" s="3327">
        <f>AH35+AM35+AY35</f>
        <v>0</v>
      </c>
      <c r="BC35" s="3328"/>
      <c r="BD35" s="3411"/>
      <c r="BE35" s="3741"/>
      <c r="BF35" s="3742"/>
      <c r="BG35" s="3307"/>
      <c r="BH35" s="1782"/>
      <c r="BI35" s="3758"/>
      <c r="BJ35" s="3758"/>
      <c r="BK35" s="3758"/>
      <c r="BL35" s="3759"/>
    </row>
    <row r="36" spans="1:65" s="388" customFormat="1" ht="14.1" customHeight="1">
      <c r="A36" s="3319"/>
      <c r="B36" s="3578"/>
      <c r="C36" s="3579"/>
      <c r="D36" s="3580"/>
      <c r="E36" s="3274"/>
      <c r="F36" s="3275"/>
      <c r="G36" s="3275"/>
      <c r="H36" s="3275"/>
      <c r="I36" s="3276"/>
      <c r="J36" s="3704"/>
      <c r="K36" s="3702"/>
      <c r="L36" s="3702"/>
      <c r="M36" s="3702"/>
      <c r="N36" s="3703"/>
      <c r="O36" s="2105"/>
      <c r="P36" s="3241"/>
      <c r="Q36" s="3599"/>
      <c r="R36" s="3600"/>
      <c r="S36" s="3601"/>
      <c r="T36" s="3274"/>
      <c r="U36" s="3275"/>
      <c r="V36" s="3276"/>
      <c r="W36" s="3420"/>
      <c r="X36" s="1768"/>
      <c r="Y36" s="1768"/>
      <c r="Z36" s="3429"/>
      <c r="AA36" s="2107"/>
      <c r="AB36" s="3416"/>
      <c r="AC36" s="2107"/>
      <c r="AD36" s="2105"/>
      <c r="AE36" s="2183"/>
      <c r="AF36" s="3790"/>
      <c r="AG36" s="3791"/>
      <c r="AH36" s="3793"/>
      <c r="AI36" s="3791"/>
      <c r="AJ36" s="3824"/>
      <c r="AK36" s="3825"/>
      <c r="AL36" s="3826"/>
      <c r="AM36" s="3797"/>
      <c r="AN36" s="3798"/>
      <c r="AO36" s="3799"/>
      <c r="AP36" s="3833"/>
      <c r="AQ36" s="3834"/>
      <c r="AR36" s="3835"/>
      <c r="AS36" s="3833"/>
      <c r="AT36" s="3834"/>
      <c r="AU36" s="3835"/>
      <c r="AV36" s="3833"/>
      <c r="AW36" s="3834"/>
      <c r="AX36" s="3835"/>
      <c r="AY36" s="3812"/>
      <c r="AZ36" s="3813"/>
      <c r="BA36" s="3814"/>
      <c r="BB36" s="3330"/>
      <c r="BC36" s="3331"/>
      <c r="BD36" s="3413"/>
      <c r="BE36" s="3743"/>
      <c r="BF36" s="3744"/>
      <c r="BG36" s="3308"/>
      <c r="BH36" s="3542"/>
      <c r="BI36" s="3543"/>
      <c r="BJ36" s="3543"/>
      <c r="BK36" s="3543"/>
      <c r="BL36" s="3544"/>
    </row>
    <row r="37" spans="1:65" s="388" customFormat="1" ht="14.1" customHeight="1" thickBot="1">
      <c r="A37" s="3320"/>
      <c r="B37" s="3620"/>
      <c r="C37" s="3621"/>
      <c r="D37" s="3622"/>
      <c r="E37" s="3761"/>
      <c r="F37" s="3762"/>
      <c r="G37" s="3763"/>
      <c r="H37" s="3764"/>
      <c r="I37" s="3765"/>
      <c r="J37" s="3712"/>
      <c r="K37" s="3713"/>
      <c r="L37" s="3713"/>
      <c r="M37" s="3713"/>
      <c r="N37" s="3714"/>
      <c r="O37" s="3715"/>
      <c r="P37" s="3242"/>
      <c r="Q37" s="3617"/>
      <c r="R37" s="3618"/>
      <c r="S37" s="3619"/>
      <c r="T37" s="3315"/>
      <c r="U37" s="3316"/>
      <c r="V37" s="3317"/>
      <c r="W37" s="3351"/>
      <c r="X37" s="3352"/>
      <c r="Y37" s="3352"/>
      <c r="Z37" s="863"/>
      <c r="AA37" s="864" t="s">
        <v>72</v>
      </c>
      <c r="AB37" s="865"/>
      <c r="AC37" s="864" t="s">
        <v>72</v>
      </c>
      <c r="AD37" s="865"/>
      <c r="AE37" s="817" t="s">
        <v>72</v>
      </c>
      <c r="AF37" s="902"/>
      <c r="AG37" s="903"/>
      <c r="AH37" s="904"/>
      <c r="AI37" s="905"/>
      <c r="AJ37" s="3848"/>
      <c r="AK37" s="3849"/>
      <c r="AL37" s="3850"/>
      <c r="AM37" s="3842"/>
      <c r="AN37" s="3843"/>
      <c r="AO37" s="3844"/>
      <c r="AP37" s="3845"/>
      <c r="AQ37" s="3846"/>
      <c r="AR37" s="3847"/>
      <c r="AS37" s="3845"/>
      <c r="AT37" s="3846"/>
      <c r="AU37" s="3847"/>
      <c r="AV37" s="3845"/>
      <c r="AW37" s="3846"/>
      <c r="AX37" s="3847"/>
      <c r="AY37" s="3839"/>
      <c r="AZ37" s="3840"/>
      <c r="BA37" s="3841"/>
      <c r="BB37" s="3333"/>
      <c r="BC37" s="3334"/>
      <c r="BD37" s="3506"/>
      <c r="BE37" s="3776"/>
      <c r="BF37" s="3777"/>
      <c r="BG37" s="3609"/>
      <c r="BH37" s="3755"/>
      <c r="BI37" s="3756"/>
      <c r="BJ37" s="3756"/>
      <c r="BK37" s="3756"/>
      <c r="BL37" s="3757"/>
    </row>
    <row r="38" spans="1:65" s="388" customFormat="1" ht="6.95" customHeight="1">
      <c r="A38" s="406"/>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13"/>
      <c r="AA38" s="406"/>
      <c r="AB38" s="406"/>
      <c r="AC38" s="406"/>
      <c r="AD38" s="406"/>
      <c r="AE38" s="406"/>
      <c r="AF38" s="13"/>
      <c r="AG38" s="13"/>
      <c r="AH38" s="13"/>
      <c r="AI38" s="13"/>
      <c r="AJ38" s="406"/>
      <c r="AK38" s="406"/>
      <c r="AL38" s="406"/>
      <c r="AM38" s="406"/>
      <c r="AN38" s="406"/>
      <c r="AO38" s="406"/>
      <c r="AP38" s="406"/>
      <c r="AQ38" s="406"/>
      <c r="AR38" s="406"/>
      <c r="AS38" s="406"/>
      <c r="AT38" s="406"/>
      <c r="AU38" s="406"/>
      <c r="AV38" s="406"/>
      <c r="AW38" s="406"/>
      <c r="AX38" s="406"/>
      <c r="AY38" s="406"/>
      <c r="AZ38" s="406"/>
      <c r="BA38" s="406"/>
      <c r="BB38" s="406"/>
      <c r="BC38" s="406"/>
      <c r="BD38" s="406"/>
      <c r="BE38" s="365"/>
      <c r="BF38" s="365"/>
      <c r="BG38" s="13"/>
      <c r="BH38" s="13"/>
      <c r="BI38" s="13"/>
      <c r="BJ38" s="13"/>
      <c r="BK38" s="13"/>
      <c r="BL38" s="13"/>
    </row>
    <row r="39" spans="1:65" s="388" customFormat="1" ht="12" customHeight="1">
      <c r="D39" s="665" t="s">
        <v>199</v>
      </c>
      <c r="E39" s="686"/>
      <c r="F39" s="884" t="s">
        <v>200</v>
      </c>
      <c r="G39" s="152" t="s">
        <v>1559</v>
      </c>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813"/>
      <c r="BE39" s="813"/>
      <c r="BF39" s="813"/>
      <c r="BG39" s="813"/>
      <c r="BH39" s="813"/>
      <c r="BI39" s="813"/>
      <c r="BJ39" s="813"/>
      <c r="BK39" s="813"/>
      <c r="BL39" s="813"/>
    </row>
    <row r="40" spans="1:65" s="388" customFormat="1" ht="12" customHeight="1">
      <c r="F40" s="884" t="s">
        <v>214</v>
      </c>
      <c r="G40" s="152" t="s">
        <v>813</v>
      </c>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row>
    <row r="41" spans="1:65" s="388" customFormat="1" ht="12" customHeight="1">
      <c r="F41" s="885" t="s">
        <v>215</v>
      </c>
      <c r="G41" s="371" t="s">
        <v>789</v>
      </c>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row>
    <row r="42" spans="1:65" s="388" customFormat="1" ht="12" customHeight="1">
      <c r="F42" s="885" t="s">
        <v>1561</v>
      </c>
      <c r="G42" s="2281" t="s">
        <v>1563</v>
      </c>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c r="AR42" s="2281"/>
      <c r="AS42" s="2281"/>
      <c r="AT42" s="2281"/>
      <c r="AU42" s="2281"/>
      <c r="AV42" s="2281"/>
      <c r="AW42" s="2281"/>
      <c r="AX42" s="2281"/>
      <c r="AY42" s="2281"/>
      <c r="AZ42" s="2281"/>
      <c r="BA42" s="2281"/>
      <c r="BB42" s="2281"/>
      <c r="BC42" s="2281"/>
      <c r="BD42" s="2281"/>
      <c r="BE42" s="2281"/>
      <c r="BF42" s="2281"/>
      <c r="BG42" s="2281"/>
      <c r="BH42" s="2281"/>
      <c r="BI42" s="2281"/>
      <c r="BJ42" s="2281"/>
      <c r="BK42" s="2281"/>
      <c r="BL42" s="404"/>
    </row>
    <row r="43" spans="1:65" s="388" customFormat="1" ht="12" customHeight="1">
      <c r="F43" s="885" t="s">
        <v>1564</v>
      </c>
      <c r="G43" s="3239" t="s">
        <v>1566</v>
      </c>
      <c r="H43" s="3239"/>
      <c r="I43" s="3239"/>
      <c r="J43" s="3239"/>
      <c r="K43" s="3239"/>
      <c r="L43" s="3239"/>
      <c r="M43" s="3239"/>
      <c r="N43" s="3239"/>
      <c r="O43" s="3239"/>
      <c r="P43" s="3239"/>
      <c r="Q43" s="3239"/>
      <c r="R43" s="3239"/>
      <c r="S43" s="3239"/>
      <c r="T43" s="3239"/>
      <c r="U43" s="3239"/>
      <c r="V43" s="3239"/>
      <c r="W43" s="3239"/>
      <c r="X43" s="3239"/>
      <c r="Y43" s="3239"/>
      <c r="Z43" s="3239"/>
      <c r="AA43" s="3239"/>
      <c r="AB43" s="3239"/>
      <c r="AC43" s="3239"/>
      <c r="AD43" s="3239"/>
      <c r="AE43" s="3239"/>
      <c r="AF43" s="3239"/>
      <c r="AG43" s="3239"/>
      <c r="AH43" s="3239"/>
      <c r="AI43" s="3239"/>
      <c r="AJ43" s="3239"/>
      <c r="AK43" s="3239"/>
      <c r="AL43" s="3239"/>
      <c r="AM43" s="3239"/>
      <c r="AN43" s="3239"/>
      <c r="AO43" s="3239"/>
      <c r="AP43" s="3239"/>
      <c r="AQ43" s="3239"/>
      <c r="AR43" s="3239"/>
      <c r="AS43" s="3239"/>
      <c r="AT43" s="3239"/>
      <c r="AU43" s="3239"/>
      <c r="AV43" s="3239"/>
      <c r="AW43" s="3239"/>
      <c r="AX43" s="3239"/>
      <c r="AY43" s="3239"/>
      <c r="AZ43" s="3239"/>
      <c r="BA43" s="3239"/>
      <c r="BB43" s="3239"/>
      <c r="BC43" s="3239"/>
      <c r="BD43" s="3239"/>
      <c r="BE43" s="3239"/>
      <c r="BF43" s="3239"/>
      <c r="BG43" s="3239"/>
      <c r="BH43" s="3239"/>
      <c r="BI43" s="3239"/>
      <c r="BJ43" s="3239"/>
      <c r="BK43" s="3239"/>
      <c r="BL43" s="3239"/>
    </row>
    <row r="44" spans="1:65" ht="14.1" customHeight="1">
      <c r="A44" s="1522" t="s">
        <v>1818</v>
      </c>
      <c r="B44" s="1522"/>
      <c r="C44" s="1522"/>
      <c r="D44" s="1522"/>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1767"/>
      <c r="AB44" s="1767"/>
      <c r="AC44" s="1767"/>
      <c r="AD44" s="1767"/>
      <c r="AE44" s="1767"/>
      <c r="AF44" s="1767"/>
      <c r="AG44" s="1767"/>
      <c r="AH44" s="1767"/>
      <c r="AI44" s="1767"/>
      <c r="AJ44" s="1767"/>
      <c r="AK44" s="1767"/>
      <c r="AL44" s="1767"/>
      <c r="AM44" s="1767"/>
      <c r="AN44" s="1767"/>
      <c r="AO44" s="1767"/>
      <c r="AP44" s="1767"/>
      <c r="AQ44" s="1767"/>
      <c r="AR44" s="1767"/>
      <c r="AS44" s="1767"/>
      <c r="AT44" s="1767"/>
      <c r="AU44" s="1767"/>
      <c r="AV44" s="1767"/>
      <c r="AW44" s="1767"/>
      <c r="AX44" s="1767"/>
      <c r="AY44" s="1767"/>
      <c r="AZ44" s="1767"/>
      <c r="BA44" s="1767"/>
      <c r="BB44" s="1767"/>
      <c r="BC44" s="1767"/>
      <c r="BD44" s="1767"/>
      <c r="BE44" s="1767"/>
      <c r="BF44" s="1767"/>
      <c r="BG44" s="1767"/>
      <c r="BH44" s="1767"/>
      <c r="BI44" s="1767"/>
      <c r="BJ44" s="1767"/>
      <c r="BK44" s="1767"/>
      <c r="BL44" s="1767"/>
    </row>
    <row r="45" spans="1:65" ht="5.0999999999999996" customHeight="1"/>
    <row r="46" spans="1:65" ht="14.1" customHeight="1">
      <c r="A46" s="164" t="s">
        <v>1759</v>
      </c>
      <c r="B46" s="164"/>
      <c r="C46" s="164"/>
      <c r="D46" s="164"/>
      <c r="E46" s="164"/>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X46" s="3651" t="s">
        <v>1531</v>
      </c>
      <c r="AY46" s="3651"/>
      <c r="AZ46" s="3651"/>
      <c r="BA46" s="3651"/>
      <c r="BB46" s="3651"/>
      <c r="BC46" s="3651"/>
      <c r="BD46" s="3651"/>
      <c r="BE46" s="3649"/>
      <c r="BF46" s="3649"/>
      <c r="BG46" s="3650" t="s">
        <v>1544</v>
      </c>
      <c r="BH46" s="3650"/>
      <c r="BI46" s="3650"/>
      <c r="BJ46" s="3650"/>
      <c r="BK46" s="3650"/>
      <c r="BL46" s="3650"/>
      <c r="BM46" s="1253"/>
    </row>
    <row r="47" spans="1:65" ht="6.95" customHeight="1" thickBot="1">
      <c r="A47" s="164"/>
      <c r="B47" s="164"/>
      <c r="C47" s="164"/>
      <c r="D47" s="164"/>
      <c r="E47" s="164"/>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row>
    <row r="48" spans="1:65" s="388" customFormat="1" ht="12.95" customHeight="1">
      <c r="A48" s="3262" t="s">
        <v>113</v>
      </c>
      <c r="B48" s="3569" t="s">
        <v>1555</v>
      </c>
      <c r="C48" s="3570"/>
      <c r="D48" s="3571"/>
      <c r="E48" s="3227" t="s">
        <v>114</v>
      </c>
      <c r="F48" s="3228"/>
      <c r="G48" s="3228"/>
      <c r="H48" s="3228"/>
      <c r="I48" s="3229"/>
      <c r="J48" s="3227" t="s">
        <v>109</v>
      </c>
      <c r="K48" s="3228"/>
      <c r="L48" s="3228"/>
      <c r="M48" s="3228"/>
      <c r="N48" s="3229"/>
      <c r="O48" s="3655" t="s">
        <v>110</v>
      </c>
      <c r="P48" s="3268" t="s">
        <v>1681</v>
      </c>
      <c r="Q48" s="3271" t="s">
        <v>1682</v>
      </c>
      <c r="R48" s="3272"/>
      <c r="S48" s="3273"/>
      <c r="T48" s="3271" t="s">
        <v>209</v>
      </c>
      <c r="U48" s="3272"/>
      <c r="V48" s="3273"/>
      <c r="W48" s="3227" t="s">
        <v>115</v>
      </c>
      <c r="X48" s="3228"/>
      <c r="Y48" s="3228"/>
      <c r="Z48" s="3228"/>
      <c r="AA48" s="3228"/>
      <c r="AB48" s="3228"/>
      <c r="AC48" s="3228"/>
      <c r="AD48" s="3228"/>
      <c r="AE48" s="3228"/>
      <c r="AF48" s="3282" t="s">
        <v>1551</v>
      </c>
      <c r="AG48" s="3228"/>
      <c r="AH48" s="3228"/>
      <c r="AI48" s="3228"/>
      <c r="AJ48" s="3228"/>
      <c r="AK48" s="3228"/>
      <c r="AL48" s="3228"/>
      <c r="AM48" s="3228"/>
      <c r="AN48" s="3228"/>
      <c r="AO48" s="3228"/>
      <c r="AP48" s="3228"/>
      <c r="AQ48" s="3228"/>
      <c r="AR48" s="3228"/>
      <c r="AS48" s="3228"/>
      <c r="AT48" s="3228"/>
      <c r="AU48" s="3228"/>
      <c r="AV48" s="3228"/>
      <c r="AW48" s="3228"/>
      <c r="AX48" s="3228"/>
      <c r="AY48" s="3228"/>
      <c r="AZ48" s="3228"/>
      <c r="BA48" s="3228"/>
      <c r="BB48" s="3228"/>
      <c r="BC48" s="3228"/>
      <c r="BD48" s="3280"/>
      <c r="BE48" s="3664" t="s">
        <v>775</v>
      </c>
      <c r="BF48" s="3666"/>
      <c r="BG48" s="3288" t="s">
        <v>122</v>
      </c>
      <c r="BH48" s="3271" t="s">
        <v>105</v>
      </c>
      <c r="BI48" s="3672"/>
      <c r="BJ48" s="3672"/>
      <c r="BK48" s="3672"/>
      <c r="BL48" s="3673"/>
    </row>
    <row r="49" spans="1:64" s="388" customFormat="1" ht="12.95" customHeight="1">
      <c r="A49" s="3263"/>
      <c r="B49" s="3572"/>
      <c r="C49" s="3573"/>
      <c r="D49" s="3574"/>
      <c r="E49" s="2105"/>
      <c r="F49" s="2183"/>
      <c r="G49" s="2183"/>
      <c r="H49" s="2183"/>
      <c r="I49" s="2107"/>
      <c r="J49" s="2105"/>
      <c r="K49" s="2183"/>
      <c r="L49" s="2183"/>
      <c r="M49" s="2183"/>
      <c r="N49" s="2107"/>
      <c r="O49" s="3656"/>
      <c r="P49" s="3269"/>
      <c r="Q49" s="3274"/>
      <c r="R49" s="3275"/>
      <c r="S49" s="3276"/>
      <c r="T49" s="3274"/>
      <c r="U49" s="3275"/>
      <c r="V49" s="3276"/>
      <c r="W49" s="2108"/>
      <c r="X49" s="2109"/>
      <c r="Y49" s="2109"/>
      <c r="Z49" s="2109"/>
      <c r="AA49" s="2109"/>
      <c r="AB49" s="2109"/>
      <c r="AC49" s="2109"/>
      <c r="AD49" s="2109"/>
      <c r="AE49" s="2109"/>
      <c r="AF49" s="3283"/>
      <c r="AG49" s="2109"/>
      <c r="AH49" s="2109"/>
      <c r="AI49" s="2109"/>
      <c r="AJ49" s="2109"/>
      <c r="AK49" s="2109"/>
      <c r="AL49" s="2109"/>
      <c r="AM49" s="2109"/>
      <c r="AN49" s="2109"/>
      <c r="AO49" s="2109"/>
      <c r="AP49" s="2109"/>
      <c r="AQ49" s="2109"/>
      <c r="AR49" s="2109"/>
      <c r="AS49" s="2109"/>
      <c r="AT49" s="2109"/>
      <c r="AU49" s="2109"/>
      <c r="AV49" s="2109"/>
      <c r="AW49" s="2109"/>
      <c r="AX49" s="2109"/>
      <c r="AY49" s="2109"/>
      <c r="AZ49" s="2109"/>
      <c r="BA49" s="2109"/>
      <c r="BB49" s="2109"/>
      <c r="BC49" s="2109"/>
      <c r="BD49" s="3281"/>
      <c r="BE49" s="3667"/>
      <c r="BF49" s="3669"/>
      <c r="BG49" s="3670"/>
      <c r="BH49" s="3071"/>
      <c r="BI49" s="3072"/>
      <c r="BJ49" s="3072"/>
      <c r="BK49" s="3072"/>
      <c r="BL49" s="3674"/>
    </row>
    <row r="50" spans="1:64" s="388" customFormat="1" ht="15" customHeight="1">
      <c r="A50" s="3263"/>
      <c r="B50" s="3572"/>
      <c r="C50" s="3573"/>
      <c r="D50" s="3574"/>
      <c r="E50" s="2105"/>
      <c r="F50" s="2183"/>
      <c r="G50" s="2183"/>
      <c r="H50" s="2183"/>
      <c r="I50" s="2107"/>
      <c r="J50" s="2105"/>
      <c r="K50" s="2183"/>
      <c r="L50" s="2183"/>
      <c r="M50" s="2183"/>
      <c r="N50" s="2107"/>
      <c r="O50" s="3656"/>
      <c r="P50" s="3269"/>
      <c r="Q50" s="3623"/>
      <c r="R50" s="3624"/>
      <c r="S50" s="3625"/>
      <c r="T50" s="3274"/>
      <c r="U50" s="3275"/>
      <c r="V50" s="3276"/>
      <c r="W50" s="3146" t="s">
        <v>116</v>
      </c>
      <c r="X50" s="3147"/>
      <c r="Y50" s="3147"/>
      <c r="Z50" s="3147"/>
      <c r="AA50" s="3147"/>
      <c r="AB50" s="2184" t="s">
        <v>118</v>
      </c>
      <c r="AC50" s="2185"/>
      <c r="AD50" s="2096" t="s">
        <v>212</v>
      </c>
      <c r="AE50" s="2097"/>
      <c r="AF50" s="3480" t="s">
        <v>1683</v>
      </c>
      <c r="AG50" s="2819"/>
      <c r="AH50" s="2819"/>
      <c r="AI50" s="2819"/>
      <c r="AJ50" s="2818" t="s">
        <v>804</v>
      </c>
      <c r="AK50" s="2819"/>
      <c r="AL50" s="2819"/>
      <c r="AM50" s="2819"/>
      <c r="AN50" s="2819"/>
      <c r="AO50" s="2819"/>
      <c r="AP50" s="2819"/>
      <c r="AQ50" s="2819"/>
      <c r="AR50" s="2819"/>
      <c r="AS50" s="2819"/>
      <c r="AT50" s="2819"/>
      <c r="AU50" s="2819"/>
      <c r="AV50" s="2819"/>
      <c r="AW50" s="2819"/>
      <c r="AX50" s="2819"/>
      <c r="AY50" s="2819"/>
      <c r="AZ50" s="2819"/>
      <c r="BA50" s="2819"/>
      <c r="BB50" s="3077" t="s">
        <v>319</v>
      </c>
      <c r="BC50" s="3078"/>
      <c r="BD50" s="3503"/>
      <c r="BE50" s="3677" t="s">
        <v>776</v>
      </c>
      <c r="BF50" s="3679"/>
      <c r="BG50" s="3670"/>
      <c r="BH50" s="3722" t="s">
        <v>1898</v>
      </c>
      <c r="BI50" s="3723"/>
      <c r="BJ50" s="3723"/>
      <c r="BK50" s="3723"/>
      <c r="BL50" s="3724"/>
    </row>
    <row r="51" spans="1:64" s="388" customFormat="1" ht="15" customHeight="1">
      <c r="A51" s="3263"/>
      <c r="B51" s="3572"/>
      <c r="C51" s="3573"/>
      <c r="D51" s="3574"/>
      <c r="E51" s="3230"/>
      <c r="F51" s="3231"/>
      <c r="G51" s="3231"/>
      <c r="H51" s="3231"/>
      <c r="I51" s="3232"/>
      <c r="J51" s="2105"/>
      <c r="K51" s="2183"/>
      <c r="L51" s="2183"/>
      <c r="M51" s="2183"/>
      <c r="N51" s="2107"/>
      <c r="O51" s="3656"/>
      <c r="P51" s="3269"/>
      <c r="Q51" s="3274" t="s">
        <v>1558</v>
      </c>
      <c r="R51" s="3275"/>
      <c r="S51" s="3276"/>
      <c r="T51" s="3274"/>
      <c r="U51" s="3275"/>
      <c r="V51" s="3276"/>
      <c r="W51" s="2096" t="s">
        <v>210</v>
      </c>
      <c r="X51" s="2097"/>
      <c r="Y51" s="2097"/>
      <c r="Z51" s="2096" t="s">
        <v>211</v>
      </c>
      <c r="AA51" s="2098"/>
      <c r="AB51" s="3675"/>
      <c r="AC51" s="3675"/>
      <c r="AD51" s="3274"/>
      <c r="AE51" s="3275"/>
      <c r="AF51" s="3778" t="s">
        <v>1684</v>
      </c>
      <c r="AG51" s="2104"/>
      <c r="AH51" s="2096" t="s">
        <v>1685</v>
      </c>
      <c r="AI51" s="2104"/>
      <c r="AJ51" s="3471" t="s">
        <v>119</v>
      </c>
      <c r="AK51" s="3472"/>
      <c r="AL51" s="3473"/>
      <c r="AM51" s="2102" t="s">
        <v>771</v>
      </c>
      <c r="AN51" s="2103"/>
      <c r="AO51" s="2104"/>
      <c r="AP51" s="2915" t="s">
        <v>765</v>
      </c>
      <c r="AQ51" s="2916"/>
      <c r="AR51" s="2917"/>
      <c r="AS51" s="2915" t="s">
        <v>769</v>
      </c>
      <c r="AT51" s="2916"/>
      <c r="AU51" s="2917"/>
      <c r="AV51" s="2915" t="s">
        <v>656</v>
      </c>
      <c r="AW51" s="2916"/>
      <c r="AX51" s="2917"/>
      <c r="AY51" s="2096" t="s">
        <v>771</v>
      </c>
      <c r="AZ51" s="2097"/>
      <c r="BA51" s="2097"/>
      <c r="BB51" s="3080"/>
      <c r="BC51" s="3504"/>
      <c r="BD51" s="3505"/>
      <c r="BE51" s="3680"/>
      <c r="BF51" s="3682"/>
      <c r="BG51" s="3670"/>
      <c r="BH51" s="3725"/>
      <c r="BI51" s="3726"/>
      <c r="BJ51" s="3726"/>
      <c r="BK51" s="3726"/>
      <c r="BL51" s="3727"/>
    </row>
    <row r="52" spans="1:64" s="388" customFormat="1" ht="15" customHeight="1">
      <c r="A52" s="3263"/>
      <c r="B52" s="3572"/>
      <c r="C52" s="3573"/>
      <c r="D52" s="3574"/>
      <c r="E52" s="3767" t="s">
        <v>793</v>
      </c>
      <c r="F52" s="3234"/>
      <c r="G52" s="3786"/>
      <c r="H52" s="3771" t="s">
        <v>792</v>
      </c>
      <c r="I52" s="3772"/>
      <c r="J52" s="2105"/>
      <c r="K52" s="2183"/>
      <c r="L52" s="2183"/>
      <c r="M52" s="2183"/>
      <c r="N52" s="2107"/>
      <c r="O52" s="3656"/>
      <c r="P52" s="3269"/>
      <c r="Q52" s="3274"/>
      <c r="R52" s="3275"/>
      <c r="S52" s="3276"/>
      <c r="T52" s="3274"/>
      <c r="U52" s="3275"/>
      <c r="V52" s="3276"/>
      <c r="W52" s="3274"/>
      <c r="X52" s="3275"/>
      <c r="Y52" s="3275"/>
      <c r="Z52" s="3274"/>
      <c r="AA52" s="3276"/>
      <c r="AB52" s="3675"/>
      <c r="AC52" s="3675"/>
      <c r="AD52" s="3274"/>
      <c r="AE52" s="3275"/>
      <c r="AF52" s="3779"/>
      <c r="AG52" s="3232"/>
      <c r="AH52" s="3230"/>
      <c r="AI52" s="3232"/>
      <c r="AJ52" s="3448" t="s">
        <v>766</v>
      </c>
      <c r="AK52" s="3449"/>
      <c r="AL52" s="3450"/>
      <c r="AM52" s="2105"/>
      <c r="AN52" s="2183"/>
      <c r="AO52" s="2107"/>
      <c r="AP52" s="3448" t="s">
        <v>799</v>
      </c>
      <c r="AQ52" s="3449"/>
      <c r="AR52" s="3450"/>
      <c r="AS52" s="3499" t="s">
        <v>764</v>
      </c>
      <c r="AT52" s="3500"/>
      <c r="AU52" s="3501"/>
      <c r="AV52" s="3448" t="s">
        <v>770</v>
      </c>
      <c r="AW52" s="3449"/>
      <c r="AX52" s="3450"/>
      <c r="AY52" s="3274"/>
      <c r="AZ52" s="3275"/>
      <c r="BA52" s="3275"/>
      <c r="BB52" s="3080"/>
      <c r="BC52" s="3504"/>
      <c r="BD52" s="3505"/>
      <c r="BE52" s="3680" t="s">
        <v>777</v>
      </c>
      <c r="BF52" s="3682"/>
      <c r="BG52" s="3670"/>
      <c r="BH52" s="3725"/>
      <c r="BI52" s="3726"/>
      <c r="BJ52" s="3726"/>
      <c r="BK52" s="3726"/>
      <c r="BL52" s="3727"/>
    </row>
    <row r="53" spans="1:64" s="388" customFormat="1" ht="15" customHeight="1" thickBot="1">
      <c r="A53" s="3264"/>
      <c r="B53" s="3445"/>
      <c r="C53" s="3446"/>
      <c r="D53" s="3447"/>
      <c r="E53" s="3236"/>
      <c r="F53" s="3237"/>
      <c r="G53" s="3787"/>
      <c r="H53" s="3773"/>
      <c r="I53" s="3774"/>
      <c r="J53" s="3236"/>
      <c r="K53" s="3237"/>
      <c r="L53" s="3237"/>
      <c r="M53" s="3237"/>
      <c r="N53" s="3238"/>
      <c r="O53" s="3657"/>
      <c r="P53" s="3270"/>
      <c r="Q53" s="3277"/>
      <c r="R53" s="3278"/>
      <c r="S53" s="3279"/>
      <c r="T53" s="3277"/>
      <c r="U53" s="3278"/>
      <c r="V53" s="3279"/>
      <c r="W53" s="3277"/>
      <c r="X53" s="3278"/>
      <c r="Y53" s="3278"/>
      <c r="Z53" s="3277"/>
      <c r="AA53" s="3279"/>
      <c r="AB53" s="3676"/>
      <c r="AC53" s="3676"/>
      <c r="AD53" s="3277"/>
      <c r="AE53" s="3278"/>
      <c r="AF53" s="3775" t="s">
        <v>805</v>
      </c>
      <c r="AG53" s="3766"/>
      <c r="AH53" s="3766" t="s">
        <v>805</v>
      </c>
      <c r="AI53" s="3766"/>
      <c r="AJ53" s="3486" t="s">
        <v>767</v>
      </c>
      <c r="AK53" s="3487"/>
      <c r="AL53" s="3488"/>
      <c r="AM53" s="3236" t="s">
        <v>773</v>
      </c>
      <c r="AN53" s="3237"/>
      <c r="AO53" s="3238"/>
      <c r="AP53" s="3474" t="s">
        <v>768</v>
      </c>
      <c r="AQ53" s="3475"/>
      <c r="AR53" s="3476"/>
      <c r="AS53" s="3477" t="s">
        <v>120</v>
      </c>
      <c r="AT53" s="3478"/>
      <c r="AU53" s="3479"/>
      <c r="AV53" s="3477" t="s">
        <v>121</v>
      </c>
      <c r="AW53" s="3478"/>
      <c r="AX53" s="3479"/>
      <c r="AY53" s="3236" t="s">
        <v>772</v>
      </c>
      <c r="AZ53" s="3237"/>
      <c r="BA53" s="3238"/>
      <c r="BB53" s="3507" t="s">
        <v>802</v>
      </c>
      <c r="BC53" s="3508"/>
      <c r="BD53" s="3509"/>
      <c r="BE53" s="3683"/>
      <c r="BF53" s="3685"/>
      <c r="BG53" s="3671"/>
      <c r="BH53" s="3728"/>
      <c r="BI53" s="3729"/>
      <c r="BJ53" s="3729"/>
      <c r="BK53" s="3729"/>
      <c r="BL53" s="3730"/>
    </row>
    <row r="54" spans="1:64" s="388" customFormat="1" ht="14.1" customHeight="1" thickTop="1">
      <c r="A54" s="3561">
        <v>9</v>
      </c>
      <c r="B54" s="3575"/>
      <c r="C54" s="3576"/>
      <c r="D54" s="3577"/>
      <c r="E54" s="2096"/>
      <c r="F54" s="2097"/>
      <c r="G54" s="2097"/>
      <c r="H54" s="2097"/>
      <c r="I54" s="2098"/>
      <c r="J54" s="3708"/>
      <c r="K54" s="3709"/>
      <c r="L54" s="3709"/>
      <c r="M54" s="3709"/>
      <c r="N54" s="3710"/>
      <c r="O54" s="2102"/>
      <c r="P54" s="3563"/>
      <c r="Q54" s="3596"/>
      <c r="R54" s="3597"/>
      <c r="S54" s="3598"/>
      <c r="T54" s="2096"/>
      <c r="U54" s="2097"/>
      <c r="V54" s="2098"/>
      <c r="W54" s="3417"/>
      <c r="X54" s="3418"/>
      <c r="Y54" s="3418"/>
      <c r="Z54" s="3428"/>
      <c r="AA54" s="2104" t="s">
        <v>213</v>
      </c>
      <c r="AB54" s="3415"/>
      <c r="AC54" s="2104" t="s">
        <v>213</v>
      </c>
      <c r="AD54" s="2102"/>
      <c r="AE54" s="2103" t="s">
        <v>213</v>
      </c>
      <c r="AF54" s="3836"/>
      <c r="AG54" s="3837"/>
      <c r="AH54" s="3838"/>
      <c r="AI54" s="3837"/>
      <c r="AJ54" s="3827"/>
      <c r="AK54" s="3828"/>
      <c r="AL54" s="3829"/>
      <c r="AM54" s="3830">
        <f>SUM(AJ54:AL56)</f>
        <v>0</v>
      </c>
      <c r="AN54" s="3831"/>
      <c r="AO54" s="3832"/>
      <c r="AP54" s="3818"/>
      <c r="AQ54" s="3819"/>
      <c r="AR54" s="3820"/>
      <c r="AS54" s="3818"/>
      <c r="AT54" s="3819"/>
      <c r="AU54" s="3820"/>
      <c r="AV54" s="3818"/>
      <c r="AW54" s="3819"/>
      <c r="AX54" s="3820"/>
      <c r="AY54" s="3821">
        <f>SUM(AP54:AX56)</f>
        <v>0</v>
      </c>
      <c r="AZ54" s="3822"/>
      <c r="BA54" s="3823"/>
      <c r="BB54" s="3327">
        <f>AH54+AM54+AY54</f>
        <v>0</v>
      </c>
      <c r="BC54" s="3328"/>
      <c r="BD54" s="3411"/>
      <c r="BE54" s="3741"/>
      <c r="BF54" s="3742"/>
      <c r="BG54" s="3307"/>
      <c r="BH54" s="1689"/>
      <c r="BI54" s="1690"/>
      <c r="BJ54" s="1690"/>
      <c r="BK54" s="1690"/>
      <c r="BL54" s="3652"/>
    </row>
    <row r="55" spans="1:64" s="388" customFormat="1" ht="14.1" customHeight="1">
      <c r="A55" s="3319"/>
      <c r="B55" s="3578"/>
      <c r="C55" s="3579"/>
      <c r="D55" s="3580"/>
      <c r="E55" s="3274"/>
      <c r="F55" s="3275"/>
      <c r="G55" s="3275"/>
      <c r="H55" s="3275"/>
      <c r="I55" s="3276"/>
      <c r="J55" s="3704"/>
      <c r="K55" s="3702"/>
      <c r="L55" s="3702"/>
      <c r="M55" s="3702"/>
      <c r="N55" s="3703"/>
      <c r="O55" s="2105"/>
      <c r="P55" s="3564"/>
      <c r="Q55" s="3599"/>
      <c r="R55" s="3600"/>
      <c r="S55" s="3601"/>
      <c r="T55" s="3274"/>
      <c r="U55" s="3275"/>
      <c r="V55" s="3276"/>
      <c r="W55" s="3420"/>
      <c r="X55" s="1768"/>
      <c r="Y55" s="1768"/>
      <c r="Z55" s="3429"/>
      <c r="AA55" s="2107"/>
      <c r="AB55" s="3416"/>
      <c r="AC55" s="2107"/>
      <c r="AD55" s="2105"/>
      <c r="AE55" s="2183"/>
      <c r="AF55" s="3790"/>
      <c r="AG55" s="3791"/>
      <c r="AH55" s="3793"/>
      <c r="AI55" s="3791"/>
      <c r="AJ55" s="3824"/>
      <c r="AK55" s="3825"/>
      <c r="AL55" s="3826"/>
      <c r="AM55" s="3797"/>
      <c r="AN55" s="3798"/>
      <c r="AO55" s="3799"/>
      <c r="AP55" s="3833"/>
      <c r="AQ55" s="3834"/>
      <c r="AR55" s="3835"/>
      <c r="AS55" s="3833"/>
      <c r="AT55" s="3834"/>
      <c r="AU55" s="3835"/>
      <c r="AV55" s="3833"/>
      <c r="AW55" s="3834"/>
      <c r="AX55" s="3835"/>
      <c r="AY55" s="3812"/>
      <c r="AZ55" s="3813"/>
      <c r="BA55" s="3814"/>
      <c r="BB55" s="3330"/>
      <c r="BC55" s="3331"/>
      <c r="BD55" s="3413"/>
      <c r="BE55" s="3743"/>
      <c r="BF55" s="3744"/>
      <c r="BG55" s="3308"/>
      <c r="BH55" s="3542"/>
      <c r="BI55" s="3543"/>
      <c r="BJ55" s="3543"/>
      <c r="BK55" s="3543"/>
      <c r="BL55" s="3544"/>
    </row>
    <row r="56" spans="1:64" s="388" customFormat="1" ht="14.1" customHeight="1">
      <c r="A56" s="3399"/>
      <c r="B56" s="3422"/>
      <c r="C56" s="3423"/>
      <c r="D56" s="3424"/>
      <c r="E56" s="3752"/>
      <c r="F56" s="3753"/>
      <c r="G56" s="3754"/>
      <c r="H56" s="3750"/>
      <c r="I56" s="3751"/>
      <c r="J56" s="3705"/>
      <c r="K56" s="3706"/>
      <c r="L56" s="3706"/>
      <c r="M56" s="3706"/>
      <c r="N56" s="3707"/>
      <c r="O56" s="2108"/>
      <c r="P56" s="3565"/>
      <c r="Q56" s="3602"/>
      <c r="R56" s="3603"/>
      <c r="S56" s="3604"/>
      <c r="T56" s="2099"/>
      <c r="U56" s="2100"/>
      <c r="V56" s="2101"/>
      <c r="W56" s="3425"/>
      <c r="X56" s="3426"/>
      <c r="Y56" s="3426"/>
      <c r="Z56" s="198"/>
      <c r="AA56" s="199" t="s">
        <v>72</v>
      </c>
      <c r="AB56" s="200"/>
      <c r="AC56" s="199" t="s">
        <v>72</v>
      </c>
      <c r="AD56" s="200"/>
      <c r="AE56" s="201" t="s">
        <v>72</v>
      </c>
      <c r="AF56" s="194"/>
      <c r="AG56" s="195"/>
      <c r="AH56" s="196"/>
      <c r="AI56" s="197"/>
      <c r="AJ56" s="3806"/>
      <c r="AK56" s="3807"/>
      <c r="AL56" s="3808"/>
      <c r="AM56" s="3800"/>
      <c r="AN56" s="3801"/>
      <c r="AO56" s="3802"/>
      <c r="AP56" s="3803"/>
      <c r="AQ56" s="3804"/>
      <c r="AR56" s="3805"/>
      <c r="AS56" s="3803"/>
      <c r="AT56" s="3804"/>
      <c r="AU56" s="3805"/>
      <c r="AV56" s="3803"/>
      <c r="AW56" s="3804"/>
      <c r="AX56" s="3805"/>
      <c r="AY56" s="3815"/>
      <c r="AZ56" s="3816"/>
      <c r="BA56" s="3817"/>
      <c r="BB56" s="3408"/>
      <c r="BC56" s="3409"/>
      <c r="BD56" s="3414"/>
      <c r="BE56" s="3686"/>
      <c r="BF56" s="3687"/>
      <c r="BG56" s="3309"/>
      <c r="BH56" s="3545"/>
      <c r="BI56" s="3546"/>
      <c r="BJ56" s="3546"/>
      <c r="BK56" s="3546"/>
      <c r="BL56" s="3547"/>
    </row>
    <row r="57" spans="1:64" s="388" customFormat="1" ht="14.1" customHeight="1">
      <c r="A57" s="3318">
        <v>10</v>
      </c>
      <c r="B57" s="3606"/>
      <c r="C57" s="3607"/>
      <c r="D57" s="3608"/>
      <c r="E57" s="2096"/>
      <c r="F57" s="2097"/>
      <c r="G57" s="2097"/>
      <c r="H57" s="2097"/>
      <c r="I57" s="2098"/>
      <c r="J57" s="3708"/>
      <c r="K57" s="3709"/>
      <c r="L57" s="3709"/>
      <c r="M57" s="3709"/>
      <c r="N57" s="3710"/>
      <c r="O57" s="2102"/>
      <c r="P57" s="3240"/>
      <c r="Q57" s="3462"/>
      <c r="R57" s="3463"/>
      <c r="S57" s="3464"/>
      <c r="T57" s="2096"/>
      <c r="U57" s="2097"/>
      <c r="V57" s="2098"/>
      <c r="W57" s="3417"/>
      <c r="X57" s="3418"/>
      <c r="Y57" s="3418"/>
      <c r="Z57" s="3428"/>
      <c r="AA57" s="2104" t="s">
        <v>213</v>
      </c>
      <c r="AB57" s="3415"/>
      <c r="AC57" s="2104" t="s">
        <v>213</v>
      </c>
      <c r="AD57" s="2102"/>
      <c r="AE57" s="2103" t="s">
        <v>213</v>
      </c>
      <c r="AF57" s="3836"/>
      <c r="AG57" s="3837"/>
      <c r="AH57" s="3838"/>
      <c r="AI57" s="3837"/>
      <c r="AJ57" s="3827"/>
      <c r="AK57" s="3828"/>
      <c r="AL57" s="3829"/>
      <c r="AM57" s="3830">
        <f>SUM(AJ57:AL59)</f>
        <v>0</v>
      </c>
      <c r="AN57" s="3831"/>
      <c r="AO57" s="3832"/>
      <c r="AP57" s="3818"/>
      <c r="AQ57" s="3819"/>
      <c r="AR57" s="3820"/>
      <c r="AS57" s="3818"/>
      <c r="AT57" s="3819"/>
      <c r="AU57" s="3820"/>
      <c r="AV57" s="3818"/>
      <c r="AW57" s="3819"/>
      <c r="AX57" s="3820"/>
      <c r="AY57" s="3821">
        <f>SUM(AP57:AX59)</f>
        <v>0</v>
      </c>
      <c r="AZ57" s="3822"/>
      <c r="BA57" s="3823"/>
      <c r="BB57" s="3327">
        <f>AH57+AM57+AY57</f>
        <v>0</v>
      </c>
      <c r="BC57" s="3328"/>
      <c r="BD57" s="3411"/>
      <c r="BE57" s="3741"/>
      <c r="BF57" s="3742"/>
      <c r="BG57" s="3307"/>
      <c r="BH57" s="1689"/>
      <c r="BI57" s="1690"/>
      <c r="BJ57" s="1690"/>
      <c r="BK57" s="1690"/>
      <c r="BL57" s="3652"/>
    </row>
    <row r="58" spans="1:64" s="388" customFormat="1" ht="14.1" customHeight="1">
      <c r="A58" s="3319"/>
      <c r="B58" s="3578"/>
      <c r="C58" s="3579"/>
      <c r="D58" s="3580"/>
      <c r="E58" s="3274"/>
      <c r="F58" s="3275"/>
      <c r="G58" s="3275"/>
      <c r="H58" s="3275"/>
      <c r="I58" s="3276"/>
      <c r="J58" s="3704"/>
      <c r="K58" s="3702"/>
      <c r="L58" s="3702"/>
      <c r="M58" s="3702"/>
      <c r="N58" s="3703"/>
      <c r="O58" s="2105"/>
      <c r="P58" s="3241"/>
      <c r="Q58" s="3599"/>
      <c r="R58" s="3600"/>
      <c r="S58" s="3601"/>
      <c r="T58" s="3274"/>
      <c r="U58" s="3275"/>
      <c r="V58" s="3276"/>
      <c r="W58" s="3420"/>
      <c r="X58" s="1768"/>
      <c r="Y58" s="1768"/>
      <c r="Z58" s="3429"/>
      <c r="AA58" s="2107"/>
      <c r="AB58" s="3416"/>
      <c r="AC58" s="2107"/>
      <c r="AD58" s="2105"/>
      <c r="AE58" s="2183"/>
      <c r="AF58" s="3790"/>
      <c r="AG58" s="3791"/>
      <c r="AH58" s="3793"/>
      <c r="AI58" s="3791"/>
      <c r="AJ58" s="3824"/>
      <c r="AK58" s="3825"/>
      <c r="AL58" s="3826"/>
      <c r="AM58" s="3797"/>
      <c r="AN58" s="3798"/>
      <c r="AO58" s="3799"/>
      <c r="AP58" s="3833"/>
      <c r="AQ58" s="3834"/>
      <c r="AR58" s="3835"/>
      <c r="AS58" s="3833"/>
      <c r="AT58" s="3834"/>
      <c r="AU58" s="3835"/>
      <c r="AV58" s="3833"/>
      <c r="AW58" s="3834"/>
      <c r="AX58" s="3835"/>
      <c r="AY58" s="3812"/>
      <c r="AZ58" s="3813"/>
      <c r="BA58" s="3814"/>
      <c r="BB58" s="3330"/>
      <c r="BC58" s="3331"/>
      <c r="BD58" s="3413"/>
      <c r="BE58" s="3743"/>
      <c r="BF58" s="3744"/>
      <c r="BG58" s="3308"/>
      <c r="BH58" s="3542"/>
      <c r="BI58" s="3543"/>
      <c r="BJ58" s="3543"/>
      <c r="BK58" s="3543"/>
      <c r="BL58" s="3544"/>
    </row>
    <row r="59" spans="1:64" s="388" customFormat="1" ht="14.1" customHeight="1">
      <c r="A59" s="3399"/>
      <c r="B59" s="3422"/>
      <c r="C59" s="3423"/>
      <c r="D59" s="3424"/>
      <c r="E59" s="3752"/>
      <c r="F59" s="3753"/>
      <c r="G59" s="3754"/>
      <c r="H59" s="3750"/>
      <c r="I59" s="3751"/>
      <c r="J59" s="3705"/>
      <c r="K59" s="3706"/>
      <c r="L59" s="3706"/>
      <c r="M59" s="3706"/>
      <c r="N59" s="3707"/>
      <c r="O59" s="2108"/>
      <c r="P59" s="3406"/>
      <c r="Q59" s="3602"/>
      <c r="R59" s="3603"/>
      <c r="S59" s="3604"/>
      <c r="T59" s="2099"/>
      <c r="U59" s="2100"/>
      <c r="V59" s="2101"/>
      <c r="W59" s="3425"/>
      <c r="X59" s="3426"/>
      <c r="Y59" s="3426"/>
      <c r="Z59" s="198"/>
      <c r="AA59" s="199" t="s">
        <v>72</v>
      </c>
      <c r="AB59" s="200"/>
      <c r="AC59" s="199" t="s">
        <v>72</v>
      </c>
      <c r="AD59" s="200"/>
      <c r="AE59" s="201" t="s">
        <v>72</v>
      </c>
      <c r="AF59" s="194"/>
      <c r="AG59" s="195"/>
      <c r="AH59" s="196"/>
      <c r="AI59" s="197"/>
      <c r="AJ59" s="3806"/>
      <c r="AK59" s="3807"/>
      <c r="AL59" s="3808"/>
      <c r="AM59" s="3800"/>
      <c r="AN59" s="3801"/>
      <c r="AO59" s="3802"/>
      <c r="AP59" s="3803"/>
      <c r="AQ59" s="3804"/>
      <c r="AR59" s="3805"/>
      <c r="AS59" s="3803"/>
      <c r="AT59" s="3804"/>
      <c r="AU59" s="3805"/>
      <c r="AV59" s="3803"/>
      <c r="AW59" s="3804"/>
      <c r="AX59" s="3805"/>
      <c r="AY59" s="3815"/>
      <c r="AZ59" s="3816"/>
      <c r="BA59" s="3817"/>
      <c r="BB59" s="3408"/>
      <c r="BC59" s="3409"/>
      <c r="BD59" s="3414"/>
      <c r="BE59" s="3686"/>
      <c r="BF59" s="3687"/>
      <c r="BG59" s="3309"/>
      <c r="BH59" s="3545"/>
      <c r="BI59" s="3546"/>
      <c r="BJ59" s="3546"/>
      <c r="BK59" s="3546"/>
      <c r="BL59" s="3547"/>
    </row>
    <row r="60" spans="1:64" s="388" customFormat="1" ht="14.1" customHeight="1">
      <c r="A60" s="3318">
        <v>11</v>
      </c>
      <c r="B60" s="3606"/>
      <c r="C60" s="3607"/>
      <c r="D60" s="3608"/>
      <c r="E60" s="2096"/>
      <c r="F60" s="2097"/>
      <c r="G60" s="2097"/>
      <c r="H60" s="2097"/>
      <c r="I60" s="2098"/>
      <c r="J60" s="3708"/>
      <c r="K60" s="3709"/>
      <c r="L60" s="3709"/>
      <c r="M60" s="3709"/>
      <c r="N60" s="3710"/>
      <c r="O60" s="2102"/>
      <c r="P60" s="3240"/>
      <c r="Q60" s="3462"/>
      <c r="R60" s="3463"/>
      <c r="S60" s="3464"/>
      <c r="T60" s="2096"/>
      <c r="U60" s="2097"/>
      <c r="V60" s="2098"/>
      <c r="W60" s="3417"/>
      <c r="X60" s="3418"/>
      <c r="Y60" s="3418"/>
      <c r="Z60" s="3428"/>
      <c r="AA60" s="2104" t="s">
        <v>213</v>
      </c>
      <c r="AB60" s="3415"/>
      <c r="AC60" s="2104" t="s">
        <v>213</v>
      </c>
      <c r="AD60" s="2102"/>
      <c r="AE60" s="2103" t="s">
        <v>213</v>
      </c>
      <c r="AF60" s="3836"/>
      <c r="AG60" s="3837"/>
      <c r="AH60" s="3838"/>
      <c r="AI60" s="3837"/>
      <c r="AJ60" s="3827"/>
      <c r="AK60" s="3828"/>
      <c r="AL60" s="3829"/>
      <c r="AM60" s="3830">
        <f>SUM(AJ60:AL62)</f>
        <v>0</v>
      </c>
      <c r="AN60" s="3831"/>
      <c r="AO60" s="3832"/>
      <c r="AP60" s="3818"/>
      <c r="AQ60" s="3819"/>
      <c r="AR60" s="3820"/>
      <c r="AS60" s="3818"/>
      <c r="AT60" s="3819"/>
      <c r="AU60" s="3820"/>
      <c r="AV60" s="3818"/>
      <c r="AW60" s="3819"/>
      <c r="AX60" s="3820"/>
      <c r="AY60" s="3821">
        <f>SUM(AP60:AX62)</f>
        <v>0</v>
      </c>
      <c r="AZ60" s="3822"/>
      <c r="BA60" s="3823"/>
      <c r="BB60" s="3327">
        <f>AH60+AM60+AY60</f>
        <v>0</v>
      </c>
      <c r="BC60" s="3328"/>
      <c r="BD60" s="3411"/>
      <c r="BE60" s="3741"/>
      <c r="BF60" s="3742"/>
      <c r="BG60" s="3307"/>
      <c r="BH60" s="1689"/>
      <c r="BI60" s="1690"/>
      <c r="BJ60" s="1690"/>
      <c r="BK60" s="1690"/>
      <c r="BL60" s="3652"/>
    </row>
    <row r="61" spans="1:64" s="388" customFormat="1" ht="14.1" customHeight="1">
      <c r="A61" s="3319"/>
      <c r="B61" s="3578"/>
      <c r="C61" s="3579"/>
      <c r="D61" s="3580"/>
      <c r="E61" s="3274"/>
      <c r="F61" s="3275"/>
      <c r="G61" s="3275"/>
      <c r="H61" s="3275"/>
      <c r="I61" s="3276"/>
      <c r="J61" s="3704"/>
      <c r="K61" s="3702"/>
      <c r="L61" s="3702"/>
      <c r="M61" s="3702"/>
      <c r="N61" s="3703"/>
      <c r="O61" s="2105"/>
      <c r="P61" s="3241"/>
      <c r="Q61" s="3599"/>
      <c r="R61" s="3600"/>
      <c r="S61" s="3601"/>
      <c r="T61" s="3274"/>
      <c r="U61" s="3275"/>
      <c r="V61" s="3276"/>
      <c r="W61" s="3420"/>
      <c r="X61" s="1768"/>
      <c r="Y61" s="1768"/>
      <c r="Z61" s="3429"/>
      <c r="AA61" s="2107"/>
      <c r="AB61" s="3416"/>
      <c r="AC61" s="2107"/>
      <c r="AD61" s="2105"/>
      <c r="AE61" s="2183"/>
      <c r="AF61" s="3790"/>
      <c r="AG61" s="3791"/>
      <c r="AH61" s="3793"/>
      <c r="AI61" s="3791"/>
      <c r="AJ61" s="3824"/>
      <c r="AK61" s="3825"/>
      <c r="AL61" s="3826"/>
      <c r="AM61" s="3797"/>
      <c r="AN61" s="3798"/>
      <c r="AO61" s="3799"/>
      <c r="AP61" s="3833"/>
      <c r="AQ61" s="3834"/>
      <c r="AR61" s="3835"/>
      <c r="AS61" s="3833"/>
      <c r="AT61" s="3834"/>
      <c r="AU61" s="3835"/>
      <c r="AV61" s="3833"/>
      <c r="AW61" s="3834"/>
      <c r="AX61" s="3835"/>
      <c r="AY61" s="3812"/>
      <c r="AZ61" s="3813"/>
      <c r="BA61" s="3814"/>
      <c r="BB61" s="3330"/>
      <c r="BC61" s="3331"/>
      <c r="BD61" s="3413"/>
      <c r="BE61" s="3743"/>
      <c r="BF61" s="3744"/>
      <c r="BG61" s="3308"/>
      <c r="BH61" s="3542"/>
      <c r="BI61" s="3543"/>
      <c r="BJ61" s="3543"/>
      <c r="BK61" s="3543"/>
      <c r="BL61" s="3544"/>
    </row>
    <row r="62" spans="1:64" s="388" customFormat="1" ht="14.1" customHeight="1">
      <c r="A62" s="3399"/>
      <c r="B62" s="3422"/>
      <c r="C62" s="3423"/>
      <c r="D62" s="3424"/>
      <c r="E62" s="3752"/>
      <c r="F62" s="3753"/>
      <c r="G62" s="3754"/>
      <c r="H62" s="3750"/>
      <c r="I62" s="3751"/>
      <c r="J62" s="3705"/>
      <c r="K62" s="3706"/>
      <c r="L62" s="3706"/>
      <c r="M62" s="3706"/>
      <c r="N62" s="3707"/>
      <c r="O62" s="2108"/>
      <c r="P62" s="3406"/>
      <c r="Q62" s="3602"/>
      <c r="R62" s="3603"/>
      <c r="S62" s="3604"/>
      <c r="T62" s="2099"/>
      <c r="U62" s="2100"/>
      <c r="V62" s="2101"/>
      <c r="W62" s="3425"/>
      <c r="X62" s="3426"/>
      <c r="Y62" s="3426"/>
      <c r="Z62" s="198"/>
      <c r="AA62" s="199" t="s">
        <v>72</v>
      </c>
      <c r="AB62" s="200"/>
      <c r="AC62" s="199" t="s">
        <v>72</v>
      </c>
      <c r="AD62" s="200"/>
      <c r="AE62" s="201" t="s">
        <v>72</v>
      </c>
      <c r="AF62" s="194"/>
      <c r="AG62" s="195"/>
      <c r="AH62" s="196"/>
      <c r="AI62" s="197"/>
      <c r="AJ62" s="3806"/>
      <c r="AK62" s="3807"/>
      <c r="AL62" s="3808"/>
      <c r="AM62" s="3800"/>
      <c r="AN62" s="3801"/>
      <c r="AO62" s="3802"/>
      <c r="AP62" s="3803"/>
      <c r="AQ62" s="3804"/>
      <c r="AR62" s="3805"/>
      <c r="AS62" s="3803"/>
      <c r="AT62" s="3804"/>
      <c r="AU62" s="3805"/>
      <c r="AV62" s="3803"/>
      <c r="AW62" s="3804"/>
      <c r="AX62" s="3805"/>
      <c r="AY62" s="3815"/>
      <c r="AZ62" s="3816"/>
      <c r="BA62" s="3817"/>
      <c r="BB62" s="3408"/>
      <c r="BC62" s="3409"/>
      <c r="BD62" s="3414"/>
      <c r="BE62" s="3686"/>
      <c r="BF62" s="3687"/>
      <c r="BG62" s="3309"/>
      <c r="BH62" s="3545"/>
      <c r="BI62" s="3546"/>
      <c r="BJ62" s="3546"/>
      <c r="BK62" s="3546"/>
      <c r="BL62" s="3547"/>
    </row>
    <row r="63" spans="1:64" s="388" customFormat="1" ht="14.1" customHeight="1">
      <c r="A63" s="3318">
        <v>12</v>
      </c>
      <c r="B63" s="3606"/>
      <c r="C63" s="3607"/>
      <c r="D63" s="3608"/>
      <c r="E63" s="2096"/>
      <c r="F63" s="2097"/>
      <c r="G63" s="2097"/>
      <c r="H63" s="2097"/>
      <c r="I63" s="2098"/>
      <c r="J63" s="3708"/>
      <c r="K63" s="3709"/>
      <c r="L63" s="3709"/>
      <c r="M63" s="3709"/>
      <c r="N63" s="3710"/>
      <c r="O63" s="2102"/>
      <c r="P63" s="3240"/>
      <c r="Q63" s="3462"/>
      <c r="R63" s="3463"/>
      <c r="S63" s="3464"/>
      <c r="T63" s="2096"/>
      <c r="U63" s="2097"/>
      <c r="V63" s="2098"/>
      <c r="W63" s="3417"/>
      <c r="X63" s="3418"/>
      <c r="Y63" s="3418"/>
      <c r="Z63" s="3428"/>
      <c r="AA63" s="2104" t="s">
        <v>213</v>
      </c>
      <c r="AB63" s="3415"/>
      <c r="AC63" s="2104" t="s">
        <v>213</v>
      </c>
      <c r="AD63" s="2102"/>
      <c r="AE63" s="2103" t="s">
        <v>213</v>
      </c>
      <c r="AF63" s="3836"/>
      <c r="AG63" s="3837"/>
      <c r="AH63" s="3838"/>
      <c r="AI63" s="3837"/>
      <c r="AJ63" s="3827"/>
      <c r="AK63" s="3828"/>
      <c r="AL63" s="3829"/>
      <c r="AM63" s="3830">
        <f>SUM(AJ63:AL65)</f>
        <v>0</v>
      </c>
      <c r="AN63" s="3831"/>
      <c r="AO63" s="3832"/>
      <c r="AP63" s="3818"/>
      <c r="AQ63" s="3819"/>
      <c r="AR63" s="3820"/>
      <c r="AS63" s="3818"/>
      <c r="AT63" s="3819"/>
      <c r="AU63" s="3820"/>
      <c r="AV63" s="3818"/>
      <c r="AW63" s="3819"/>
      <c r="AX63" s="3820"/>
      <c r="AY63" s="3821">
        <f>SUM(AP63:AX65)</f>
        <v>0</v>
      </c>
      <c r="AZ63" s="3822"/>
      <c r="BA63" s="3823"/>
      <c r="BB63" s="3327">
        <f>AH63+AM63+AY63</f>
        <v>0</v>
      </c>
      <c r="BC63" s="3328"/>
      <c r="BD63" s="3411"/>
      <c r="BE63" s="3741"/>
      <c r="BF63" s="3742"/>
      <c r="BG63" s="3307"/>
      <c r="BH63" s="1689"/>
      <c r="BI63" s="1690"/>
      <c r="BJ63" s="1690"/>
      <c r="BK63" s="1690"/>
      <c r="BL63" s="3652"/>
    </row>
    <row r="64" spans="1:64" s="388" customFormat="1" ht="14.1" customHeight="1">
      <c r="A64" s="3319"/>
      <c r="B64" s="3578"/>
      <c r="C64" s="3579"/>
      <c r="D64" s="3580"/>
      <c r="E64" s="3274"/>
      <c r="F64" s="3275"/>
      <c r="G64" s="3275"/>
      <c r="H64" s="3275"/>
      <c r="I64" s="3276"/>
      <c r="J64" s="3704"/>
      <c r="K64" s="3702"/>
      <c r="L64" s="3702"/>
      <c r="M64" s="3702"/>
      <c r="N64" s="3703"/>
      <c r="O64" s="2105"/>
      <c r="P64" s="3241"/>
      <c r="Q64" s="3599"/>
      <c r="R64" s="3600"/>
      <c r="S64" s="3601"/>
      <c r="T64" s="3274"/>
      <c r="U64" s="3275"/>
      <c r="V64" s="3276"/>
      <c r="W64" s="3420"/>
      <c r="X64" s="1768"/>
      <c r="Y64" s="1768"/>
      <c r="Z64" s="3429"/>
      <c r="AA64" s="2107"/>
      <c r="AB64" s="3416"/>
      <c r="AC64" s="2107"/>
      <c r="AD64" s="2105"/>
      <c r="AE64" s="2183"/>
      <c r="AF64" s="3790"/>
      <c r="AG64" s="3791"/>
      <c r="AH64" s="3793"/>
      <c r="AI64" s="3791"/>
      <c r="AJ64" s="3824"/>
      <c r="AK64" s="3825"/>
      <c r="AL64" s="3826"/>
      <c r="AM64" s="3797"/>
      <c r="AN64" s="3798"/>
      <c r="AO64" s="3799"/>
      <c r="AP64" s="3833"/>
      <c r="AQ64" s="3834"/>
      <c r="AR64" s="3835"/>
      <c r="AS64" s="3833"/>
      <c r="AT64" s="3834"/>
      <c r="AU64" s="3835"/>
      <c r="AV64" s="3833"/>
      <c r="AW64" s="3834"/>
      <c r="AX64" s="3835"/>
      <c r="AY64" s="3812"/>
      <c r="AZ64" s="3813"/>
      <c r="BA64" s="3814"/>
      <c r="BB64" s="3330"/>
      <c r="BC64" s="3331"/>
      <c r="BD64" s="3413"/>
      <c r="BE64" s="3743"/>
      <c r="BF64" s="3744"/>
      <c r="BG64" s="3308"/>
      <c r="BH64" s="3542"/>
      <c r="BI64" s="3543"/>
      <c r="BJ64" s="3543"/>
      <c r="BK64" s="3543"/>
      <c r="BL64" s="3544"/>
    </row>
    <row r="65" spans="1:64" s="388" customFormat="1" ht="14.1" customHeight="1">
      <c r="A65" s="3399"/>
      <c r="B65" s="3422"/>
      <c r="C65" s="3423"/>
      <c r="D65" s="3424"/>
      <c r="E65" s="3752"/>
      <c r="F65" s="3753"/>
      <c r="G65" s="3754"/>
      <c r="H65" s="3750"/>
      <c r="I65" s="3751"/>
      <c r="J65" s="3705"/>
      <c r="K65" s="3706"/>
      <c r="L65" s="3706"/>
      <c r="M65" s="3706"/>
      <c r="N65" s="3707"/>
      <c r="O65" s="2108"/>
      <c r="P65" s="3406"/>
      <c r="Q65" s="3602"/>
      <c r="R65" s="3603"/>
      <c r="S65" s="3604"/>
      <c r="T65" s="2099"/>
      <c r="U65" s="2100"/>
      <c r="V65" s="2101"/>
      <c r="W65" s="3425"/>
      <c r="X65" s="3426"/>
      <c r="Y65" s="3426"/>
      <c r="Z65" s="198"/>
      <c r="AA65" s="199" t="s">
        <v>72</v>
      </c>
      <c r="AB65" s="200"/>
      <c r="AC65" s="199" t="s">
        <v>72</v>
      </c>
      <c r="AD65" s="200"/>
      <c r="AE65" s="201" t="s">
        <v>72</v>
      </c>
      <c r="AF65" s="194"/>
      <c r="AG65" s="195"/>
      <c r="AH65" s="196"/>
      <c r="AI65" s="197"/>
      <c r="AJ65" s="3806"/>
      <c r="AK65" s="3807"/>
      <c r="AL65" s="3808"/>
      <c r="AM65" s="3800"/>
      <c r="AN65" s="3801"/>
      <c r="AO65" s="3802"/>
      <c r="AP65" s="3803"/>
      <c r="AQ65" s="3804"/>
      <c r="AR65" s="3805"/>
      <c r="AS65" s="3803"/>
      <c r="AT65" s="3804"/>
      <c r="AU65" s="3805"/>
      <c r="AV65" s="3803"/>
      <c r="AW65" s="3804"/>
      <c r="AX65" s="3805"/>
      <c r="AY65" s="3815"/>
      <c r="AZ65" s="3816"/>
      <c r="BA65" s="3817"/>
      <c r="BB65" s="3408"/>
      <c r="BC65" s="3409"/>
      <c r="BD65" s="3414"/>
      <c r="BE65" s="3686"/>
      <c r="BF65" s="3687"/>
      <c r="BG65" s="3309"/>
      <c r="BH65" s="3545"/>
      <c r="BI65" s="3546"/>
      <c r="BJ65" s="3546"/>
      <c r="BK65" s="3546"/>
      <c r="BL65" s="3547"/>
    </row>
    <row r="66" spans="1:64" s="388" customFormat="1" ht="14.1" customHeight="1">
      <c r="A66" s="3318">
        <v>13</v>
      </c>
      <c r="B66" s="3606"/>
      <c r="C66" s="3607"/>
      <c r="D66" s="3608"/>
      <c r="E66" s="2096"/>
      <c r="F66" s="2097"/>
      <c r="G66" s="2097"/>
      <c r="H66" s="2097"/>
      <c r="I66" s="2098"/>
      <c r="J66" s="3708"/>
      <c r="K66" s="3709"/>
      <c r="L66" s="3709"/>
      <c r="M66" s="3709"/>
      <c r="N66" s="3710"/>
      <c r="O66" s="2102"/>
      <c r="P66" s="3240"/>
      <c r="Q66" s="3462"/>
      <c r="R66" s="3463"/>
      <c r="S66" s="3464"/>
      <c r="T66" s="2096"/>
      <c r="U66" s="2097"/>
      <c r="V66" s="2098"/>
      <c r="W66" s="3417"/>
      <c r="X66" s="3418"/>
      <c r="Y66" s="3418"/>
      <c r="Z66" s="3428"/>
      <c r="AA66" s="2104" t="s">
        <v>213</v>
      </c>
      <c r="AB66" s="3415"/>
      <c r="AC66" s="2104" t="s">
        <v>213</v>
      </c>
      <c r="AD66" s="2102"/>
      <c r="AE66" s="2103" t="s">
        <v>213</v>
      </c>
      <c r="AF66" s="3836"/>
      <c r="AG66" s="3837"/>
      <c r="AH66" s="3838"/>
      <c r="AI66" s="3837"/>
      <c r="AJ66" s="3827"/>
      <c r="AK66" s="3828"/>
      <c r="AL66" s="3829"/>
      <c r="AM66" s="3830">
        <f>SUM(AJ66:AL68)</f>
        <v>0</v>
      </c>
      <c r="AN66" s="3831"/>
      <c r="AO66" s="3832"/>
      <c r="AP66" s="3818"/>
      <c r="AQ66" s="3819"/>
      <c r="AR66" s="3820"/>
      <c r="AS66" s="3818"/>
      <c r="AT66" s="3819"/>
      <c r="AU66" s="3820"/>
      <c r="AV66" s="3818"/>
      <c r="AW66" s="3819"/>
      <c r="AX66" s="3820"/>
      <c r="AY66" s="3821">
        <f>SUM(AP66:AX68)</f>
        <v>0</v>
      </c>
      <c r="AZ66" s="3822"/>
      <c r="BA66" s="3823"/>
      <c r="BB66" s="3327">
        <f>AH66+AM66+AY66</f>
        <v>0</v>
      </c>
      <c r="BC66" s="3328"/>
      <c r="BD66" s="3411"/>
      <c r="BE66" s="3741"/>
      <c r="BF66" s="3742"/>
      <c r="BG66" s="3307"/>
      <c r="BH66" s="1689"/>
      <c r="BI66" s="1690"/>
      <c r="BJ66" s="1690"/>
      <c r="BK66" s="1690"/>
      <c r="BL66" s="3652"/>
    </row>
    <row r="67" spans="1:64" s="388" customFormat="1" ht="14.1" customHeight="1">
      <c r="A67" s="3319"/>
      <c r="B67" s="3578"/>
      <c r="C67" s="3579"/>
      <c r="D67" s="3580"/>
      <c r="E67" s="3274"/>
      <c r="F67" s="3275"/>
      <c r="G67" s="3275"/>
      <c r="H67" s="3275"/>
      <c r="I67" s="3276"/>
      <c r="J67" s="3704"/>
      <c r="K67" s="3702"/>
      <c r="L67" s="3702"/>
      <c r="M67" s="3702"/>
      <c r="N67" s="3703"/>
      <c r="O67" s="2105"/>
      <c r="P67" s="3241"/>
      <c r="Q67" s="3599"/>
      <c r="R67" s="3600"/>
      <c r="S67" s="3601"/>
      <c r="T67" s="3274"/>
      <c r="U67" s="3275"/>
      <c r="V67" s="3276"/>
      <c r="W67" s="3420"/>
      <c r="X67" s="1768"/>
      <c r="Y67" s="1768"/>
      <c r="Z67" s="3429"/>
      <c r="AA67" s="2107"/>
      <c r="AB67" s="3416"/>
      <c r="AC67" s="2107"/>
      <c r="AD67" s="2105"/>
      <c r="AE67" s="2183"/>
      <c r="AF67" s="3790"/>
      <c r="AG67" s="3791"/>
      <c r="AH67" s="3793"/>
      <c r="AI67" s="3791"/>
      <c r="AJ67" s="3824"/>
      <c r="AK67" s="3825"/>
      <c r="AL67" s="3826"/>
      <c r="AM67" s="3797"/>
      <c r="AN67" s="3798"/>
      <c r="AO67" s="3799"/>
      <c r="AP67" s="3833"/>
      <c r="AQ67" s="3834"/>
      <c r="AR67" s="3835"/>
      <c r="AS67" s="3833"/>
      <c r="AT67" s="3834"/>
      <c r="AU67" s="3835"/>
      <c r="AV67" s="3833"/>
      <c r="AW67" s="3834"/>
      <c r="AX67" s="3835"/>
      <c r="AY67" s="3812"/>
      <c r="AZ67" s="3813"/>
      <c r="BA67" s="3814"/>
      <c r="BB67" s="3330"/>
      <c r="BC67" s="3331"/>
      <c r="BD67" s="3413"/>
      <c r="BE67" s="3743"/>
      <c r="BF67" s="3744"/>
      <c r="BG67" s="3308"/>
      <c r="BH67" s="3542"/>
      <c r="BI67" s="3543"/>
      <c r="BJ67" s="3543"/>
      <c r="BK67" s="3543"/>
      <c r="BL67" s="3544"/>
    </row>
    <row r="68" spans="1:64" s="388" customFormat="1" ht="14.1" customHeight="1">
      <c r="A68" s="3399"/>
      <c r="B68" s="3422"/>
      <c r="C68" s="3423"/>
      <c r="D68" s="3424"/>
      <c r="E68" s="3752"/>
      <c r="F68" s="3753"/>
      <c r="G68" s="3754"/>
      <c r="H68" s="3750"/>
      <c r="I68" s="3751"/>
      <c r="J68" s="3705"/>
      <c r="K68" s="3706"/>
      <c r="L68" s="3706"/>
      <c r="M68" s="3706"/>
      <c r="N68" s="3707"/>
      <c r="O68" s="2108"/>
      <c r="P68" s="3406"/>
      <c r="Q68" s="3602"/>
      <c r="R68" s="3603"/>
      <c r="S68" s="3604"/>
      <c r="T68" s="2099"/>
      <c r="U68" s="2100"/>
      <c r="V68" s="2101"/>
      <c r="W68" s="3425"/>
      <c r="X68" s="3426"/>
      <c r="Y68" s="3426"/>
      <c r="Z68" s="198"/>
      <c r="AA68" s="199" t="s">
        <v>72</v>
      </c>
      <c r="AB68" s="200"/>
      <c r="AC68" s="199" t="s">
        <v>72</v>
      </c>
      <c r="AD68" s="200"/>
      <c r="AE68" s="201" t="s">
        <v>72</v>
      </c>
      <c r="AF68" s="194"/>
      <c r="AG68" s="195"/>
      <c r="AH68" s="196"/>
      <c r="AI68" s="197"/>
      <c r="AJ68" s="3806"/>
      <c r="AK68" s="3807"/>
      <c r="AL68" s="3808"/>
      <c r="AM68" s="3800"/>
      <c r="AN68" s="3801"/>
      <c r="AO68" s="3802"/>
      <c r="AP68" s="3803"/>
      <c r="AQ68" s="3804"/>
      <c r="AR68" s="3805"/>
      <c r="AS68" s="3803"/>
      <c r="AT68" s="3804"/>
      <c r="AU68" s="3805"/>
      <c r="AV68" s="3803"/>
      <c r="AW68" s="3804"/>
      <c r="AX68" s="3805"/>
      <c r="AY68" s="3815"/>
      <c r="AZ68" s="3816"/>
      <c r="BA68" s="3817"/>
      <c r="BB68" s="3408"/>
      <c r="BC68" s="3409"/>
      <c r="BD68" s="3414"/>
      <c r="BE68" s="3686"/>
      <c r="BF68" s="3687"/>
      <c r="BG68" s="3309"/>
      <c r="BH68" s="3545"/>
      <c r="BI68" s="3546"/>
      <c r="BJ68" s="3546"/>
      <c r="BK68" s="3546"/>
      <c r="BL68" s="3547"/>
    </row>
    <row r="69" spans="1:64" s="388" customFormat="1" ht="14.1" customHeight="1">
      <c r="A69" s="3318">
        <v>14</v>
      </c>
      <c r="B69" s="3606"/>
      <c r="C69" s="3607"/>
      <c r="D69" s="3608"/>
      <c r="E69" s="2096"/>
      <c r="F69" s="2097"/>
      <c r="G69" s="2097"/>
      <c r="H69" s="2097"/>
      <c r="I69" s="2098"/>
      <c r="J69" s="3708"/>
      <c r="K69" s="3709"/>
      <c r="L69" s="3709"/>
      <c r="M69" s="3709"/>
      <c r="N69" s="3710"/>
      <c r="O69" s="2102"/>
      <c r="P69" s="3240"/>
      <c r="Q69" s="3462"/>
      <c r="R69" s="3463"/>
      <c r="S69" s="3464"/>
      <c r="T69" s="2096"/>
      <c r="U69" s="2097"/>
      <c r="V69" s="2098"/>
      <c r="W69" s="3417"/>
      <c r="X69" s="3418"/>
      <c r="Y69" s="3418"/>
      <c r="Z69" s="3428"/>
      <c r="AA69" s="2104" t="s">
        <v>213</v>
      </c>
      <c r="AB69" s="3415"/>
      <c r="AC69" s="2104" t="s">
        <v>213</v>
      </c>
      <c r="AD69" s="2102"/>
      <c r="AE69" s="2103" t="s">
        <v>213</v>
      </c>
      <c r="AF69" s="3836"/>
      <c r="AG69" s="3837"/>
      <c r="AH69" s="3838"/>
      <c r="AI69" s="3837"/>
      <c r="AJ69" s="3827"/>
      <c r="AK69" s="3828"/>
      <c r="AL69" s="3829"/>
      <c r="AM69" s="3830">
        <f>SUM(AJ69:AL71)</f>
        <v>0</v>
      </c>
      <c r="AN69" s="3831"/>
      <c r="AO69" s="3832"/>
      <c r="AP69" s="3818"/>
      <c r="AQ69" s="3819"/>
      <c r="AR69" s="3820"/>
      <c r="AS69" s="3818"/>
      <c r="AT69" s="3819"/>
      <c r="AU69" s="3820"/>
      <c r="AV69" s="3818"/>
      <c r="AW69" s="3819"/>
      <c r="AX69" s="3820"/>
      <c r="AY69" s="3821">
        <f>SUM(AP69:AX71)</f>
        <v>0</v>
      </c>
      <c r="AZ69" s="3822"/>
      <c r="BA69" s="3823"/>
      <c r="BB69" s="3327">
        <f>AH69+AM69+AY69</f>
        <v>0</v>
      </c>
      <c r="BC69" s="3328"/>
      <c r="BD69" s="3411"/>
      <c r="BE69" s="3741"/>
      <c r="BF69" s="3742"/>
      <c r="BG69" s="3307"/>
      <c r="BH69" s="1689"/>
      <c r="BI69" s="1690"/>
      <c r="BJ69" s="1690"/>
      <c r="BK69" s="1690"/>
      <c r="BL69" s="3652"/>
    </row>
    <row r="70" spans="1:64" s="388" customFormat="1" ht="14.1" customHeight="1">
      <c r="A70" s="3319"/>
      <c r="B70" s="3578"/>
      <c r="C70" s="3579"/>
      <c r="D70" s="3580"/>
      <c r="E70" s="3274"/>
      <c r="F70" s="3275"/>
      <c r="G70" s="3275"/>
      <c r="H70" s="3275"/>
      <c r="I70" s="3276"/>
      <c r="J70" s="3704"/>
      <c r="K70" s="3702"/>
      <c r="L70" s="3702"/>
      <c r="M70" s="3702"/>
      <c r="N70" s="3703"/>
      <c r="O70" s="2105"/>
      <c r="P70" s="3241"/>
      <c r="Q70" s="3599"/>
      <c r="R70" s="3600"/>
      <c r="S70" s="3601"/>
      <c r="T70" s="3274"/>
      <c r="U70" s="3275"/>
      <c r="V70" s="3276"/>
      <c r="W70" s="3420"/>
      <c r="X70" s="1768"/>
      <c r="Y70" s="1768"/>
      <c r="Z70" s="3429"/>
      <c r="AA70" s="2107"/>
      <c r="AB70" s="3416"/>
      <c r="AC70" s="2107"/>
      <c r="AD70" s="2105"/>
      <c r="AE70" s="2183"/>
      <c r="AF70" s="3790"/>
      <c r="AG70" s="3791"/>
      <c r="AH70" s="3793"/>
      <c r="AI70" s="3791"/>
      <c r="AJ70" s="3824"/>
      <c r="AK70" s="3825"/>
      <c r="AL70" s="3826"/>
      <c r="AM70" s="3797"/>
      <c r="AN70" s="3798"/>
      <c r="AO70" s="3799"/>
      <c r="AP70" s="3833"/>
      <c r="AQ70" s="3834"/>
      <c r="AR70" s="3835"/>
      <c r="AS70" s="3833"/>
      <c r="AT70" s="3834"/>
      <c r="AU70" s="3835"/>
      <c r="AV70" s="3833"/>
      <c r="AW70" s="3834"/>
      <c r="AX70" s="3835"/>
      <c r="AY70" s="3812"/>
      <c r="AZ70" s="3813"/>
      <c r="BA70" s="3814"/>
      <c r="BB70" s="3330"/>
      <c r="BC70" s="3331"/>
      <c r="BD70" s="3413"/>
      <c r="BE70" s="3743"/>
      <c r="BF70" s="3744"/>
      <c r="BG70" s="3308"/>
      <c r="BH70" s="3542"/>
      <c r="BI70" s="3543"/>
      <c r="BJ70" s="3543"/>
      <c r="BK70" s="3543"/>
      <c r="BL70" s="3544"/>
    </row>
    <row r="71" spans="1:64" s="388" customFormat="1" ht="14.1" customHeight="1">
      <c r="A71" s="3399"/>
      <c r="B71" s="3422"/>
      <c r="C71" s="3423"/>
      <c r="D71" s="3424"/>
      <c r="E71" s="3752"/>
      <c r="F71" s="3753"/>
      <c r="G71" s="3754"/>
      <c r="H71" s="3750"/>
      <c r="I71" s="3751"/>
      <c r="J71" s="3705"/>
      <c r="K71" s="3706"/>
      <c r="L71" s="3706"/>
      <c r="M71" s="3706"/>
      <c r="N71" s="3707"/>
      <c r="O71" s="2108"/>
      <c r="P71" s="3406"/>
      <c r="Q71" s="3602"/>
      <c r="R71" s="3603"/>
      <c r="S71" s="3604"/>
      <c r="T71" s="2099"/>
      <c r="U71" s="2100"/>
      <c r="V71" s="2101"/>
      <c r="W71" s="3425"/>
      <c r="X71" s="3426"/>
      <c r="Y71" s="3426"/>
      <c r="Z71" s="198"/>
      <c r="AA71" s="199" t="s">
        <v>72</v>
      </c>
      <c r="AB71" s="200"/>
      <c r="AC71" s="199" t="s">
        <v>72</v>
      </c>
      <c r="AD71" s="200"/>
      <c r="AE71" s="201" t="s">
        <v>72</v>
      </c>
      <c r="AF71" s="194"/>
      <c r="AG71" s="195"/>
      <c r="AH71" s="196"/>
      <c r="AI71" s="197"/>
      <c r="AJ71" s="3806"/>
      <c r="AK71" s="3807"/>
      <c r="AL71" s="3808"/>
      <c r="AM71" s="3800"/>
      <c r="AN71" s="3801"/>
      <c r="AO71" s="3802"/>
      <c r="AP71" s="3803"/>
      <c r="AQ71" s="3804"/>
      <c r="AR71" s="3805"/>
      <c r="AS71" s="3803"/>
      <c r="AT71" s="3804"/>
      <c r="AU71" s="3805"/>
      <c r="AV71" s="3803"/>
      <c r="AW71" s="3804"/>
      <c r="AX71" s="3805"/>
      <c r="AY71" s="3815"/>
      <c r="AZ71" s="3816"/>
      <c r="BA71" s="3817"/>
      <c r="BB71" s="3408"/>
      <c r="BC71" s="3409"/>
      <c r="BD71" s="3414"/>
      <c r="BE71" s="3686"/>
      <c r="BF71" s="3687"/>
      <c r="BG71" s="3309"/>
      <c r="BH71" s="3545"/>
      <c r="BI71" s="3546"/>
      <c r="BJ71" s="3546"/>
      <c r="BK71" s="3546"/>
      <c r="BL71" s="3547"/>
    </row>
    <row r="72" spans="1:64" s="388" customFormat="1" ht="14.1" customHeight="1">
      <c r="A72" s="3318">
        <v>15</v>
      </c>
      <c r="B72" s="3606"/>
      <c r="C72" s="3607"/>
      <c r="D72" s="3608"/>
      <c r="E72" s="2096"/>
      <c r="F72" s="2097"/>
      <c r="G72" s="2097"/>
      <c r="H72" s="2097"/>
      <c r="I72" s="2098"/>
      <c r="J72" s="3708"/>
      <c r="K72" s="3709"/>
      <c r="L72" s="3709"/>
      <c r="M72" s="3709"/>
      <c r="N72" s="3710"/>
      <c r="O72" s="2102"/>
      <c r="P72" s="3240"/>
      <c r="Q72" s="3462"/>
      <c r="R72" s="3463"/>
      <c r="S72" s="3464"/>
      <c r="T72" s="2096"/>
      <c r="U72" s="2097"/>
      <c r="V72" s="2098"/>
      <c r="W72" s="3417"/>
      <c r="X72" s="3418"/>
      <c r="Y72" s="3418"/>
      <c r="Z72" s="3428"/>
      <c r="AA72" s="2104" t="s">
        <v>213</v>
      </c>
      <c r="AB72" s="3415"/>
      <c r="AC72" s="2104" t="s">
        <v>213</v>
      </c>
      <c r="AD72" s="2102"/>
      <c r="AE72" s="2103" t="s">
        <v>213</v>
      </c>
      <c r="AF72" s="3836"/>
      <c r="AG72" s="3837"/>
      <c r="AH72" s="3838"/>
      <c r="AI72" s="3837"/>
      <c r="AJ72" s="3827"/>
      <c r="AK72" s="3828"/>
      <c r="AL72" s="3829"/>
      <c r="AM72" s="3830">
        <f>SUM(AJ72:AL74)</f>
        <v>0</v>
      </c>
      <c r="AN72" s="3831"/>
      <c r="AO72" s="3832"/>
      <c r="AP72" s="3818"/>
      <c r="AQ72" s="3819"/>
      <c r="AR72" s="3820"/>
      <c r="AS72" s="3818"/>
      <c r="AT72" s="3819"/>
      <c r="AU72" s="3820"/>
      <c r="AV72" s="3818"/>
      <c r="AW72" s="3819"/>
      <c r="AX72" s="3820"/>
      <c r="AY72" s="3821">
        <f>SUM(AP72:AX74)</f>
        <v>0</v>
      </c>
      <c r="AZ72" s="3822"/>
      <c r="BA72" s="3823"/>
      <c r="BB72" s="3327">
        <f>AH72+AM72+AY72</f>
        <v>0</v>
      </c>
      <c r="BC72" s="3328"/>
      <c r="BD72" s="3411"/>
      <c r="BE72" s="3741"/>
      <c r="BF72" s="3742"/>
      <c r="BG72" s="3307"/>
      <c r="BH72" s="1689"/>
      <c r="BI72" s="1690"/>
      <c r="BJ72" s="1690"/>
      <c r="BK72" s="1690"/>
      <c r="BL72" s="3652"/>
    </row>
    <row r="73" spans="1:64" s="388" customFormat="1" ht="14.1" customHeight="1">
      <c r="A73" s="3319"/>
      <c r="B73" s="3578"/>
      <c r="C73" s="3579"/>
      <c r="D73" s="3580"/>
      <c r="E73" s="3274"/>
      <c r="F73" s="3275"/>
      <c r="G73" s="3275"/>
      <c r="H73" s="3275"/>
      <c r="I73" s="3276"/>
      <c r="J73" s="3704"/>
      <c r="K73" s="3702"/>
      <c r="L73" s="3702"/>
      <c r="M73" s="3702"/>
      <c r="N73" s="3703"/>
      <c r="O73" s="2105"/>
      <c r="P73" s="3241"/>
      <c r="Q73" s="3599"/>
      <c r="R73" s="3600"/>
      <c r="S73" s="3601"/>
      <c r="T73" s="3274"/>
      <c r="U73" s="3275"/>
      <c r="V73" s="3276"/>
      <c r="W73" s="3420"/>
      <c r="X73" s="1768"/>
      <c r="Y73" s="1768"/>
      <c r="Z73" s="3429"/>
      <c r="AA73" s="2107"/>
      <c r="AB73" s="3416"/>
      <c r="AC73" s="2107"/>
      <c r="AD73" s="2105"/>
      <c r="AE73" s="2183"/>
      <c r="AF73" s="3790"/>
      <c r="AG73" s="3791"/>
      <c r="AH73" s="3793"/>
      <c r="AI73" s="3791"/>
      <c r="AJ73" s="3824"/>
      <c r="AK73" s="3825"/>
      <c r="AL73" s="3826"/>
      <c r="AM73" s="3797"/>
      <c r="AN73" s="3798"/>
      <c r="AO73" s="3799"/>
      <c r="AP73" s="3833"/>
      <c r="AQ73" s="3834"/>
      <c r="AR73" s="3835"/>
      <c r="AS73" s="3833"/>
      <c r="AT73" s="3834"/>
      <c r="AU73" s="3835"/>
      <c r="AV73" s="3833"/>
      <c r="AW73" s="3834"/>
      <c r="AX73" s="3835"/>
      <c r="AY73" s="3812"/>
      <c r="AZ73" s="3813"/>
      <c r="BA73" s="3814"/>
      <c r="BB73" s="3330"/>
      <c r="BC73" s="3331"/>
      <c r="BD73" s="3413"/>
      <c r="BE73" s="3743"/>
      <c r="BF73" s="3744"/>
      <c r="BG73" s="3308"/>
      <c r="BH73" s="3542"/>
      <c r="BI73" s="3543"/>
      <c r="BJ73" s="3543"/>
      <c r="BK73" s="3543"/>
      <c r="BL73" s="3544"/>
    </row>
    <row r="74" spans="1:64" s="388" customFormat="1" ht="14.1" customHeight="1">
      <c r="A74" s="3399"/>
      <c r="B74" s="3422"/>
      <c r="C74" s="3423"/>
      <c r="D74" s="3424"/>
      <c r="E74" s="3752"/>
      <c r="F74" s="3753"/>
      <c r="G74" s="3754"/>
      <c r="H74" s="3750"/>
      <c r="I74" s="3751"/>
      <c r="J74" s="3705"/>
      <c r="K74" s="3706"/>
      <c r="L74" s="3706"/>
      <c r="M74" s="3706"/>
      <c r="N74" s="3707"/>
      <c r="O74" s="2108"/>
      <c r="P74" s="3406"/>
      <c r="Q74" s="3602"/>
      <c r="R74" s="3603"/>
      <c r="S74" s="3604"/>
      <c r="T74" s="2099"/>
      <c r="U74" s="2100"/>
      <c r="V74" s="2101"/>
      <c r="W74" s="3425"/>
      <c r="X74" s="3426"/>
      <c r="Y74" s="3426"/>
      <c r="Z74" s="198"/>
      <c r="AA74" s="199" t="s">
        <v>72</v>
      </c>
      <c r="AB74" s="200"/>
      <c r="AC74" s="199" t="s">
        <v>72</v>
      </c>
      <c r="AD74" s="200"/>
      <c r="AE74" s="201" t="s">
        <v>72</v>
      </c>
      <c r="AF74" s="194"/>
      <c r="AG74" s="195"/>
      <c r="AH74" s="196"/>
      <c r="AI74" s="197"/>
      <c r="AJ74" s="3806"/>
      <c r="AK74" s="3807"/>
      <c r="AL74" s="3808"/>
      <c r="AM74" s="3800"/>
      <c r="AN74" s="3801"/>
      <c r="AO74" s="3802"/>
      <c r="AP74" s="3803"/>
      <c r="AQ74" s="3804"/>
      <c r="AR74" s="3805"/>
      <c r="AS74" s="3803"/>
      <c r="AT74" s="3804"/>
      <c r="AU74" s="3805"/>
      <c r="AV74" s="3803"/>
      <c r="AW74" s="3804"/>
      <c r="AX74" s="3805"/>
      <c r="AY74" s="3815"/>
      <c r="AZ74" s="3816"/>
      <c r="BA74" s="3817"/>
      <c r="BB74" s="3408"/>
      <c r="BC74" s="3409"/>
      <c r="BD74" s="3414"/>
      <c r="BE74" s="3686"/>
      <c r="BF74" s="3687"/>
      <c r="BG74" s="3309"/>
      <c r="BH74" s="3545"/>
      <c r="BI74" s="3546"/>
      <c r="BJ74" s="3546"/>
      <c r="BK74" s="3546"/>
      <c r="BL74" s="3547"/>
    </row>
    <row r="75" spans="1:64" s="388" customFormat="1" ht="14.1" customHeight="1">
      <c r="A75" s="3318">
        <v>16</v>
      </c>
      <c r="B75" s="3606"/>
      <c r="C75" s="3607"/>
      <c r="D75" s="3608"/>
      <c r="E75" s="2096"/>
      <c r="F75" s="2097"/>
      <c r="G75" s="2097"/>
      <c r="H75" s="2097"/>
      <c r="I75" s="2098"/>
      <c r="J75" s="3708"/>
      <c r="K75" s="3709"/>
      <c r="L75" s="3709"/>
      <c r="M75" s="3709"/>
      <c r="N75" s="3710"/>
      <c r="O75" s="2102"/>
      <c r="P75" s="3240"/>
      <c r="Q75" s="3462"/>
      <c r="R75" s="3463"/>
      <c r="S75" s="3464"/>
      <c r="T75" s="2096"/>
      <c r="U75" s="2097"/>
      <c r="V75" s="2098"/>
      <c r="W75" s="3417"/>
      <c r="X75" s="3418"/>
      <c r="Y75" s="3418"/>
      <c r="Z75" s="3428"/>
      <c r="AA75" s="2104" t="s">
        <v>213</v>
      </c>
      <c r="AB75" s="3415"/>
      <c r="AC75" s="2104" t="s">
        <v>213</v>
      </c>
      <c r="AD75" s="2102"/>
      <c r="AE75" s="2103" t="s">
        <v>213</v>
      </c>
      <c r="AF75" s="3836"/>
      <c r="AG75" s="3837"/>
      <c r="AH75" s="3838"/>
      <c r="AI75" s="3837"/>
      <c r="AJ75" s="3827"/>
      <c r="AK75" s="3828"/>
      <c r="AL75" s="3829"/>
      <c r="AM75" s="3830">
        <f>SUM(AJ75:AL77)</f>
        <v>0</v>
      </c>
      <c r="AN75" s="3831"/>
      <c r="AO75" s="3832"/>
      <c r="AP75" s="3818"/>
      <c r="AQ75" s="3819"/>
      <c r="AR75" s="3820"/>
      <c r="AS75" s="3818"/>
      <c r="AT75" s="3819"/>
      <c r="AU75" s="3820"/>
      <c r="AV75" s="3818"/>
      <c r="AW75" s="3819"/>
      <c r="AX75" s="3820"/>
      <c r="AY75" s="3821">
        <f>SUM(AP75:AX77)</f>
        <v>0</v>
      </c>
      <c r="AZ75" s="3822"/>
      <c r="BA75" s="3823"/>
      <c r="BB75" s="3327">
        <f>AH75+AM75+AY75</f>
        <v>0</v>
      </c>
      <c r="BC75" s="3328"/>
      <c r="BD75" s="3411"/>
      <c r="BE75" s="3741"/>
      <c r="BF75" s="3742"/>
      <c r="BG75" s="3307"/>
      <c r="BH75" s="1689"/>
      <c r="BI75" s="1690"/>
      <c r="BJ75" s="1690"/>
      <c r="BK75" s="1690"/>
      <c r="BL75" s="3652"/>
    </row>
    <row r="76" spans="1:64" s="388" customFormat="1" ht="14.1" customHeight="1">
      <c r="A76" s="3319"/>
      <c r="B76" s="3578"/>
      <c r="C76" s="3579"/>
      <c r="D76" s="3580"/>
      <c r="E76" s="3274"/>
      <c r="F76" s="3275"/>
      <c r="G76" s="3275"/>
      <c r="H76" s="3275"/>
      <c r="I76" s="3276"/>
      <c r="J76" s="3704"/>
      <c r="K76" s="3702"/>
      <c r="L76" s="3702"/>
      <c r="M76" s="3702"/>
      <c r="N76" s="3703"/>
      <c r="O76" s="2105"/>
      <c r="P76" s="3241"/>
      <c r="Q76" s="3599"/>
      <c r="R76" s="3600"/>
      <c r="S76" s="3601"/>
      <c r="T76" s="3274"/>
      <c r="U76" s="3275"/>
      <c r="V76" s="3276"/>
      <c r="W76" s="3420"/>
      <c r="X76" s="1768"/>
      <c r="Y76" s="1768"/>
      <c r="Z76" s="3429"/>
      <c r="AA76" s="2107"/>
      <c r="AB76" s="3416"/>
      <c r="AC76" s="2107"/>
      <c r="AD76" s="2105"/>
      <c r="AE76" s="2183"/>
      <c r="AF76" s="3790"/>
      <c r="AG76" s="3791"/>
      <c r="AH76" s="3793"/>
      <c r="AI76" s="3791"/>
      <c r="AJ76" s="3824"/>
      <c r="AK76" s="3825"/>
      <c r="AL76" s="3826"/>
      <c r="AM76" s="3797"/>
      <c r="AN76" s="3798"/>
      <c r="AO76" s="3799"/>
      <c r="AP76" s="3833"/>
      <c r="AQ76" s="3834"/>
      <c r="AR76" s="3835"/>
      <c r="AS76" s="3833"/>
      <c r="AT76" s="3834"/>
      <c r="AU76" s="3835"/>
      <c r="AV76" s="3833"/>
      <c r="AW76" s="3834"/>
      <c r="AX76" s="3835"/>
      <c r="AY76" s="3812"/>
      <c r="AZ76" s="3813"/>
      <c r="BA76" s="3814"/>
      <c r="BB76" s="3330"/>
      <c r="BC76" s="3331"/>
      <c r="BD76" s="3413"/>
      <c r="BE76" s="3743"/>
      <c r="BF76" s="3744"/>
      <c r="BG76" s="3308"/>
      <c r="BH76" s="3542"/>
      <c r="BI76" s="3543"/>
      <c r="BJ76" s="3543"/>
      <c r="BK76" s="3543"/>
      <c r="BL76" s="3544"/>
    </row>
    <row r="77" spans="1:64" s="388" customFormat="1" ht="14.1" customHeight="1">
      <c r="A77" s="3399"/>
      <c r="B77" s="3422"/>
      <c r="C77" s="3423"/>
      <c r="D77" s="3424"/>
      <c r="E77" s="3752"/>
      <c r="F77" s="3753"/>
      <c r="G77" s="3754"/>
      <c r="H77" s="3750"/>
      <c r="I77" s="3751"/>
      <c r="J77" s="3705"/>
      <c r="K77" s="3706"/>
      <c r="L77" s="3706"/>
      <c r="M77" s="3706"/>
      <c r="N77" s="3707"/>
      <c r="O77" s="2108"/>
      <c r="P77" s="3406"/>
      <c r="Q77" s="3602"/>
      <c r="R77" s="3603"/>
      <c r="S77" s="3604"/>
      <c r="T77" s="2099"/>
      <c r="U77" s="2100"/>
      <c r="V77" s="2101"/>
      <c r="W77" s="3425"/>
      <c r="X77" s="3426"/>
      <c r="Y77" s="3426"/>
      <c r="Z77" s="198"/>
      <c r="AA77" s="199" t="s">
        <v>72</v>
      </c>
      <c r="AB77" s="200"/>
      <c r="AC77" s="199" t="s">
        <v>72</v>
      </c>
      <c r="AD77" s="200"/>
      <c r="AE77" s="201" t="s">
        <v>72</v>
      </c>
      <c r="AF77" s="194"/>
      <c r="AG77" s="195"/>
      <c r="AH77" s="196"/>
      <c r="AI77" s="197"/>
      <c r="AJ77" s="3806"/>
      <c r="AK77" s="3807"/>
      <c r="AL77" s="3808"/>
      <c r="AM77" s="3800"/>
      <c r="AN77" s="3801"/>
      <c r="AO77" s="3802"/>
      <c r="AP77" s="3803"/>
      <c r="AQ77" s="3804"/>
      <c r="AR77" s="3805"/>
      <c r="AS77" s="3803"/>
      <c r="AT77" s="3804"/>
      <c r="AU77" s="3805"/>
      <c r="AV77" s="3803"/>
      <c r="AW77" s="3804"/>
      <c r="AX77" s="3805"/>
      <c r="AY77" s="3815"/>
      <c r="AZ77" s="3816"/>
      <c r="BA77" s="3817"/>
      <c r="BB77" s="3408"/>
      <c r="BC77" s="3409"/>
      <c r="BD77" s="3414"/>
      <c r="BE77" s="3686"/>
      <c r="BF77" s="3687"/>
      <c r="BG77" s="3309"/>
      <c r="BH77" s="3545"/>
      <c r="BI77" s="3546"/>
      <c r="BJ77" s="3546"/>
      <c r="BK77" s="3546"/>
      <c r="BL77" s="3547"/>
    </row>
    <row r="78" spans="1:64" s="388" customFormat="1" ht="14.1" customHeight="1">
      <c r="A78" s="3318">
        <v>17</v>
      </c>
      <c r="B78" s="3606"/>
      <c r="C78" s="3607"/>
      <c r="D78" s="3608"/>
      <c r="E78" s="2096"/>
      <c r="F78" s="2097"/>
      <c r="G78" s="2097"/>
      <c r="H78" s="2097"/>
      <c r="I78" s="2098"/>
      <c r="J78" s="3708"/>
      <c r="K78" s="3709"/>
      <c r="L78" s="3709"/>
      <c r="M78" s="3709"/>
      <c r="N78" s="3710"/>
      <c r="O78" s="2102"/>
      <c r="P78" s="3240"/>
      <c r="Q78" s="3611"/>
      <c r="R78" s="3612"/>
      <c r="S78" s="3613"/>
      <c r="T78" s="2096"/>
      <c r="U78" s="2097"/>
      <c r="V78" s="2098"/>
      <c r="W78" s="3417"/>
      <c r="X78" s="3418"/>
      <c r="Y78" s="3418"/>
      <c r="Z78" s="3428"/>
      <c r="AA78" s="2104" t="s">
        <v>213</v>
      </c>
      <c r="AB78" s="3415"/>
      <c r="AC78" s="2104" t="s">
        <v>213</v>
      </c>
      <c r="AD78" s="2102"/>
      <c r="AE78" s="2103" t="s">
        <v>213</v>
      </c>
      <c r="AF78" s="3836"/>
      <c r="AG78" s="3837"/>
      <c r="AH78" s="3838"/>
      <c r="AI78" s="3837"/>
      <c r="AJ78" s="3827"/>
      <c r="AK78" s="3828"/>
      <c r="AL78" s="3829"/>
      <c r="AM78" s="3830">
        <f>SUM(AJ78:AL80)</f>
        <v>0</v>
      </c>
      <c r="AN78" s="3831"/>
      <c r="AO78" s="3832"/>
      <c r="AP78" s="3818"/>
      <c r="AQ78" s="3819"/>
      <c r="AR78" s="3820"/>
      <c r="AS78" s="3818"/>
      <c r="AT78" s="3819"/>
      <c r="AU78" s="3820"/>
      <c r="AV78" s="3818"/>
      <c r="AW78" s="3819"/>
      <c r="AX78" s="3820"/>
      <c r="AY78" s="3821">
        <f>SUM(AP78:AX80)</f>
        <v>0</v>
      </c>
      <c r="AZ78" s="3822"/>
      <c r="BA78" s="3823"/>
      <c r="BB78" s="3327">
        <f>AH78+AM78+AY78</f>
        <v>0</v>
      </c>
      <c r="BC78" s="3328"/>
      <c r="BD78" s="3411"/>
      <c r="BE78" s="3741"/>
      <c r="BF78" s="3742"/>
      <c r="BG78" s="3307"/>
      <c r="BH78" s="1689"/>
      <c r="BI78" s="1690"/>
      <c r="BJ78" s="1690"/>
      <c r="BK78" s="1690"/>
      <c r="BL78" s="3652"/>
    </row>
    <row r="79" spans="1:64" s="388" customFormat="1" ht="14.1" customHeight="1">
      <c r="A79" s="3319"/>
      <c r="B79" s="3578"/>
      <c r="C79" s="3579"/>
      <c r="D79" s="3580"/>
      <c r="E79" s="3274"/>
      <c r="F79" s="3275"/>
      <c r="G79" s="3275"/>
      <c r="H79" s="3275"/>
      <c r="I79" s="3276"/>
      <c r="J79" s="3704"/>
      <c r="K79" s="3702"/>
      <c r="L79" s="3702"/>
      <c r="M79" s="3702"/>
      <c r="N79" s="3703"/>
      <c r="O79" s="2105"/>
      <c r="P79" s="3241"/>
      <c r="Q79" s="3599"/>
      <c r="R79" s="3600"/>
      <c r="S79" s="3601"/>
      <c r="T79" s="3274"/>
      <c r="U79" s="3275"/>
      <c r="V79" s="3276"/>
      <c r="W79" s="3420"/>
      <c r="X79" s="1768"/>
      <c r="Y79" s="1768"/>
      <c r="Z79" s="3429"/>
      <c r="AA79" s="2107"/>
      <c r="AB79" s="3416"/>
      <c r="AC79" s="2107"/>
      <c r="AD79" s="2105"/>
      <c r="AE79" s="2183"/>
      <c r="AF79" s="3790"/>
      <c r="AG79" s="3791"/>
      <c r="AH79" s="3793"/>
      <c r="AI79" s="3791"/>
      <c r="AJ79" s="3824"/>
      <c r="AK79" s="3825"/>
      <c r="AL79" s="3826"/>
      <c r="AM79" s="3797"/>
      <c r="AN79" s="3798"/>
      <c r="AO79" s="3799"/>
      <c r="AP79" s="3833"/>
      <c r="AQ79" s="3834"/>
      <c r="AR79" s="3835"/>
      <c r="AS79" s="3833"/>
      <c r="AT79" s="3834"/>
      <c r="AU79" s="3835"/>
      <c r="AV79" s="3833"/>
      <c r="AW79" s="3834"/>
      <c r="AX79" s="3835"/>
      <c r="AY79" s="3812"/>
      <c r="AZ79" s="3813"/>
      <c r="BA79" s="3814"/>
      <c r="BB79" s="3330"/>
      <c r="BC79" s="3331"/>
      <c r="BD79" s="3413"/>
      <c r="BE79" s="3743"/>
      <c r="BF79" s="3744"/>
      <c r="BG79" s="3308"/>
      <c r="BH79" s="3542"/>
      <c r="BI79" s="3543"/>
      <c r="BJ79" s="3543"/>
      <c r="BK79" s="3543"/>
      <c r="BL79" s="3544"/>
    </row>
    <row r="80" spans="1:64" s="388" customFormat="1" ht="14.1" customHeight="1" thickBot="1">
      <c r="A80" s="3399"/>
      <c r="B80" s="3620"/>
      <c r="C80" s="3621"/>
      <c r="D80" s="3622"/>
      <c r="E80" s="3752"/>
      <c r="F80" s="3753"/>
      <c r="G80" s="3754"/>
      <c r="H80" s="3750"/>
      <c r="I80" s="3751"/>
      <c r="J80" s="3705"/>
      <c r="K80" s="3706"/>
      <c r="L80" s="3706"/>
      <c r="M80" s="3706"/>
      <c r="N80" s="3707"/>
      <c r="O80" s="2108"/>
      <c r="P80" s="3406"/>
      <c r="Q80" s="3602"/>
      <c r="R80" s="3603"/>
      <c r="S80" s="3604"/>
      <c r="T80" s="2099"/>
      <c r="U80" s="2100"/>
      <c r="V80" s="2101"/>
      <c r="W80" s="3425"/>
      <c r="X80" s="3426"/>
      <c r="Y80" s="3426"/>
      <c r="Z80" s="198"/>
      <c r="AA80" s="199" t="s">
        <v>72</v>
      </c>
      <c r="AB80" s="200"/>
      <c r="AC80" s="199" t="s">
        <v>72</v>
      </c>
      <c r="AD80" s="200"/>
      <c r="AE80" s="201" t="s">
        <v>72</v>
      </c>
      <c r="AF80" s="194"/>
      <c r="AG80" s="195"/>
      <c r="AH80" s="196"/>
      <c r="AI80" s="197"/>
      <c r="AJ80" s="3806"/>
      <c r="AK80" s="3807"/>
      <c r="AL80" s="3808"/>
      <c r="AM80" s="3800"/>
      <c r="AN80" s="3801"/>
      <c r="AO80" s="3802"/>
      <c r="AP80" s="3803"/>
      <c r="AQ80" s="3804"/>
      <c r="AR80" s="3805"/>
      <c r="AS80" s="3803"/>
      <c r="AT80" s="3804"/>
      <c r="AU80" s="3805"/>
      <c r="AV80" s="3803"/>
      <c r="AW80" s="3804"/>
      <c r="AX80" s="3805"/>
      <c r="AY80" s="3815"/>
      <c r="AZ80" s="3816"/>
      <c r="BA80" s="3817"/>
      <c r="BB80" s="3408"/>
      <c r="BC80" s="3409"/>
      <c r="BD80" s="3414"/>
      <c r="BE80" s="3686"/>
      <c r="BF80" s="3687"/>
      <c r="BG80" s="3309"/>
      <c r="BH80" s="3545"/>
      <c r="BI80" s="3546"/>
      <c r="BJ80" s="3546"/>
      <c r="BK80" s="3546"/>
      <c r="BL80" s="3547"/>
    </row>
    <row r="81" spans="1:65" s="388" customFormat="1" ht="14.1" customHeight="1">
      <c r="A81" s="3318">
        <v>18</v>
      </c>
      <c r="B81" s="3606"/>
      <c r="C81" s="3607"/>
      <c r="D81" s="3608"/>
      <c r="E81" s="2096"/>
      <c r="F81" s="2097"/>
      <c r="G81" s="2097"/>
      <c r="H81" s="2097"/>
      <c r="I81" s="2098"/>
      <c r="J81" s="3708"/>
      <c r="K81" s="3709"/>
      <c r="L81" s="3709"/>
      <c r="M81" s="3709"/>
      <c r="N81" s="3710"/>
      <c r="O81" s="2102"/>
      <c r="P81" s="3240"/>
      <c r="Q81" s="3462"/>
      <c r="R81" s="3463"/>
      <c r="S81" s="3464"/>
      <c r="T81" s="2096"/>
      <c r="U81" s="2097"/>
      <c r="V81" s="2098"/>
      <c r="W81" s="3417"/>
      <c r="X81" s="3418"/>
      <c r="Y81" s="3418"/>
      <c r="Z81" s="3428"/>
      <c r="AA81" s="2104" t="s">
        <v>213</v>
      </c>
      <c r="AB81" s="3415"/>
      <c r="AC81" s="2104" t="s">
        <v>213</v>
      </c>
      <c r="AD81" s="2102"/>
      <c r="AE81" s="2103" t="s">
        <v>213</v>
      </c>
      <c r="AF81" s="3836"/>
      <c r="AG81" s="3837"/>
      <c r="AH81" s="3838"/>
      <c r="AI81" s="3837"/>
      <c r="AJ81" s="3827"/>
      <c r="AK81" s="3828"/>
      <c r="AL81" s="3829"/>
      <c r="AM81" s="3830">
        <f>SUM(AJ81:AL83)</f>
        <v>0</v>
      </c>
      <c r="AN81" s="3831"/>
      <c r="AO81" s="3832"/>
      <c r="AP81" s="3818"/>
      <c r="AQ81" s="3819"/>
      <c r="AR81" s="3820"/>
      <c r="AS81" s="3818"/>
      <c r="AT81" s="3819"/>
      <c r="AU81" s="3820"/>
      <c r="AV81" s="3818"/>
      <c r="AW81" s="3819"/>
      <c r="AX81" s="3820"/>
      <c r="AY81" s="3821">
        <f>SUM(AP81:AX83)</f>
        <v>0</v>
      </c>
      <c r="AZ81" s="3822"/>
      <c r="BA81" s="3823"/>
      <c r="BB81" s="3327">
        <f>AH81+AM81+AY81</f>
        <v>0</v>
      </c>
      <c r="BC81" s="3328"/>
      <c r="BD81" s="3411"/>
      <c r="BE81" s="3741"/>
      <c r="BF81" s="3742"/>
      <c r="BG81" s="3307"/>
      <c r="BH81" s="1782"/>
      <c r="BI81" s="3758"/>
      <c r="BJ81" s="3758"/>
      <c r="BK81" s="3758"/>
      <c r="BL81" s="3759"/>
    </row>
    <row r="82" spans="1:65" s="388" customFormat="1" ht="14.1" customHeight="1">
      <c r="A82" s="3319"/>
      <c r="B82" s="3578"/>
      <c r="C82" s="3579"/>
      <c r="D82" s="3580"/>
      <c r="E82" s="3274"/>
      <c r="F82" s="3275"/>
      <c r="G82" s="3275"/>
      <c r="H82" s="3275"/>
      <c r="I82" s="3276"/>
      <c r="J82" s="3704"/>
      <c r="K82" s="3702"/>
      <c r="L82" s="3702"/>
      <c r="M82" s="3702"/>
      <c r="N82" s="3703"/>
      <c r="O82" s="2105"/>
      <c r="P82" s="3241"/>
      <c r="Q82" s="3599"/>
      <c r="R82" s="3600"/>
      <c r="S82" s="3601"/>
      <c r="T82" s="3274"/>
      <c r="U82" s="3275"/>
      <c r="V82" s="3276"/>
      <c r="W82" s="3420"/>
      <c r="X82" s="1768"/>
      <c r="Y82" s="1768"/>
      <c r="Z82" s="3429"/>
      <c r="AA82" s="2107"/>
      <c r="AB82" s="3416"/>
      <c r="AC82" s="2107"/>
      <c r="AD82" s="2105"/>
      <c r="AE82" s="2183"/>
      <c r="AF82" s="3790"/>
      <c r="AG82" s="3791"/>
      <c r="AH82" s="3793"/>
      <c r="AI82" s="3791"/>
      <c r="AJ82" s="3824"/>
      <c r="AK82" s="3825"/>
      <c r="AL82" s="3826"/>
      <c r="AM82" s="3797"/>
      <c r="AN82" s="3798"/>
      <c r="AO82" s="3799"/>
      <c r="AP82" s="3833"/>
      <c r="AQ82" s="3834"/>
      <c r="AR82" s="3835"/>
      <c r="AS82" s="3833"/>
      <c r="AT82" s="3834"/>
      <c r="AU82" s="3835"/>
      <c r="AV82" s="3833"/>
      <c r="AW82" s="3834"/>
      <c r="AX82" s="3835"/>
      <c r="AY82" s="3812"/>
      <c r="AZ82" s="3813"/>
      <c r="BA82" s="3814"/>
      <c r="BB82" s="3330"/>
      <c r="BC82" s="3331"/>
      <c r="BD82" s="3413"/>
      <c r="BE82" s="3743"/>
      <c r="BF82" s="3744"/>
      <c r="BG82" s="3308"/>
      <c r="BH82" s="3542"/>
      <c r="BI82" s="3543"/>
      <c r="BJ82" s="3543"/>
      <c r="BK82" s="3543"/>
      <c r="BL82" s="3544"/>
    </row>
    <row r="83" spans="1:65" s="388" customFormat="1" ht="14.1" customHeight="1" thickBot="1">
      <c r="A83" s="3320"/>
      <c r="B83" s="3620"/>
      <c r="C83" s="3621"/>
      <c r="D83" s="3622"/>
      <c r="E83" s="3761"/>
      <c r="F83" s="3762"/>
      <c r="G83" s="3763"/>
      <c r="H83" s="3764"/>
      <c r="I83" s="3765"/>
      <c r="J83" s="3712"/>
      <c r="K83" s="3713"/>
      <c r="L83" s="3713"/>
      <c r="M83" s="3713"/>
      <c r="N83" s="3714"/>
      <c r="O83" s="3715"/>
      <c r="P83" s="3242"/>
      <c r="Q83" s="3617"/>
      <c r="R83" s="3618"/>
      <c r="S83" s="3619"/>
      <c r="T83" s="3315"/>
      <c r="U83" s="3316"/>
      <c r="V83" s="3317"/>
      <c r="W83" s="3351"/>
      <c r="X83" s="3352"/>
      <c r="Y83" s="3352"/>
      <c r="Z83" s="863"/>
      <c r="AA83" s="864" t="s">
        <v>72</v>
      </c>
      <c r="AB83" s="865"/>
      <c r="AC83" s="864" t="s">
        <v>72</v>
      </c>
      <c r="AD83" s="865"/>
      <c r="AE83" s="817" t="s">
        <v>72</v>
      </c>
      <c r="AF83" s="902"/>
      <c r="AG83" s="903"/>
      <c r="AH83" s="904"/>
      <c r="AI83" s="905"/>
      <c r="AJ83" s="3848"/>
      <c r="AK83" s="3849"/>
      <c r="AL83" s="3850"/>
      <c r="AM83" s="3842"/>
      <c r="AN83" s="3843"/>
      <c r="AO83" s="3844"/>
      <c r="AP83" s="3845"/>
      <c r="AQ83" s="3846"/>
      <c r="AR83" s="3847"/>
      <c r="AS83" s="3845"/>
      <c r="AT83" s="3846"/>
      <c r="AU83" s="3847"/>
      <c r="AV83" s="3845"/>
      <c r="AW83" s="3846"/>
      <c r="AX83" s="3847"/>
      <c r="AY83" s="3839"/>
      <c r="AZ83" s="3840"/>
      <c r="BA83" s="3841"/>
      <c r="BB83" s="3333"/>
      <c r="BC83" s="3334"/>
      <c r="BD83" s="3506"/>
      <c r="BE83" s="3776"/>
      <c r="BF83" s="3777"/>
      <c r="BG83" s="3609"/>
      <c r="BH83" s="3755"/>
      <c r="BI83" s="3756"/>
      <c r="BJ83" s="3756"/>
      <c r="BK83" s="3756"/>
      <c r="BL83" s="3757"/>
    </row>
    <row r="86" spans="1:65" ht="14.1" customHeight="1">
      <c r="A86" s="1522" t="s">
        <v>1819</v>
      </c>
      <c r="B86" s="1522"/>
      <c r="C86" s="1522"/>
      <c r="D86" s="1522"/>
      <c r="E86" s="1767"/>
      <c r="F86" s="1767"/>
      <c r="G86" s="1767"/>
      <c r="H86" s="1767"/>
      <c r="I86" s="1767"/>
      <c r="J86" s="1767"/>
      <c r="K86" s="1767"/>
      <c r="L86" s="1767"/>
      <c r="M86" s="1767"/>
      <c r="N86" s="1767"/>
      <c r="O86" s="1767"/>
      <c r="P86" s="1767"/>
      <c r="Q86" s="1767"/>
      <c r="R86" s="1767"/>
      <c r="S86" s="1767"/>
      <c r="T86" s="1767"/>
      <c r="U86" s="1767"/>
      <c r="V86" s="1767"/>
      <c r="W86" s="1767"/>
      <c r="X86" s="1767"/>
      <c r="Y86" s="1767"/>
      <c r="Z86" s="1767"/>
      <c r="AA86" s="1767"/>
      <c r="AB86" s="1767"/>
      <c r="AC86" s="1767"/>
      <c r="AD86" s="1767"/>
      <c r="AE86" s="1767"/>
      <c r="AF86" s="1767"/>
      <c r="AG86" s="1767"/>
      <c r="AH86" s="1767"/>
      <c r="AI86" s="1767"/>
      <c r="AJ86" s="1767"/>
      <c r="AK86" s="1767"/>
      <c r="AL86" s="1767"/>
      <c r="AM86" s="1767"/>
      <c r="AN86" s="1767"/>
      <c r="AO86" s="1767"/>
      <c r="AP86" s="1767"/>
      <c r="AQ86" s="1767"/>
      <c r="AR86" s="1767"/>
      <c r="AS86" s="1767"/>
      <c r="AT86" s="1767"/>
      <c r="AU86" s="1767"/>
      <c r="AV86" s="1767"/>
      <c r="AW86" s="1767"/>
      <c r="AX86" s="1767"/>
      <c r="AY86" s="1767"/>
      <c r="AZ86" s="1767"/>
      <c r="BA86" s="1767"/>
      <c r="BB86" s="1767"/>
      <c r="BC86" s="1767"/>
      <c r="BD86" s="1767"/>
      <c r="BE86" s="1767"/>
      <c r="BF86" s="1767"/>
      <c r="BG86" s="1767"/>
      <c r="BH86" s="1767"/>
      <c r="BI86" s="1767"/>
      <c r="BJ86" s="1767"/>
      <c r="BK86" s="1767"/>
      <c r="BL86" s="1767"/>
    </row>
    <row r="87" spans="1:65" ht="5.0999999999999996" customHeight="1"/>
    <row r="88" spans="1:65" ht="14.1" customHeight="1">
      <c r="A88" s="164" t="s">
        <v>1759</v>
      </c>
      <c r="B88" s="164"/>
      <c r="C88" s="164"/>
      <c r="D88" s="164"/>
      <c r="E88" s="164"/>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X88" s="3651" t="s">
        <v>1531</v>
      </c>
      <c r="AY88" s="3651"/>
      <c r="AZ88" s="3651"/>
      <c r="BA88" s="3651"/>
      <c r="BB88" s="3651"/>
      <c r="BC88" s="3651"/>
      <c r="BD88" s="3651"/>
      <c r="BE88" s="3649"/>
      <c r="BF88" s="3649"/>
      <c r="BG88" s="3650" t="s">
        <v>1544</v>
      </c>
      <c r="BH88" s="3650"/>
      <c r="BI88" s="3650"/>
      <c r="BJ88" s="3650"/>
      <c r="BK88" s="3650"/>
      <c r="BL88" s="3650"/>
      <c r="BM88" s="1253"/>
    </row>
    <row r="89" spans="1:65" ht="6.95" customHeight="1" thickBot="1">
      <c r="A89" s="164"/>
      <c r="B89" s="164"/>
      <c r="C89" s="164"/>
      <c r="D89" s="164"/>
      <c r="E89" s="164"/>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row>
    <row r="90" spans="1:65" s="388" customFormat="1" ht="12.95" customHeight="1">
      <c r="A90" s="3262" t="s">
        <v>113</v>
      </c>
      <c r="B90" s="3569" t="s">
        <v>1555</v>
      </c>
      <c r="C90" s="3570"/>
      <c r="D90" s="3571"/>
      <c r="E90" s="3227" t="s">
        <v>114</v>
      </c>
      <c r="F90" s="3228"/>
      <c r="G90" s="3228"/>
      <c r="H90" s="3228"/>
      <c r="I90" s="3229"/>
      <c r="J90" s="3227" t="s">
        <v>109</v>
      </c>
      <c r="K90" s="3228"/>
      <c r="L90" s="3228"/>
      <c r="M90" s="3228"/>
      <c r="N90" s="3229"/>
      <c r="O90" s="3655" t="s">
        <v>110</v>
      </c>
      <c r="P90" s="3268" t="s">
        <v>1681</v>
      </c>
      <c r="Q90" s="3271" t="s">
        <v>1682</v>
      </c>
      <c r="R90" s="3272"/>
      <c r="S90" s="3273"/>
      <c r="T90" s="3271" t="s">
        <v>209</v>
      </c>
      <c r="U90" s="3272"/>
      <c r="V90" s="3273"/>
      <c r="W90" s="3227" t="s">
        <v>115</v>
      </c>
      <c r="X90" s="3228"/>
      <c r="Y90" s="3228"/>
      <c r="Z90" s="3228"/>
      <c r="AA90" s="3228"/>
      <c r="AB90" s="3228"/>
      <c r="AC90" s="3228"/>
      <c r="AD90" s="3228"/>
      <c r="AE90" s="3228"/>
      <c r="AF90" s="3282" t="s">
        <v>1551</v>
      </c>
      <c r="AG90" s="3228"/>
      <c r="AH90" s="3228"/>
      <c r="AI90" s="3228"/>
      <c r="AJ90" s="3228"/>
      <c r="AK90" s="3228"/>
      <c r="AL90" s="3228"/>
      <c r="AM90" s="3228"/>
      <c r="AN90" s="3228"/>
      <c r="AO90" s="3228"/>
      <c r="AP90" s="3228"/>
      <c r="AQ90" s="3228"/>
      <c r="AR90" s="3228"/>
      <c r="AS90" s="3228"/>
      <c r="AT90" s="3228"/>
      <c r="AU90" s="3228"/>
      <c r="AV90" s="3228"/>
      <c r="AW90" s="3228"/>
      <c r="AX90" s="3228"/>
      <c r="AY90" s="3228"/>
      <c r="AZ90" s="3228"/>
      <c r="BA90" s="3228"/>
      <c r="BB90" s="3228"/>
      <c r="BC90" s="3228"/>
      <c r="BD90" s="3280"/>
      <c r="BE90" s="3664" t="s">
        <v>775</v>
      </c>
      <c r="BF90" s="3666"/>
      <c r="BG90" s="3288" t="s">
        <v>122</v>
      </c>
      <c r="BH90" s="3271" t="s">
        <v>105</v>
      </c>
      <c r="BI90" s="3672"/>
      <c r="BJ90" s="3672"/>
      <c r="BK90" s="3672"/>
      <c r="BL90" s="3673"/>
    </row>
    <row r="91" spans="1:65" s="388" customFormat="1" ht="12.95" customHeight="1">
      <c r="A91" s="3263"/>
      <c r="B91" s="3572"/>
      <c r="C91" s="3573"/>
      <c r="D91" s="3574"/>
      <c r="E91" s="2105"/>
      <c r="F91" s="2183"/>
      <c r="G91" s="2183"/>
      <c r="H91" s="2183"/>
      <c r="I91" s="2107"/>
      <c r="J91" s="2105"/>
      <c r="K91" s="2183"/>
      <c r="L91" s="2183"/>
      <c r="M91" s="2183"/>
      <c r="N91" s="2107"/>
      <c r="O91" s="3656"/>
      <c r="P91" s="3269"/>
      <c r="Q91" s="3274"/>
      <c r="R91" s="3275"/>
      <c r="S91" s="3276"/>
      <c r="T91" s="3274"/>
      <c r="U91" s="3275"/>
      <c r="V91" s="3276"/>
      <c r="W91" s="2108"/>
      <c r="X91" s="2109"/>
      <c r="Y91" s="2109"/>
      <c r="Z91" s="2109"/>
      <c r="AA91" s="2109"/>
      <c r="AB91" s="2109"/>
      <c r="AC91" s="2109"/>
      <c r="AD91" s="2109"/>
      <c r="AE91" s="2109"/>
      <c r="AF91" s="3283"/>
      <c r="AG91" s="2109"/>
      <c r="AH91" s="2109"/>
      <c r="AI91" s="2109"/>
      <c r="AJ91" s="2109"/>
      <c r="AK91" s="2109"/>
      <c r="AL91" s="2109"/>
      <c r="AM91" s="2109"/>
      <c r="AN91" s="2109"/>
      <c r="AO91" s="2109"/>
      <c r="AP91" s="2109"/>
      <c r="AQ91" s="2109"/>
      <c r="AR91" s="2109"/>
      <c r="AS91" s="2109"/>
      <c r="AT91" s="2109"/>
      <c r="AU91" s="2109"/>
      <c r="AV91" s="2109"/>
      <c r="AW91" s="2109"/>
      <c r="AX91" s="2109"/>
      <c r="AY91" s="2109"/>
      <c r="AZ91" s="2109"/>
      <c r="BA91" s="2109"/>
      <c r="BB91" s="2109"/>
      <c r="BC91" s="2109"/>
      <c r="BD91" s="3281"/>
      <c r="BE91" s="3667"/>
      <c r="BF91" s="3669"/>
      <c r="BG91" s="3670"/>
      <c r="BH91" s="3071"/>
      <c r="BI91" s="3072"/>
      <c r="BJ91" s="3072"/>
      <c r="BK91" s="3072"/>
      <c r="BL91" s="3674"/>
    </row>
    <row r="92" spans="1:65" s="388" customFormat="1" ht="15" customHeight="1">
      <c r="A92" s="3263"/>
      <c r="B92" s="3572"/>
      <c r="C92" s="3573"/>
      <c r="D92" s="3574"/>
      <c r="E92" s="2105"/>
      <c r="F92" s="2183"/>
      <c r="G92" s="2183"/>
      <c r="H92" s="2183"/>
      <c r="I92" s="2107"/>
      <c r="J92" s="2105"/>
      <c r="K92" s="2183"/>
      <c r="L92" s="2183"/>
      <c r="M92" s="2183"/>
      <c r="N92" s="2107"/>
      <c r="O92" s="3656"/>
      <c r="P92" s="3269"/>
      <c r="Q92" s="3623"/>
      <c r="R92" s="3624"/>
      <c r="S92" s="3625"/>
      <c r="T92" s="3274"/>
      <c r="U92" s="3275"/>
      <c r="V92" s="3276"/>
      <c r="W92" s="3146" t="s">
        <v>116</v>
      </c>
      <c r="X92" s="3147"/>
      <c r="Y92" s="3147"/>
      <c r="Z92" s="3147"/>
      <c r="AA92" s="3147"/>
      <c r="AB92" s="2184" t="s">
        <v>118</v>
      </c>
      <c r="AC92" s="2185"/>
      <c r="AD92" s="2096" t="s">
        <v>212</v>
      </c>
      <c r="AE92" s="2097"/>
      <c r="AF92" s="3480" t="s">
        <v>1683</v>
      </c>
      <c r="AG92" s="2819"/>
      <c r="AH92" s="2819"/>
      <c r="AI92" s="2819"/>
      <c r="AJ92" s="2818" t="s">
        <v>804</v>
      </c>
      <c r="AK92" s="2819"/>
      <c r="AL92" s="2819"/>
      <c r="AM92" s="2819"/>
      <c r="AN92" s="2819"/>
      <c r="AO92" s="2819"/>
      <c r="AP92" s="2819"/>
      <c r="AQ92" s="2819"/>
      <c r="AR92" s="2819"/>
      <c r="AS92" s="2819"/>
      <c r="AT92" s="2819"/>
      <c r="AU92" s="2819"/>
      <c r="AV92" s="2819"/>
      <c r="AW92" s="2819"/>
      <c r="AX92" s="2819"/>
      <c r="AY92" s="2819"/>
      <c r="AZ92" s="2819"/>
      <c r="BA92" s="2819"/>
      <c r="BB92" s="3077" t="s">
        <v>319</v>
      </c>
      <c r="BC92" s="3078"/>
      <c r="BD92" s="3503"/>
      <c r="BE92" s="3677" t="s">
        <v>776</v>
      </c>
      <c r="BF92" s="3679"/>
      <c r="BG92" s="3670"/>
      <c r="BH92" s="3722" t="s">
        <v>1898</v>
      </c>
      <c r="BI92" s="3723"/>
      <c r="BJ92" s="3723"/>
      <c r="BK92" s="3723"/>
      <c r="BL92" s="3724"/>
    </row>
    <row r="93" spans="1:65" s="388" customFormat="1" ht="15" customHeight="1">
      <c r="A93" s="3263"/>
      <c r="B93" s="3572"/>
      <c r="C93" s="3573"/>
      <c r="D93" s="3574"/>
      <c r="E93" s="3230"/>
      <c r="F93" s="3231"/>
      <c r="G93" s="3231"/>
      <c r="H93" s="3231"/>
      <c r="I93" s="3232"/>
      <c r="J93" s="2105"/>
      <c r="K93" s="2183"/>
      <c r="L93" s="2183"/>
      <c r="M93" s="2183"/>
      <c r="N93" s="2107"/>
      <c r="O93" s="3656"/>
      <c r="P93" s="3269"/>
      <c r="Q93" s="3274" t="s">
        <v>1558</v>
      </c>
      <c r="R93" s="3275"/>
      <c r="S93" s="3276"/>
      <c r="T93" s="3274"/>
      <c r="U93" s="3275"/>
      <c r="V93" s="3276"/>
      <c r="W93" s="2096" t="s">
        <v>210</v>
      </c>
      <c r="X93" s="2097"/>
      <c r="Y93" s="2097"/>
      <c r="Z93" s="2096" t="s">
        <v>211</v>
      </c>
      <c r="AA93" s="2098"/>
      <c r="AB93" s="3675"/>
      <c r="AC93" s="3675"/>
      <c r="AD93" s="3274"/>
      <c r="AE93" s="3275"/>
      <c r="AF93" s="3778" t="s">
        <v>1684</v>
      </c>
      <c r="AG93" s="2104"/>
      <c r="AH93" s="2096" t="s">
        <v>1685</v>
      </c>
      <c r="AI93" s="2104"/>
      <c r="AJ93" s="3471" t="s">
        <v>119</v>
      </c>
      <c r="AK93" s="3472"/>
      <c r="AL93" s="3473"/>
      <c r="AM93" s="2102" t="s">
        <v>771</v>
      </c>
      <c r="AN93" s="2103"/>
      <c r="AO93" s="2104"/>
      <c r="AP93" s="2915" t="s">
        <v>765</v>
      </c>
      <c r="AQ93" s="2916"/>
      <c r="AR93" s="2917"/>
      <c r="AS93" s="2915" t="s">
        <v>769</v>
      </c>
      <c r="AT93" s="2916"/>
      <c r="AU93" s="2917"/>
      <c r="AV93" s="2915" t="s">
        <v>656</v>
      </c>
      <c r="AW93" s="2916"/>
      <c r="AX93" s="2917"/>
      <c r="AY93" s="2096" t="s">
        <v>771</v>
      </c>
      <c r="AZ93" s="2097"/>
      <c r="BA93" s="2097"/>
      <c r="BB93" s="3080"/>
      <c r="BC93" s="3504"/>
      <c r="BD93" s="3505"/>
      <c r="BE93" s="3680"/>
      <c r="BF93" s="3682"/>
      <c r="BG93" s="3670"/>
      <c r="BH93" s="3725"/>
      <c r="BI93" s="3726"/>
      <c r="BJ93" s="3726"/>
      <c r="BK93" s="3726"/>
      <c r="BL93" s="3727"/>
    </row>
    <row r="94" spans="1:65" s="388" customFormat="1" ht="15" customHeight="1">
      <c r="A94" s="3263"/>
      <c r="B94" s="3572"/>
      <c r="C94" s="3573"/>
      <c r="D94" s="3574"/>
      <c r="E94" s="3767" t="s">
        <v>793</v>
      </c>
      <c r="F94" s="3234"/>
      <c r="G94" s="3786"/>
      <c r="H94" s="3771" t="s">
        <v>792</v>
      </c>
      <c r="I94" s="3772"/>
      <c r="J94" s="2105"/>
      <c r="K94" s="2183"/>
      <c r="L94" s="2183"/>
      <c r="M94" s="2183"/>
      <c r="N94" s="2107"/>
      <c r="O94" s="3656"/>
      <c r="P94" s="3269"/>
      <c r="Q94" s="3274"/>
      <c r="R94" s="3275"/>
      <c r="S94" s="3276"/>
      <c r="T94" s="3274"/>
      <c r="U94" s="3275"/>
      <c r="V94" s="3276"/>
      <c r="W94" s="3274"/>
      <c r="X94" s="3275"/>
      <c r="Y94" s="3275"/>
      <c r="Z94" s="3274"/>
      <c r="AA94" s="3276"/>
      <c r="AB94" s="3675"/>
      <c r="AC94" s="3675"/>
      <c r="AD94" s="3274"/>
      <c r="AE94" s="3275"/>
      <c r="AF94" s="3779"/>
      <c r="AG94" s="3232"/>
      <c r="AH94" s="3230"/>
      <c r="AI94" s="3232"/>
      <c r="AJ94" s="3448" t="s">
        <v>766</v>
      </c>
      <c r="AK94" s="3449"/>
      <c r="AL94" s="3450"/>
      <c r="AM94" s="2105"/>
      <c r="AN94" s="2183"/>
      <c r="AO94" s="2107"/>
      <c r="AP94" s="3448" t="s">
        <v>799</v>
      </c>
      <c r="AQ94" s="3449"/>
      <c r="AR94" s="3450"/>
      <c r="AS94" s="3499" t="s">
        <v>764</v>
      </c>
      <c r="AT94" s="3500"/>
      <c r="AU94" s="3501"/>
      <c r="AV94" s="3448" t="s">
        <v>770</v>
      </c>
      <c r="AW94" s="3449"/>
      <c r="AX94" s="3450"/>
      <c r="AY94" s="3274"/>
      <c r="AZ94" s="3275"/>
      <c r="BA94" s="3275"/>
      <c r="BB94" s="3080"/>
      <c r="BC94" s="3504"/>
      <c r="BD94" s="3505"/>
      <c r="BE94" s="3680" t="s">
        <v>777</v>
      </c>
      <c r="BF94" s="3682"/>
      <c r="BG94" s="3670"/>
      <c r="BH94" s="3725"/>
      <c r="BI94" s="3726"/>
      <c r="BJ94" s="3726"/>
      <c r="BK94" s="3726"/>
      <c r="BL94" s="3727"/>
    </row>
    <row r="95" spans="1:65" s="388" customFormat="1" ht="15" customHeight="1" thickBot="1">
      <c r="A95" s="3264"/>
      <c r="B95" s="3445"/>
      <c r="C95" s="3446"/>
      <c r="D95" s="3447"/>
      <c r="E95" s="3236"/>
      <c r="F95" s="3237"/>
      <c r="G95" s="3787"/>
      <c r="H95" s="3773"/>
      <c r="I95" s="3774"/>
      <c r="J95" s="3236"/>
      <c r="K95" s="3237"/>
      <c r="L95" s="3237"/>
      <c r="M95" s="3237"/>
      <c r="N95" s="3238"/>
      <c r="O95" s="3657"/>
      <c r="P95" s="3270"/>
      <c r="Q95" s="3277"/>
      <c r="R95" s="3278"/>
      <c r="S95" s="3279"/>
      <c r="T95" s="3277"/>
      <c r="U95" s="3278"/>
      <c r="V95" s="3279"/>
      <c r="W95" s="3277"/>
      <c r="X95" s="3278"/>
      <c r="Y95" s="3278"/>
      <c r="Z95" s="3277"/>
      <c r="AA95" s="3279"/>
      <c r="AB95" s="3676"/>
      <c r="AC95" s="3676"/>
      <c r="AD95" s="3277"/>
      <c r="AE95" s="3278"/>
      <c r="AF95" s="3775" t="s">
        <v>805</v>
      </c>
      <c r="AG95" s="3766"/>
      <c r="AH95" s="3766" t="s">
        <v>805</v>
      </c>
      <c r="AI95" s="3766"/>
      <c r="AJ95" s="3486" t="s">
        <v>767</v>
      </c>
      <c r="AK95" s="3487"/>
      <c r="AL95" s="3488"/>
      <c r="AM95" s="3236" t="s">
        <v>773</v>
      </c>
      <c r="AN95" s="3237"/>
      <c r="AO95" s="3238"/>
      <c r="AP95" s="3474" t="s">
        <v>768</v>
      </c>
      <c r="AQ95" s="3475"/>
      <c r="AR95" s="3476"/>
      <c r="AS95" s="3477" t="s">
        <v>120</v>
      </c>
      <c r="AT95" s="3478"/>
      <c r="AU95" s="3479"/>
      <c r="AV95" s="3477" t="s">
        <v>121</v>
      </c>
      <c r="AW95" s="3478"/>
      <c r="AX95" s="3479"/>
      <c r="AY95" s="3236" t="s">
        <v>772</v>
      </c>
      <c r="AZ95" s="3237"/>
      <c r="BA95" s="3238"/>
      <c r="BB95" s="3507" t="s">
        <v>802</v>
      </c>
      <c r="BC95" s="3508"/>
      <c r="BD95" s="3509"/>
      <c r="BE95" s="3683"/>
      <c r="BF95" s="3685"/>
      <c r="BG95" s="3671"/>
      <c r="BH95" s="3728"/>
      <c r="BI95" s="3729"/>
      <c r="BJ95" s="3729"/>
      <c r="BK95" s="3729"/>
      <c r="BL95" s="3730"/>
    </row>
    <row r="96" spans="1:65" s="388" customFormat="1" ht="14.1" customHeight="1" thickTop="1">
      <c r="A96" s="3319">
        <v>19</v>
      </c>
      <c r="B96" s="3575"/>
      <c r="C96" s="3576"/>
      <c r="D96" s="3577"/>
      <c r="E96" s="2096"/>
      <c r="F96" s="2097"/>
      <c r="G96" s="2097"/>
      <c r="H96" s="2097"/>
      <c r="I96" s="2098"/>
      <c r="J96" s="3708"/>
      <c r="K96" s="3709"/>
      <c r="L96" s="3709"/>
      <c r="M96" s="3709"/>
      <c r="N96" s="3710"/>
      <c r="O96" s="2102"/>
      <c r="P96" s="3563"/>
      <c r="Q96" s="3596"/>
      <c r="R96" s="3597"/>
      <c r="S96" s="3598"/>
      <c r="T96" s="2096"/>
      <c r="U96" s="2097"/>
      <c r="V96" s="2098"/>
      <c r="W96" s="3417"/>
      <c r="X96" s="3418"/>
      <c r="Y96" s="3418"/>
      <c r="Z96" s="3428"/>
      <c r="AA96" s="2104" t="s">
        <v>213</v>
      </c>
      <c r="AB96" s="3415"/>
      <c r="AC96" s="2104" t="s">
        <v>213</v>
      </c>
      <c r="AD96" s="2102"/>
      <c r="AE96" s="2103" t="s">
        <v>213</v>
      </c>
      <c r="AF96" s="3836"/>
      <c r="AG96" s="3837"/>
      <c r="AH96" s="3838"/>
      <c r="AI96" s="3837"/>
      <c r="AJ96" s="3827"/>
      <c r="AK96" s="3828"/>
      <c r="AL96" s="3829"/>
      <c r="AM96" s="3830">
        <f>SUM(AJ96:AL98)</f>
        <v>0</v>
      </c>
      <c r="AN96" s="3831"/>
      <c r="AO96" s="3832"/>
      <c r="AP96" s="3818"/>
      <c r="AQ96" s="3819"/>
      <c r="AR96" s="3820"/>
      <c r="AS96" s="3818"/>
      <c r="AT96" s="3819"/>
      <c r="AU96" s="3820"/>
      <c r="AV96" s="3818"/>
      <c r="AW96" s="3819"/>
      <c r="AX96" s="3820"/>
      <c r="AY96" s="3821">
        <f>SUM(AP96:AX98)</f>
        <v>0</v>
      </c>
      <c r="AZ96" s="3822"/>
      <c r="BA96" s="3823"/>
      <c r="BB96" s="3327">
        <f>AH96+AM96+AY96</f>
        <v>0</v>
      </c>
      <c r="BC96" s="3328"/>
      <c r="BD96" s="3411"/>
      <c r="BE96" s="3741"/>
      <c r="BF96" s="3742"/>
      <c r="BG96" s="3307"/>
      <c r="BH96" s="1689"/>
      <c r="BI96" s="1690"/>
      <c r="BJ96" s="1690"/>
      <c r="BK96" s="1690"/>
      <c r="BL96" s="3652"/>
    </row>
    <row r="97" spans="1:64" s="388" customFormat="1" ht="14.1" customHeight="1">
      <c r="A97" s="3319"/>
      <c r="B97" s="3578"/>
      <c r="C97" s="3579"/>
      <c r="D97" s="3580"/>
      <c r="E97" s="3274"/>
      <c r="F97" s="3275"/>
      <c r="G97" s="3275"/>
      <c r="H97" s="3275"/>
      <c r="I97" s="3276"/>
      <c r="J97" s="3704"/>
      <c r="K97" s="3702"/>
      <c r="L97" s="3702"/>
      <c r="M97" s="3702"/>
      <c r="N97" s="3703"/>
      <c r="O97" s="2105"/>
      <c r="P97" s="3564"/>
      <c r="Q97" s="3599"/>
      <c r="R97" s="3600"/>
      <c r="S97" s="3601"/>
      <c r="T97" s="3274"/>
      <c r="U97" s="3275"/>
      <c r="V97" s="3276"/>
      <c r="W97" s="3420"/>
      <c r="X97" s="1768"/>
      <c r="Y97" s="1768"/>
      <c r="Z97" s="3429"/>
      <c r="AA97" s="2107"/>
      <c r="AB97" s="3416"/>
      <c r="AC97" s="2107"/>
      <c r="AD97" s="2105"/>
      <c r="AE97" s="2183"/>
      <c r="AF97" s="3790"/>
      <c r="AG97" s="3791"/>
      <c r="AH97" s="3793"/>
      <c r="AI97" s="3791"/>
      <c r="AJ97" s="3824"/>
      <c r="AK97" s="3825"/>
      <c r="AL97" s="3826"/>
      <c r="AM97" s="3797"/>
      <c r="AN97" s="3798"/>
      <c r="AO97" s="3799"/>
      <c r="AP97" s="3833"/>
      <c r="AQ97" s="3834"/>
      <c r="AR97" s="3835"/>
      <c r="AS97" s="3833"/>
      <c r="AT97" s="3834"/>
      <c r="AU97" s="3835"/>
      <c r="AV97" s="3833"/>
      <c r="AW97" s="3834"/>
      <c r="AX97" s="3835"/>
      <c r="AY97" s="3812"/>
      <c r="AZ97" s="3813"/>
      <c r="BA97" s="3814"/>
      <c r="BB97" s="3330"/>
      <c r="BC97" s="3331"/>
      <c r="BD97" s="3413"/>
      <c r="BE97" s="3743"/>
      <c r="BF97" s="3744"/>
      <c r="BG97" s="3308"/>
      <c r="BH97" s="3542"/>
      <c r="BI97" s="3543"/>
      <c r="BJ97" s="3543"/>
      <c r="BK97" s="3543"/>
      <c r="BL97" s="3544"/>
    </row>
    <row r="98" spans="1:64" s="388" customFormat="1" ht="14.1" customHeight="1">
      <c r="A98" s="3399"/>
      <c r="B98" s="3422"/>
      <c r="C98" s="3423"/>
      <c r="D98" s="3424"/>
      <c r="E98" s="3752"/>
      <c r="F98" s="3753"/>
      <c r="G98" s="3754"/>
      <c r="H98" s="3750"/>
      <c r="I98" s="3751"/>
      <c r="J98" s="3705"/>
      <c r="K98" s="3706"/>
      <c r="L98" s="3706"/>
      <c r="M98" s="3706"/>
      <c r="N98" s="3707"/>
      <c r="O98" s="2108"/>
      <c r="P98" s="3565"/>
      <c r="Q98" s="3602"/>
      <c r="R98" s="3603"/>
      <c r="S98" s="3604"/>
      <c r="T98" s="2099"/>
      <c r="U98" s="2100"/>
      <c r="V98" s="2101"/>
      <c r="W98" s="3425"/>
      <c r="X98" s="3426"/>
      <c r="Y98" s="3426"/>
      <c r="Z98" s="198"/>
      <c r="AA98" s="199" t="s">
        <v>72</v>
      </c>
      <c r="AB98" s="200"/>
      <c r="AC98" s="199" t="s">
        <v>72</v>
      </c>
      <c r="AD98" s="200"/>
      <c r="AE98" s="201" t="s">
        <v>72</v>
      </c>
      <c r="AF98" s="194"/>
      <c r="AG98" s="195"/>
      <c r="AH98" s="196"/>
      <c r="AI98" s="197"/>
      <c r="AJ98" s="3806"/>
      <c r="AK98" s="3807"/>
      <c r="AL98" s="3808"/>
      <c r="AM98" s="3800"/>
      <c r="AN98" s="3801"/>
      <c r="AO98" s="3802"/>
      <c r="AP98" s="3803"/>
      <c r="AQ98" s="3804"/>
      <c r="AR98" s="3805"/>
      <c r="AS98" s="3803"/>
      <c r="AT98" s="3804"/>
      <c r="AU98" s="3805"/>
      <c r="AV98" s="3803"/>
      <c r="AW98" s="3804"/>
      <c r="AX98" s="3805"/>
      <c r="AY98" s="3815"/>
      <c r="AZ98" s="3816"/>
      <c r="BA98" s="3817"/>
      <c r="BB98" s="3408"/>
      <c r="BC98" s="3409"/>
      <c r="BD98" s="3414"/>
      <c r="BE98" s="3686"/>
      <c r="BF98" s="3687"/>
      <c r="BG98" s="3309"/>
      <c r="BH98" s="3545"/>
      <c r="BI98" s="3546"/>
      <c r="BJ98" s="3546"/>
      <c r="BK98" s="3546"/>
      <c r="BL98" s="3547"/>
    </row>
    <row r="99" spans="1:64" s="388" customFormat="1" ht="14.1" customHeight="1">
      <c r="A99" s="3318">
        <v>20</v>
      </c>
      <c r="B99" s="3606"/>
      <c r="C99" s="3607"/>
      <c r="D99" s="3608"/>
      <c r="E99" s="2096"/>
      <c r="F99" s="2097"/>
      <c r="G99" s="2097"/>
      <c r="H99" s="2097"/>
      <c r="I99" s="2098"/>
      <c r="J99" s="3708"/>
      <c r="K99" s="3709"/>
      <c r="L99" s="3709"/>
      <c r="M99" s="3709"/>
      <c r="N99" s="3710"/>
      <c r="O99" s="2102"/>
      <c r="P99" s="3240"/>
      <c r="Q99" s="3462"/>
      <c r="R99" s="3463"/>
      <c r="S99" s="3464"/>
      <c r="T99" s="2096"/>
      <c r="U99" s="2097"/>
      <c r="V99" s="2098"/>
      <c r="W99" s="3417"/>
      <c r="X99" s="3418"/>
      <c r="Y99" s="3418"/>
      <c r="Z99" s="3428"/>
      <c r="AA99" s="2104" t="s">
        <v>213</v>
      </c>
      <c r="AB99" s="3415"/>
      <c r="AC99" s="2104" t="s">
        <v>213</v>
      </c>
      <c r="AD99" s="2102"/>
      <c r="AE99" s="2103" t="s">
        <v>213</v>
      </c>
      <c r="AF99" s="3836"/>
      <c r="AG99" s="3837"/>
      <c r="AH99" s="3838"/>
      <c r="AI99" s="3837"/>
      <c r="AJ99" s="3827"/>
      <c r="AK99" s="3828"/>
      <c r="AL99" s="3829"/>
      <c r="AM99" s="3830">
        <f>SUM(AJ99:AL101)</f>
        <v>0</v>
      </c>
      <c r="AN99" s="3831"/>
      <c r="AO99" s="3832"/>
      <c r="AP99" s="3818"/>
      <c r="AQ99" s="3819"/>
      <c r="AR99" s="3820"/>
      <c r="AS99" s="3818"/>
      <c r="AT99" s="3819"/>
      <c r="AU99" s="3820"/>
      <c r="AV99" s="3818"/>
      <c r="AW99" s="3819"/>
      <c r="AX99" s="3820"/>
      <c r="AY99" s="3821">
        <f>SUM(AP99:AX101)</f>
        <v>0</v>
      </c>
      <c r="AZ99" s="3822"/>
      <c r="BA99" s="3823"/>
      <c r="BB99" s="3327">
        <f>AH99+AM99+AY99</f>
        <v>0</v>
      </c>
      <c r="BC99" s="3328"/>
      <c r="BD99" s="3411"/>
      <c r="BE99" s="3741"/>
      <c r="BF99" s="3742"/>
      <c r="BG99" s="3307"/>
      <c r="BH99" s="1689"/>
      <c r="BI99" s="1690"/>
      <c r="BJ99" s="1690"/>
      <c r="BK99" s="1690"/>
      <c r="BL99" s="3652"/>
    </row>
    <row r="100" spans="1:64" s="388" customFormat="1" ht="14.1" customHeight="1">
      <c r="A100" s="3319"/>
      <c r="B100" s="3578"/>
      <c r="C100" s="3579"/>
      <c r="D100" s="3580"/>
      <c r="E100" s="3274"/>
      <c r="F100" s="3275"/>
      <c r="G100" s="3275"/>
      <c r="H100" s="3275"/>
      <c r="I100" s="3276"/>
      <c r="J100" s="3704"/>
      <c r="K100" s="3702"/>
      <c r="L100" s="3702"/>
      <c r="M100" s="3702"/>
      <c r="N100" s="3703"/>
      <c r="O100" s="2105"/>
      <c r="P100" s="3241"/>
      <c r="Q100" s="3599"/>
      <c r="R100" s="3600"/>
      <c r="S100" s="3601"/>
      <c r="T100" s="3274"/>
      <c r="U100" s="3275"/>
      <c r="V100" s="3276"/>
      <c r="W100" s="3420"/>
      <c r="X100" s="1768"/>
      <c r="Y100" s="1768"/>
      <c r="Z100" s="3429"/>
      <c r="AA100" s="2107"/>
      <c r="AB100" s="3416"/>
      <c r="AC100" s="2107"/>
      <c r="AD100" s="2105"/>
      <c r="AE100" s="2183"/>
      <c r="AF100" s="3790"/>
      <c r="AG100" s="3791"/>
      <c r="AH100" s="3793"/>
      <c r="AI100" s="3791"/>
      <c r="AJ100" s="3824"/>
      <c r="AK100" s="3825"/>
      <c r="AL100" s="3826"/>
      <c r="AM100" s="3797"/>
      <c r="AN100" s="3798"/>
      <c r="AO100" s="3799"/>
      <c r="AP100" s="3833"/>
      <c r="AQ100" s="3834"/>
      <c r="AR100" s="3835"/>
      <c r="AS100" s="3833"/>
      <c r="AT100" s="3834"/>
      <c r="AU100" s="3835"/>
      <c r="AV100" s="3833"/>
      <c r="AW100" s="3834"/>
      <c r="AX100" s="3835"/>
      <c r="AY100" s="3812"/>
      <c r="AZ100" s="3813"/>
      <c r="BA100" s="3814"/>
      <c r="BB100" s="3330"/>
      <c r="BC100" s="3331"/>
      <c r="BD100" s="3413"/>
      <c r="BE100" s="3743"/>
      <c r="BF100" s="3744"/>
      <c r="BG100" s="3308"/>
      <c r="BH100" s="3542"/>
      <c r="BI100" s="3543"/>
      <c r="BJ100" s="3543"/>
      <c r="BK100" s="3543"/>
      <c r="BL100" s="3544"/>
    </row>
    <row r="101" spans="1:64" s="388" customFormat="1" ht="14.1" customHeight="1">
      <c r="A101" s="3399"/>
      <c r="B101" s="3422"/>
      <c r="C101" s="3423"/>
      <c r="D101" s="3424"/>
      <c r="E101" s="3752"/>
      <c r="F101" s="3753"/>
      <c r="G101" s="3754"/>
      <c r="H101" s="3750"/>
      <c r="I101" s="3751"/>
      <c r="J101" s="3705"/>
      <c r="K101" s="3706"/>
      <c r="L101" s="3706"/>
      <c r="M101" s="3706"/>
      <c r="N101" s="3707"/>
      <c r="O101" s="2108"/>
      <c r="P101" s="3406"/>
      <c r="Q101" s="3602"/>
      <c r="R101" s="3603"/>
      <c r="S101" s="3604"/>
      <c r="T101" s="2099"/>
      <c r="U101" s="2100"/>
      <c r="V101" s="2101"/>
      <c r="W101" s="3425"/>
      <c r="X101" s="3426"/>
      <c r="Y101" s="3426"/>
      <c r="Z101" s="198"/>
      <c r="AA101" s="199" t="s">
        <v>72</v>
      </c>
      <c r="AB101" s="200"/>
      <c r="AC101" s="199" t="s">
        <v>72</v>
      </c>
      <c r="AD101" s="200"/>
      <c r="AE101" s="201" t="s">
        <v>72</v>
      </c>
      <c r="AF101" s="194"/>
      <c r="AG101" s="195"/>
      <c r="AH101" s="196"/>
      <c r="AI101" s="197"/>
      <c r="AJ101" s="3806"/>
      <c r="AK101" s="3807"/>
      <c r="AL101" s="3808"/>
      <c r="AM101" s="3800"/>
      <c r="AN101" s="3801"/>
      <c r="AO101" s="3802"/>
      <c r="AP101" s="3803"/>
      <c r="AQ101" s="3804"/>
      <c r="AR101" s="3805"/>
      <c r="AS101" s="3803"/>
      <c r="AT101" s="3804"/>
      <c r="AU101" s="3805"/>
      <c r="AV101" s="3803"/>
      <c r="AW101" s="3804"/>
      <c r="AX101" s="3805"/>
      <c r="AY101" s="3815"/>
      <c r="AZ101" s="3816"/>
      <c r="BA101" s="3817"/>
      <c r="BB101" s="3408"/>
      <c r="BC101" s="3409"/>
      <c r="BD101" s="3414"/>
      <c r="BE101" s="3686"/>
      <c r="BF101" s="3687"/>
      <c r="BG101" s="3309"/>
      <c r="BH101" s="3545"/>
      <c r="BI101" s="3546"/>
      <c r="BJ101" s="3546"/>
      <c r="BK101" s="3546"/>
      <c r="BL101" s="3547"/>
    </row>
    <row r="102" spans="1:64" s="388" customFormat="1" ht="14.1" customHeight="1">
      <c r="A102" s="3318">
        <v>21</v>
      </c>
      <c r="B102" s="3606"/>
      <c r="C102" s="3607"/>
      <c r="D102" s="3608"/>
      <c r="E102" s="2096"/>
      <c r="F102" s="2097"/>
      <c r="G102" s="2097"/>
      <c r="H102" s="2097"/>
      <c r="I102" s="2098"/>
      <c r="J102" s="3708"/>
      <c r="K102" s="3709"/>
      <c r="L102" s="3709"/>
      <c r="M102" s="3709"/>
      <c r="N102" s="3710"/>
      <c r="O102" s="2102"/>
      <c r="P102" s="3240"/>
      <c r="Q102" s="3462"/>
      <c r="R102" s="3463"/>
      <c r="S102" s="3464"/>
      <c r="T102" s="2096"/>
      <c r="U102" s="2097"/>
      <c r="V102" s="2098"/>
      <c r="W102" s="3417"/>
      <c r="X102" s="3418"/>
      <c r="Y102" s="3418"/>
      <c r="Z102" s="3428"/>
      <c r="AA102" s="2104" t="s">
        <v>213</v>
      </c>
      <c r="AB102" s="3415"/>
      <c r="AC102" s="2104" t="s">
        <v>213</v>
      </c>
      <c r="AD102" s="2102"/>
      <c r="AE102" s="2103" t="s">
        <v>213</v>
      </c>
      <c r="AF102" s="3836"/>
      <c r="AG102" s="3837"/>
      <c r="AH102" s="3838"/>
      <c r="AI102" s="3837"/>
      <c r="AJ102" s="3827"/>
      <c r="AK102" s="3828"/>
      <c r="AL102" s="3829"/>
      <c r="AM102" s="3830">
        <f>SUM(AJ102:AL104)</f>
        <v>0</v>
      </c>
      <c r="AN102" s="3831"/>
      <c r="AO102" s="3832"/>
      <c r="AP102" s="3818"/>
      <c r="AQ102" s="3819"/>
      <c r="AR102" s="3820"/>
      <c r="AS102" s="3818"/>
      <c r="AT102" s="3819"/>
      <c r="AU102" s="3820"/>
      <c r="AV102" s="3818"/>
      <c r="AW102" s="3819"/>
      <c r="AX102" s="3820"/>
      <c r="AY102" s="3821">
        <f>SUM(AP102:AX104)</f>
        <v>0</v>
      </c>
      <c r="AZ102" s="3822"/>
      <c r="BA102" s="3823"/>
      <c r="BB102" s="3327">
        <f>AH102+AM102+AY102</f>
        <v>0</v>
      </c>
      <c r="BC102" s="3328"/>
      <c r="BD102" s="3411"/>
      <c r="BE102" s="3741"/>
      <c r="BF102" s="3742"/>
      <c r="BG102" s="3307"/>
      <c r="BH102" s="1689"/>
      <c r="BI102" s="1690"/>
      <c r="BJ102" s="1690"/>
      <c r="BK102" s="1690"/>
      <c r="BL102" s="3652"/>
    </row>
    <row r="103" spans="1:64" s="388" customFormat="1" ht="14.1" customHeight="1">
      <c r="A103" s="3319"/>
      <c r="B103" s="3578"/>
      <c r="C103" s="3579"/>
      <c r="D103" s="3580"/>
      <c r="E103" s="3274"/>
      <c r="F103" s="3275"/>
      <c r="G103" s="3275"/>
      <c r="H103" s="3275"/>
      <c r="I103" s="3276"/>
      <c r="J103" s="3704"/>
      <c r="K103" s="3702"/>
      <c r="L103" s="3702"/>
      <c r="M103" s="3702"/>
      <c r="N103" s="3703"/>
      <c r="O103" s="2105"/>
      <c r="P103" s="3241"/>
      <c r="Q103" s="3599"/>
      <c r="R103" s="3600"/>
      <c r="S103" s="3601"/>
      <c r="T103" s="3274"/>
      <c r="U103" s="3275"/>
      <c r="V103" s="3276"/>
      <c r="W103" s="3420"/>
      <c r="X103" s="1768"/>
      <c r="Y103" s="1768"/>
      <c r="Z103" s="3429"/>
      <c r="AA103" s="2107"/>
      <c r="AB103" s="3416"/>
      <c r="AC103" s="2107"/>
      <c r="AD103" s="2105"/>
      <c r="AE103" s="2183"/>
      <c r="AF103" s="3790"/>
      <c r="AG103" s="3791"/>
      <c r="AH103" s="3793"/>
      <c r="AI103" s="3791"/>
      <c r="AJ103" s="3824"/>
      <c r="AK103" s="3825"/>
      <c r="AL103" s="3826"/>
      <c r="AM103" s="3797"/>
      <c r="AN103" s="3798"/>
      <c r="AO103" s="3799"/>
      <c r="AP103" s="3833"/>
      <c r="AQ103" s="3834"/>
      <c r="AR103" s="3835"/>
      <c r="AS103" s="3833"/>
      <c r="AT103" s="3834"/>
      <c r="AU103" s="3835"/>
      <c r="AV103" s="3833"/>
      <c r="AW103" s="3834"/>
      <c r="AX103" s="3835"/>
      <c r="AY103" s="3812"/>
      <c r="AZ103" s="3813"/>
      <c r="BA103" s="3814"/>
      <c r="BB103" s="3330"/>
      <c r="BC103" s="3331"/>
      <c r="BD103" s="3413"/>
      <c r="BE103" s="3743"/>
      <c r="BF103" s="3744"/>
      <c r="BG103" s="3308"/>
      <c r="BH103" s="3542"/>
      <c r="BI103" s="3543"/>
      <c r="BJ103" s="3543"/>
      <c r="BK103" s="3543"/>
      <c r="BL103" s="3544"/>
    </row>
    <row r="104" spans="1:64" s="388" customFormat="1" ht="14.1" customHeight="1">
      <c r="A104" s="3399"/>
      <c r="B104" s="3422"/>
      <c r="C104" s="3423"/>
      <c r="D104" s="3424"/>
      <c r="E104" s="3752"/>
      <c r="F104" s="3753"/>
      <c r="G104" s="3754"/>
      <c r="H104" s="3750"/>
      <c r="I104" s="3751"/>
      <c r="J104" s="3705"/>
      <c r="K104" s="3706"/>
      <c r="L104" s="3706"/>
      <c r="M104" s="3706"/>
      <c r="N104" s="3707"/>
      <c r="O104" s="2108"/>
      <c r="P104" s="3406"/>
      <c r="Q104" s="3602"/>
      <c r="R104" s="3603"/>
      <c r="S104" s="3604"/>
      <c r="T104" s="2099"/>
      <c r="U104" s="2100"/>
      <c r="V104" s="2101"/>
      <c r="W104" s="3425"/>
      <c r="X104" s="3426"/>
      <c r="Y104" s="3426"/>
      <c r="Z104" s="198"/>
      <c r="AA104" s="199" t="s">
        <v>72</v>
      </c>
      <c r="AB104" s="200"/>
      <c r="AC104" s="199" t="s">
        <v>72</v>
      </c>
      <c r="AD104" s="200"/>
      <c r="AE104" s="201" t="s">
        <v>72</v>
      </c>
      <c r="AF104" s="194"/>
      <c r="AG104" s="195"/>
      <c r="AH104" s="196"/>
      <c r="AI104" s="197"/>
      <c r="AJ104" s="3806"/>
      <c r="AK104" s="3807"/>
      <c r="AL104" s="3808"/>
      <c r="AM104" s="3800"/>
      <c r="AN104" s="3801"/>
      <c r="AO104" s="3802"/>
      <c r="AP104" s="3803"/>
      <c r="AQ104" s="3804"/>
      <c r="AR104" s="3805"/>
      <c r="AS104" s="3803"/>
      <c r="AT104" s="3804"/>
      <c r="AU104" s="3805"/>
      <c r="AV104" s="3803"/>
      <c r="AW104" s="3804"/>
      <c r="AX104" s="3805"/>
      <c r="AY104" s="3815"/>
      <c r="AZ104" s="3816"/>
      <c r="BA104" s="3817"/>
      <c r="BB104" s="3408"/>
      <c r="BC104" s="3409"/>
      <c r="BD104" s="3414"/>
      <c r="BE104" s="3686"/>
      <c r="BF104" s="3687"/>
      <c r="BG104" s="3309"/>
      <c r="BH104" s="3545"/>
      <c r="BI104" s="3546"/>
      <c r="BJ104" s="3546"/>
      <c r="BK104" s="3546"/>
      <c r="BL104" s="3547"/>
    </row>
    <row r="105" spans="1:64" s="388" customFormat="1" ht="14.1" customHeight="1">
      <c r="A105" s="3318">
        <v>22</v>
      </c>
      <c r="B105" s="3606"/>
      <c r="C105" s="3607"/>
      <c r="D105" s="3608"/>
      <c r="E105" s="2096"/>
      <c r="F105" s="2097"/>
      <c r="G105" s="2097"/>
      <c r="H105" s="2097"/>
      <c r="I105" s="2098"/>
      <c r="J105" s="3708"/>
      <c r="K105" s="3709"/>
      <c r="L105" s="3709"/>
      <c r="M105" s="3709"/>
      <c r="N105" s="3710"/>
      <c r="O105" s="2102"/>
      <c r="P105" s="3240"/>
      <c r="Q105" s="3462"/>
      <c r="R105" s="3463"/>
      <c r="S105" s="3464"/>
      <c r="T105" s="2096"/>
      <c r="U105" s="2097"/>
      <c r="V105" s="2098"/>
      <c r="W105" s="3417"/>
      <c r="X105" s="3418"/>
      <c r="Y105" s="3418"/>
      <c r="Z105" s="3428"/>
      <c r="AA105" s="2104" t="s">
        <v>213</v>
      </c>
      <c r="AB105" s="3415"/>
      <c r="AC105" s="2104" t="s">
        <v>213</v>
      </c>
      <c r="AD105" s="2102"/>
      <c r="AE105" s="2103" t="s">
        <v>213</v>
      </c>
      <c r="AF105" s="3836"/>
      <c r="AG105" s="3837"/>
      <c r="AH105" s="3838"/>
      <c r="AI105" s="3837"/>
      <c r="AJ105" s="3827"/>
      <c r="AK105" s="3828"/>
      <c r="AL105" s="3829"/>
      <c r="AM105" s="3830">
        <f>SUM(AJ105:AL107)</f>
        <v>0</v>
      </c>
      <c r="AN105" s="3831"/>
      <c r="AO105" s="3832"/>
      <c r="AP105" s="3818"/>
      <c r="AQ105" s="3819"/>
      <c r="AR105" s="3820"/>
      <c r="AS105" s="3818"/>
      <c r="AT105" s="3819"/>
      <c r="AU105" s="3820"/>
      <c r="AV105" s="3818"/>
      <c r="AW105" s="3819"/>
      <c r="AX105" s="3820"/>
      <c r="AY105" s="3821">
        <f>SUM(AP105:AX107)</f>
        <v>0</v>
      </c>
      <c r="AZ105" s="3822"/>
      <c r="BA105" s="3823"/>
      <c r="BB105" s="3327">
        <f>AH105+AM105+AY105</f>
        <v>0</v>
      </c>
      <c r="BC105" s="3328"/>
      <c r="BD105" s="3411"/>
      <c r="BE105" s="3741"/>
      <c r="BF105" s="3742"/>
      <c r="BG105" s="3307"/>
      <c r="BH105" s="1689"/>
      <c r="BI105" s="1690"/>
      <c r="BJ105" s="1690"/>
      <c r="BK105" s="1690"/>
      <c r="BL105" s="3652"/>
    </row>
    <row r="106" spans="1:64" s="388" customFormat="1" ht="14.1" customHeight="1">
      <c r="A106" s="3319"/>
      <c r="B106" s="3578"/>
      <c r="C106" s="3579"/>
      <c r="D106" s="3580"/>
      <c r="E106" s="3274"/>
      <c r="F106" s="3275"/>
      <c r="G106" s="3275"/>
      <c r="H106" s="3275"/>
      <c r="I106" s="3276"/>
      <c r="J106" s="3704"/>
      <c r="K106" s="3702"/>
      <c r="L106" s="3702"/>
      <c r="M106" s="3702"/>
      <c r="N106" s="3703"/>
      <c r="O106" s="2105"/>
      <c r="P106" s="3241"/>
      <c r="Q106" s="3599"/>
      <c r="R106" s="3600"/>
      <c r="S106" s="3601"/>
      <c r="T106" s="3274"/>
      <c r="U106" s="3275"/>
      <c r="V106" s="3276"/>
      <c r="W106" s="3420"/>
      <c r="X106" s="1768"/>
      <c r="Y106" s="1768"/>
      <c r="Z106" s="3429"/>
      <c r="AA106" s="2107"/>
      <c r="AB106" s="3416"/>
      <c r="AC106" s="2107"/>
      <c r="AD106" s="2105"/>
      <c r="AE106" s="2183"/>
      <c r="AF106" s="3790"/>
      <c r="AG106" s="3791"/>
      <c r="AH106" s="3793"/>
      <c r="AI106" s="3791"/>
      <c r="AJ106" s="3824"/>
      <c r="AK106" s="3825"/>
      <c r="AL106" s="3826"/>
      <c r="AM106" s="3797"/>
      <c r="AN106" s="3798"/>
      <c r="AO106" s="3799"/>
      <c r="AP106" s="3833"/>
      <c r="AQ106" s="3834"/>
      <c r="AR106" s="3835"/>
      <c r="AS106" s="3833"/>
      <c r="AT106" s="3834"/>
      <c r="AU106" s="3835"/>
      <c r="AV106" s="3833"/>
      <c r="AW106" s="3834"/>
      <c r="AX106" s="3835"/>
      <c r="AY106" s="3812"/>
      <c r="AZ106" s="3813"/>
      <c r="BA106" s="3814"/>
      <c r="BB106" s="3330"/>
      <c r="BC106" s="3331"/>
      <c r="BD106" s="3413"/>
      <c r="BE106" s="3743"/>
      <c r="BF106" s="3744"/>
      <c r="BG106" s="3308"/>
      <c r="BH106" s="3542"/>
      <c r="BI106" s="3543"/>
      <c r="BJ106" s="3543"/>
      <c r="BK106" s="3543"/>
      <c r="BL106" s="3544"/>
    </row>
    <row r="107" spans="1:64" s="388" customFormat="1" ht="14.1" customHeight="1">
      <c r="A107" s="3399"/>
      <c r="B107" s="3422"/>
      <c r="C107" s="3423"/>
      <c r="D107" s="3424"/>
      <c r="E107" s="3752"/>
      <c r="F107" s="3753"/>
      <c r="G107" s="3754"/>
      <c r="H107" s="3750"/>
      <c r="I107" s="3751"/>
      <c r="J107" s="3705"/>
      <c r="K107" s="3706"/>
      <c r="L107" s="3706"/>
      <c r="M107" s="3706"/>
      <c r="N107" s="3707"/>
      <c r="O107" s="2108"/>
      <c r="P107" s="3406"/>
      <c r="Q107" s="3602"/>
      <c r="R107" s="3603"/>
      <c r="S107" s="3604"/>
      <c r="T107" s="2099"/>
      <c r="U107" s="2100"/>
      <c r="V107" s="2101"/>
      <c r="W107" s="3425"/>
      <c r="X107" s="3426"/>
      <c r="Y107" s="3426"/>
      <c r="Z107" s="198"/>
      <c r="AA107" s="199" t="s">
        <v>72</v>
      </c>
      <c r="AB107" s="200"/>
      <c r="AC107" s="199" t="s">
        <v>72</v>
      </c>
      <c r="AD107" s="200"/>
      <c r="AE107" s="201" t="s">
        <v>72</v>
      </c>
      <c r="AF107" s="194"/>
      <c r="AG107" s="195"/>
      <c r="AH107" s="196"/>
      <c r="AI107" s="197"/>
      <c r="AJ107" s="3806"/>
      <c r="AK107" s="3807"/>
      <c r="AL107" s="3808"/>
      <c r="AM107" s="3800"/>
      <c r="AN107" s="3801"/>
      <c r="AO107" s="3802"/>
      <c r="AP107" s="3803"/>
      <c r="AQ107" s="3804"/>
      <c r="AR107" s="3805"/>
      <c r="AS107" s="3803"/>
      <c r="AT107" s="3804"/>
      <c r="AU107" s="3805"/>
      <c r="AV107" s="3803"/>
      <c r="AW107" s="3804"/>
      <c r="AX107" s="3805"/>
      <c r="AY107" s="3815"/>
      <c r="AZ107" s="3816"/>
      <c r="BA107" s="3817"/>
      <c r="BB107" s="3408"/>
      <c r="BC107" s="3409"/>
      <c r="BD107" s="3414"/>
      <c r="BE107" s="3686"/>
      <c r="BF107" s="3687"/>
      <c r="BG107" s="3309"/>
      <c r="BH107" s="3545"/>
      <c r="BI107" s="3546"/>
      <c r="BJ107" s="3546"/>
      <c r="BK107" s="3546"/>
      <c r="BL107" s="3547"/>
    </row>
    <row r="108" spans="1:64" s="388" customFormat="1" ht="14.1" customHeight="1">
      <c r="A108" s="3318">
        <v>23</v>
      </c>
      <c r="B108" s="3606"/>
      <c r="C108" s="3607"/>
      <c r="D108" s="3608"/>
      <c r="E108" s="2096"/>
      <c r="F108" s="2097"/>
      <c r="G108" s="2097"/>
      <c r="H108" s="2097"/>
      <c r="I108" s="2098"/>
      <c r="J108" s="3708"/>
      <c r="K108" s="3709"/>
      <c r="L108" s="3709"/>
      <c r="M108" s="3709"/>
      <c r="N108" s="3710"/>
      <c r="O108" s="2102"/>
      <c r="P108" s="3240"/>
      <c r="Q108" s="3462"/>
      <c r="R108" s="3463"/>
      <c r="S108" s="3464"/>
      <c r="T108" s="2096"/>
      <c r="U108" s="2097"/>
      <c r="V108" s="2098"/>
      <c r="W108" s="3417"/>
      <c r="X108" s="3418"/>
      <c r="Y108" s="3418"/>
      <c r="Z108" s="3428"/>
      <c r="AA108" s="2104" t="s">
        <v>213</v>
      </c>
      <c r="AB108" s="3415"/>
      <c r="AC108" s="2104" t="s">
        <v>213</v>
      </c>
      <c r="AD108" s="2102"/>
      <c r="AE108" s="2103" t="s">
        <v>213</v>
      </c>
      <c r="AF108" s="3836"/>
      <c r="AG108" s="3837"/>
      <c r="AH108" s="3838"/>
      <c r="AI108" s="3837"/>
      <c r="AJ108" s="3827"/>
      <c r="AK108" s="3828"/>
      <c r="AL108" s="3829"/>
      <c r="AM108" s="3830">
        <f>SUM(AJ108:AL110)</f>
        <v>0</v>
      </c>
      <c r="AN108" s="3831"/>
      <c r="AO108" s="3832"/>
      <c r="AP108" s="3818"/>
      <c r="AQ108" s="3819"/>
      <c r="AR108" s="3820"/>
      <c r="AS108" s="3818"/>
      <c r="AT108" s="3819"/>
      <c r="AU108" s="3820"/>
      <c r="AV108" s="3818"/>
      <c r="AW108" s="3819"/>
      <c r="AX108" s="3820"/>
      <c r="AY108" s="3821">
        <f>SUM(AP108:AX110)</f>
        <v>0</v>
      </c>
      <c r="AZ108" s="3822"/>
      <c r="BA108" s="3823"/>
      <c r="BB108" s="3327">
        <f>AH108+AM108+AY108</f>
        <v>0</v>
      </c>
      <c r="BC108" s="3328"/>
      <c r="BD108" s="3411"/>
      <c r="BE108" s="3741"/>
      <c r="BF108" s="3742"/>
      <c r="BG108" s="3307"/>
      <c r="BH108" s="1689"/>
      <c r="BI108" s="1690"/>
      <c r="BJ108" s="1690"/>
      <c r="BK108" s="1690"/>
      <c r="BL108" s="3652"/>
    </row>
    <row r="109" spans="1:64" s="388" customFormat="1" ht="14.1" customHeight="1">
      <c r="A109" s="3319"/>
      <c r="B109" s="3578"/>
      <c r="C109" s="3579"/>
      <c r="D109" s="3580"/>
      <c r="E109" s="3274"/>
      <c r="F109" s="3275"/>
      <c r="G109" s="3275"/>
      <c r="H109" s="3275"/>
      <c r="I109" s="3276"/>
      <c r="J109" s="3704"/>
      <c r="K109" s="3702"/>
      <c r="L109" s="3702"/>
      <c r="M109" s="3702"/>
      <c r="N109" s="3703"/>
      <c r="O109" s="2105"/>
      <c r="P109" s="3241"/>
      <c r="Q109" s="3599"/>
      <c r="R109" s="3600"/>
      <c r="S109" s="3601"/>
      <c r="T109" s="3274"/>
      <c r="U109" s="3275"/>
      <c r="V109" s="3276"/>
      <c r="W109" s="3420"/>
      <c r="X109" s="1768"/>
      <c r="Y109" s="1768"/>
      <c r="Z109" s="3429"/>
      <c r="AA109" s="2107"/>
      <c r="AB109" s="3416"/>
      <c r="AC109" s="2107"/>
      <c r="AD109" s="2105"/>
      <c r="AE109" s="2183"/>
      <c r="AF109" s="3790"/>
      <c r="AG109" s="3791"/>
      <c r="AH109" s="3793"/>
      <c r="AI109" s="3791"/>
      <c r="AJ109" s="3824"/>
      <c r="AK109" s="3825"/>
      <c r="AL109" s="3826"/>
      <c r="AM109" s="3797"/>
      <c r="AN109" s="3798"/>
      <c r="AO109" s="3799"/>
      <c r="AP109" s="3833"/>
      <c r="AQ109" s="3834"/>
      <c r="AR109" s="3835"/>
      <c r="AS109" s="3833"/>
      <c r="AT109" s="3834"/>
      <c r="AU109" s="3835"/>
      <c r="AV109" s="3833"/>
      <c r="AW109" s="3834"/>
      <c r="AX109" s="3835"/>
      <c r="AY109" s="3812"/>
      <c r="AZ109" s="3813"/>
      <c r="BA109" s="3814"/>
      <c r="BB109" s="3330"/>
      <c r="BC109" s="3331"/>
      <c r="BD109" s="3413"/>
      <c r="BE109" s="3743"/>
      <c r="BF109" s="3744"/>
      <c r="BG109" s="3308"/>
      <c r="BH109" s="3542"/>
      <c r="BI109" s="3543"/>
      <c r="BJ109" s="3543"/>
      <c r="BK109" s="3543"/>
      <c r="BL109" s="3544"/>
    </row>
    <row r="110" spans="1:64" s="388" customFormat="1" ht="14.1" customHeight="1">
      <c r="A110" s="3399"/>
      <c r="B110" s="3422"/>
      <c r="C110" s="3423"/>
      <c r="D110" s="3424"/>
      <c r="E110" s="3752"/>
      <c r="F110" s="3753"/>
      <c r="G110" s="3754"/>
      <c r="H110" s="3750"/>
      <c r="I110" s="3751"/>
      <c r="J110" s="3705"/>
      <c r="K110" s="3706"/>
      <c r="L110" s="3706"/>
      <c r="M110" s="3706"/>
      <c r="N110" s="3707"/>
      <c r="O110" s="2108"/>
      <c r="P110" s="3406"/>
      <c r="Q110" s="3602"/>
      <c r="R110" s="3603"/>
      <c r="S110" s="3604"/>
      <c r="T110" s="2099"/>
      <c r="U110" s="2100"/>
      <c r="V110" s="2101"/>
      <c r="W110" s="3425"/>
      <c r="X110" s="3426"/>
      <c r="Y110" s="3426"/>
      <c r="Z110" s="198"/>
      <c r="AA110" s="199" t="s">
        <v>72</v>
      </c>
      <c r="AB110" s="200"/>
      <c r="AC110" s="199" t="s">
        <v>72</v>
      </c>
      <c r="AD110" s="200"/>
      <c r="AE110" s="201" t="s">
        <v>72</v>
      </c>
      <c r="AF110" s="194"/>
      <c r="AG110" s="195"/>
      <c r="AH110" s="196"/>
      <c r="AI110" s="197"/>
      <c r="AJ110" s="3806"/>
      <c r="AK110" s="3807"/>
      <c r="AL110" s="3808"/>
      <c r="AM110" s="3800"/>
      <c r="AN110" s="3801"/>
      <c r="AO110" s="3802"/>
      <c r="AP110" s="3803"/>
      <c r="AQ110" s="3804"/>
      <c r="AR110" s="3805"/>
      <c r="AS110" s="3803"/>
      <c r="AT110" s="3804"/>
      <c r="AU110" s="3805"/>
      <c r="AV110" s="3803"/>
      <c r="AW110" s="3804"/>
      <c r="AX110" s="3805"/>
      <c r="AY110" s="3815"/>
      <c r="AZ110" s="3816"/>
      <c r="BA110" s="3817"/>
      <c r="BB110" s="3408"/>
      <c r="BC110" s="3409"/>
      <c r="BD110" s="3414"/>
      <c r="BE110" s="3686"/>
      <c r="BF110" s="3687"/>
      <c r="BG110" s="3309"/>
      <c r="BH110" s="3545"/>
      <c r="BI110" s="3546"/>
      <c r="BJ110" s="3546"/>
      <c r="BK110" s="3546"/>
      <c r="BL110" s="3547"/>
    </row>
    <row r="111" spans="1:64" s="388" customFormat="1" ht="14.1" customHeight="1">
      <c r="A111" s="3318">
        <v>24</v>
      </c>
      <c r="B111" s="3606"/>
      <c r="C111" s="3607"/>
      <c r="D111" s="3608"/>
      <c r="E111" s="2096"/>
      <c r="F111" s="2097"/>
      <c r="G111" s="2097"/>
      <c r="H111" s="2097"/>
      <c r="I111" s="2098"/>
      <c r="J111" s="3708"/>
      <c r="K111" s="3709"/>
      <c r="L111" s="3709"/>
      <c r="M111" s="3709"/>
      <c r="N111" s="3710"/>
      <c r="O111" s="2102"/>
      <c r="P111" s="3240"/>
      <c r="Q111" s="3462"/>
      <c r="R111" s="3463"/>
      <c r="S111" s="3464"/>
      <c r="T111" s="2096"/>
      <c r="U111" s="2097"/>
      <c r="V111" s="2098"/>
      <c r="W111" s="3417"/>
      <c r="X111" s="3418"/>
      <c r="Y111" s="3418"/>
      <c r="Z111" s="3428"/>
      <c r="AA111" s="2104" t="s">
        <v>213</v>
      </c>
      <c r="AB111" s="3415"/>
      <c r="AC111" s="2104" t="s">
        <v>213</v>
      </c>
      <c r="AD111" s="2102"/>
      <c r="AE111" s="2103" t="s">
        <v>213</v>
      </c>
      <c r="AF111" s="3836"/>
      <c r="AG111" s="3837"/>
      <c r="AH111" s="3838"/>
      <c r="AI111" s="3837"/>
      <c r="AJ111" s="3827"/>
      <c r="AK111" s="3828"/>
      <c r="AL111" s="3829"/>
      <c r="AM111" s="3830">
        <f>SUM(AJ111:AL113)</f>
        <v>0</v>
      </c>
      <c r="AN111" s="3831"/>
      <c r="AO111" s="3832"/>
      <c r="AP111" s="3818"/>
      <c r="AQ111" s="3819"/>
      <c r="AR111" s="3820"/>
      <c r="AS111" s="3818"/>
      <c r="AT111" s="3819"/>
      <c r="AU111" s="3820"/>
      <c r="AV111" s="3818"/>
      <c r="AW111" s="3819"/>
      <c r="AX111" s="3820"/>
      <c r="AY111" s="3821">
        <f>SUM(AP111:AX113)</f>
        <v>0</v>
      </c>
      <c r="AZ111" s="3822"/>
      <c r="BA111" s="3823"/>
      <c r="BB111" s="3327">
        <f>AH111+AM111+AY111</f>
        <v>0</v>
      </c>
      <c r="BC111" s="3328"/>
      <c r="BD111" s="3411"/>
      <c r="BE111" s="3741"/>
      <c r="BF111" s="3742"/>
      <c r="BG111" s="3307"/>
      <c r="BH111" s="1689"/>
      <c r="BI111" s="1690"/>
      <c r="BJ111" s="1690"/>
      <c r="BK111" s="1690"/>
      <c r="BL111" s="3652"/>
    </row>
    <row r="112" spans="1:64" s="388" customFormat="1" ht="14.1" customHeight="1">
      <c r="A112" s="3319"/>
      <c r="B112" s="3578"/>
      <c r="C112" s="3579"/>
      <c r="D112" s="3580"/>
      <c r="E112" s="3274"/>
      <c r="F112" s="3275"/>
      <c r="G112" s="3275"/>
      <c r="H112" s="3275"/>
      <c r="I112" s="3276"/>
      <c r="J112" s="3704"/>
      <c r="K112" s="3702"/>
      <c r="L112" s="3702"/>
      <c r="M112" s="3702"/>
      <c r="N112" s="3703"/>
      <c r="O112" s="2105"/>
      <c r="P112" s="3241"/>
      <c r="Q112" s="3599"/>
      <c r="R112" s="3600"/>
      <c r="S112" s="3601"/>
      <c r="T112" s="3274"/>
      <c r="U112" s="3275"/>
      <c r="V112" s="3276"/>
      <c r="W112" s="3420"/>
      <c r="X112" s="1768"/>
      <c r="Y112" s="1768"/>
      <c r="Z112" s="3429"/>
      <c r="AA112" s="2107"/>
      <c r="AB112" s="3416"/>
      <c r="AC112" s="2107"/>
      <c r="AD112" s="2105"/>
      <c r="AE112" s="2183"/>
      <c r="AF112" s="3790"/>
      <c r="AG112" s="3791"/>
      <c r="AH112" s="3793"/>
      <c r="AI112" s="3791"/>
      <c r="AJ112" s="3824"/>
      <c r="AK112" s="3825"/>
      <c r="AL112" s="3826"/>
      <c r="AM112" s="3797"/>
      <c r="AN112" s="3798"/>
      <c r="AO112" s="3799"/>
      <c r="AP112" s="3833"/>
      <c r="AQ112" s="3834"/>
      <c r="AR112" s="3835"/>
      <c r="AS112" s="3833"/>
      <c r="AT112" s="3834"/>
      <c r="AU112" s="3835"/>
      <c r="AV112" s="3833"/>
      <c r="AW112" s="3834"/>
      <c r="AX112" s="3835"/>
      <c r="AY112" s="3812"/>
      <c r="AZ112" s="3813"/>
      <c r="BA112" s="3814"/>
      <c r="BB112" s="3330"/>
      <c r="BC112" s="3331"/>
      <c r="BD112" s="3413"/>
      <c r="BE112" s="3743"/>
      <c r="BF112" s="3744"/>
      <c r="BG112" s="3308"/>
      <c r="BH112" s="3542"/>
      <c r="BI112" s="3543"/>
      <c r="BJ112" s="3543"/>
      <c r="BK112" s="3543"/>
      <c r="BL112" s="3544"/>
    </row>
    <row r="113" spans="1:64" s="388" customFormat="1" ht="14.1" customHeight="1">
      <c r="A113" s="3399"/>
      <c r="B113" s="3422"/>
      <c r="C113" s="3423"/>
      <c r="D113" s="3424"/>
      <c r="E113" s="3752"/>
      <c r="F113" s="3753"/>
      <c r="G113" s="3754"/>
      <c r="H113" s="3750"/>
      <c r="I113" s="3751"/>
      <c r="J113" s="3705"/>
      <c r="K113" s="3706"/>
      <c r="L113" s="3706"/>
      <c r="M113" s="3706"/>
      <c r="N113" s="3707"/>
      <c r="O113" s="2108"/>
      <c r="P113" s="3406"/>
      <c r="Q113" s="3602"/>
      <c r="R113" s="3603"/>
      <c r="S113" s="3604"/>
      <c r="T113" s="2099"/>
      <c r="U113" s="2100"/>
      <c r="V113" s="2101"/>
      <c r="W113" s="3425"/>
      <c r="X113" s="3426"/>
      <c r="Y113" s="3426"/>
      <c r="Z113" s="198"/>
      <c r="AA113" s="199" t="s">
        <v>72</v>
      </c>
      <c r="AB113" s="200"/>
      <c r="AC113" s="199" t="s">
        <v>72</v>
      </c>
      <c r="AD113" s="200"/>
      <c r="AE113" s="201" t="s">
        <v>72</v>
      </c>
      <c r="AF113" s="194"/>
      <c r="AG113" s="195"/>
      <c r="AH113" s="196"/>
      <c r="AI113" s="197"/>
      <c r="AJ113" s="3806"/>
      <c r="AK113" s="3807"/>
      <c r="AL113" s="3808"/>
      <c r="AM113" s="3800"/>
      <c r="AN113" s="3801"/>
      <c r="AO113" s="3802"/>
      <c r="AP113" s="3803"/>
      <c r="AQ113" s="3804"/>
      <c r="AR113" s="3805"/>
      <c r="AS113" s="3803"/>
      <c r="AT113" s="3804"/>
      <c r="AU113" s="3805"/>
      <c r="AV113" s="3803"/>
      <c r="AW113" s="3804"/>
      <c r="AX113" s="3805"/>
      <c r="AY113" s="3815"/>
      <c r="AZ113" s="3816"/>
      <c r="BA113" s="3817"/>
      <c r="BB113" s="3408"/>
      <c r="BC113" s="3409"/>
      <c r="BD113" s="3414"/>
      <c r="BE113" s="3686"/>
      <c r="BF113" s="3687"/>
      <c r="BG113" s="3309"/>
      <c r="BH113" s="3545"/>
      <c r="BI113" s="3546"/>
      <c r="BJ113" s="3546"/>
      <c r="BK113" s="3546"/>
      <c r="BL113" s="3547"/>
    </row>
    <row r="114" spans="1:64" s="388" customFormat="1" ht="14.1" customHeight="1">
      <c r="A114" s="3318">
        <v>25</v>
      </c>
      <c r="B114" s="3606"/>
      <c r="C114" s="3607"/>
      <c r="D114" s="3608"/>
      <c r="E114" s="2096"/>
      <c r="F114" s="2097"/>
      <c r="G114" s="2097"/>
      <c r="H114" s="2097"/>
      <c r="I114" s="2098"/>
      <c r="J114" s="3708"/>
      <c r="K114" s="3709"/>
      <c r="L114" s="3709"/>
      <c r="M114" s="3709"/>
      <c r="N114" s="3710"/>
      <c r="O114" s="2102"/>
      <c r="P114" s="3240"/>
      <c r="Q114" s="3462"/>
      <c r="R114" s="3463"/>
      <c r="S114" s="3464"/>
      <c r="T114" s="2096"/>
      <c r="U114" s="2097"/>
      <c r="V114" s="2098"/>
      <c r="W114" s="3417"/>
      <c r="X114" s="3418"/>
      <c r="Y114" s="3418"/>
      <c r="Z114" s="3428"/>
      <c r="AA114" s="2104" t="s">
        <v>213</v>
      </c>
      <c r="AB114" s="3415"/>
      <c r="AC114" s="2104" t="s">
        <v>213</v>
      </c>
      <c r="AD114" s="2102"/>
      <c r="AE114" s="2103" t="s">
        <v>213</v>
      </c>
      <c r="AF114" s="3836"/>
      <c r="AG114" s="3837"/>
      <c r="AH114" s="3838"/>
      <c r="AI114" s="3837"/>
      <c r="AJ114" s="3827"/>
      <c r="AK114" s="3828"/>
      <c r="AL114" s="3829"/>
      <c r="AM114" s="3830">
        <f>SUM(AJ114:AL116)</f>
        <v>0</v>
      </c>
      <c r="AN114" s="3831"/>
      <c r="AO114" s="3832"/>
      <c r="AP114" s="3818"/>
      <c r="AQ114" s="3819"/>
      <c r="AR114" s="3820"/>
      <c r="AS114" s="3818"/>
      <c r="AT114" s="3819"/>
      <c r="AU114" s="3820"/>
      <c r="AV114" s="3818"/>
      <c r="AW114" s="3819"/>
      <c r="AX114" s="3820"/>
      <c r="AY114" s="3821">
        <f>SUM(AP114:AX116)</f>
        <v>0</v>
      </c>
      <c r="AZ114" s="3822"/>
      <c r="BA114" s="3823"/>
      <c r="BB114" s="3327">
        <f>AH114+AM114+AY114</f>
        <v>0</v>
      </c>
      <c r="BC114" s="3328"/>
      <c r="BD114" s="3411"/>
      <c r="BE114" s="3741"/>
      <c r="BF114" s="3742"/>
      <c r="BG114" s="3307"/>
      <c r="BH114" s="1689"/>
      <c r="BI114" s="1690"/>
      <c r="BJ114" s="1690"/>
      <c r="BK114" s="1690"/>
      <c r="BL114" s="3652"/>
    </row>
    <row r="115" spans="1:64" s="388" customFormat="1" ht="14.1" customHeight="1">
      <c r="A115" s="3319"/>
      <c r="B115" s="3578"/>
      <c r="C115" s="3579"/>
      <c r="D115" s="3580"/>
      <c r="E115" s="3274"/>
      <c r="F115" s="3275"/>
      <c r="G115" s="3275"/>
      <c r="H115" s="3275"/>
      <c r="I115" s="3276"/>
      <c r="J115" s="3704"/>
      <c r="K115" s="3702"/>
      <c r="L115" s="3702"/>
      <c r="M115" s="3702"/>
      <c r="N115" s="3703"/>
      <c r="O115" s="2105"/>
      <c r="P115" s="3241"/>
      <c r="Q115" s="3599"/>
      <c r="R115" s="3600"/>
      <c r="S115" s="3601"/>
      <c r="T115" s="3274"/>
      <c r="U115" s="3275"/>
      <c r="V115" s="3276"/>
      <c r="W115" s="3420"/>
      <c r="X115" s="1768"/>
      <c r="Y115" s="1768"/>
      <c r="Z115" s="3429"/>
      <c r="AA115" s="2107"/>
      <c r="AB115" s="3416"/>
      <c r="AC115" s="2107"/>
      <c r="AD115" s="2105"/>
      <c r="AE115" s="2183"/>
      <c r="AF115" s="3790"/>
      <c r="AG115" s="3791"/>
      <c r="AH115" s="3793"/>
      <c r="AI115" s="3791"/>
      <c r="AJ115" s="3824"/>
      <c r="AK115" s="3825"/>
      <c r="AL115" s="3826"/>
      <c r="AM115" s="3797"/>
      <c r="AN115" s="3798"/>
      <c r="AO115" s="3799"/>
      <c r="AP115" s="3833"/>
      <c r="AQ115" s="3834"/>
      <c r="AR115" s="3835"/>
      <c r="AS115" s="3833"/>
      <c r="AT115" s="3834"/>
      <c r="AU115" s="3835"/>
      <c r="AV115" s="3833"/>
      <c r="AW115" s="3834"/>
      <c r="AX115" s="3835"/>
      <c r="AY115" s="3812"/>
      <c r="AZ115" s="3813"/>
      <c r="BA115" s="3814"/>
      <c r="BB115" s="3330"/>
      <c r="BC115" s="3331"/>
      <c r="BD115" s="3413"/>
      <c r="BE115" s="3743"/>
      <c r="BF115" s="3744"/>
      <c r="BG115" s="3308"/>
      <c r="BH115" s="3542"/>
      <c r="BI115" s="3543"/>
      <c r="BJ115" s="3543"/>
      <c r="BK115" s="3543"/>
      <c r="BL115" s="3544"/>
    </row>
    <row r="116" spans="1:64" s="388" customFormat="1" ht="14.1" customHeight="1">
      <c r="A116" s="3399"/>
      <c r="B116" s="3422"/>
      <c r="C116" s="3423"/>
      <c r="D116" s="3424"/>
      <c r="E116" s="3752"/>
      <c r="F116" s="3753"/>
      <c r="G116" s="3754"/>
      <c r="H116" s="3750"/>
      <c r="I116" s="3751"/>
      <c r="J116" s="3705"/>
      <c r="K116" s="3706"/>
      <c r="L116" s="3706"/>
      <c r="M116" s="3706"/>
      <c r="N116" s="3707"/>
      <c r="O116" s="2108"/>
      <c r="P116" s="3406"/>
      <c r="Q116" s="3602"/>
      <c r="R116" s="3603"/>
      <c r="S116" s="3604"/>
      <c r="T116" s="2099"/>
      <c r="U116" s="2100"/>
      <c r="V116" s="2101"/>
      <c r="W116" s="3425"/>
      <c r="X116" s="3426"/>
      <c r="Y116" s="3426"/>
      <c r="Z116" s="198"/>
      <c r="AA116" s="199" t="s">
        <v>72</v>
      </c>
      <c r="AB116" s="200"/>
      <c r="AC116" s="199" t="s">
        <v>72</v>
      </c>
      <c r="AD116" s="200"/>
      <c r="AE116" s="201" t="s">
        <v>72</v>
      </c>
      <c r="AF116" s="194"/>
      <c r="AG116" s="195"/>
      <c r="AH116" s="196"/>
      <c r="AI116" s="197"/>
      <c r="AJ116" s="3806"/>
      <c r="AK116" s="3807"/>
      <c r="AL116" s="3808"/>
      <c r="AM116" s="3800"/>
      <c r="AN116" s="3801"/>
      <c r="AO116" s="3802"/>
      <c r="AP116" s="3803"/>
      <c r="AQ116" s="3804"/>
      <c r="AR116" s="3805"/>
      <c r="AS116" s="3803"/>
      <c r="AT116" s="3804"/>
      <c r="AU116" s="3805"/>
      <c r="AV116" s="3803"/>
      <c r="AW116" s="3804"/>
      <c r="AX116" s="3805"/>
      <c r="AY116" s="3815"/>
      <c r="AZ116" s="3816"/>
      <c r="BA116" s="3817"/>
      <c r="BB116" s="3408"/>
      <c r="BC116" s="3409"/>
      <c r="BD116" s="3414"/>
      <c r="BE116" s="3686"/>
      <c r="BF116" s="3687"/>
      <c r="BG116" s="3309"/>
      <c r="BH116" s="3545"/>
      <c r="BI116" s="3546"/>
      <c r="BJ116" s="3546"/>
      <c r="BK116" s="3546"/>
      <c r="BL116" s="3547"/>
    </row>
    <row r="117" spans="1:64" s="388" customFormat="1" ht="14.1" customHeight="1">
      <c r="A117" s="3318">
        <v>26</v>
      </c>
      <c r="B117" s="3606"/>
      <c r="C117" s="3607"/>
      <c r="D117" s="3608"/>
      <c r="E117" s="2096"/>
      <c r="F117" s="2097"/>
      <c r="G117" s="2097"/>
      <c r="H117" s="2097"/>
      <c r="I117" s="2098"/>
      <c r="J117" s="3708"/>
      <c r="K117" s="3709"/>
      <c r="L117" s="3709"/>
      <c r="M117" s="3709"/>
      <c r="N117" s="3710"/>
      <c r="O117" s="2102"/>
      <c r="P117" s="3240"/>
      <c r="Q117" s="3462"/>
      <c r="R117" s="3463"/>
      <c r="S117" s="3464"/>
      <c r="T117" s="2096"/>
      <c r="U117" s="2097"/>
      <c r="V117" s="2098"/>
      <c r="W117" s="3417"/>
      <c r="X117" s="3418"/>
      <c r="Y117" s="3418"/>
      <c r="Z117" s="3428"/>
      <c r="AA117" s="2104" t="s">
        <v>213</v>
      </c>
      <c r="AB117" s="3415"/>
      <c r="AC117" s="2104" t="s">
        <v>213</v>
      </c>
      <c r="AD117" s="2102"/>
      <c r="AE117" s="2103" t="s">
        <v>213</v>
      </c>
      <c r="AF117" s="3836"/>
      <c r="AG117" s="3837"/>
      <c r="AH117" s="3838"/>
      <c r="AI117" s="3837"/>
      <c r="AJ117" s="3827"/>
      <c r="AK117" s="3828"/>
      <c r="AL117" s="3829"/>
      <c r="AM117" s="3830">
        <f>SUM(AJ117:AL119)</f>
        <v>0</v>
      </c>
      <c r="AN117" s="3831"/>
      <c r="AO117" s="3832"/>
      <c r="AP117" s="3818"/>
      <c r="AQ117" s="3819"/>
      <c r="AR117" s="3820"/>
      <c r="AS117" s="3818"/>
      <c r="AT117" s="3819"/>
      <c r="AU117" s="3820"/>
      <c r="AV117" s="3818"/>
      <c r="AW117" s="3819"/>
      <c r="AX117" s="3820"/>
      <c r="AY117" s="3821">
        <f>SUM(AP117:AX119)</f>
        <v>0</v>
      </c>
      <c r="AZ117" s="3822"/>
      <c r="BA117" s="3823"/>
      <c r="BB117" s="3327">
        <f>AH117+AM117+AY117</f>
        <v>0</v>
      </c>
      <c r="BC117" s="3328"/>
      <c r="BD117" s="3411"/>
      <c r="BE117" s="3741"/>
      <c r="BF117" s="3742"/>
      <c r="BG117" s="3307"/>
      <c r="BH117" s="1689"/>
      <c r="BI117" s="1690"/>
      <c r="BJ117" s="1690"/>
      <c r="BK117" s="1690"/>
      <c r="BL117" s="3652"/>
    </row>
    <row r="118" spans="1:64" s="388" customFormat="1" ht="14.1" customHeight="1">
      <c r="A118" s="3319"/>
      <c r="B118" s="3578"/>
      <c r="C118" s="3579"/>
      <c r="D118" s="3580"/>
      <c r="E118" s="3274"/>
      <c r="F118" s="3275"/>
      <c r="G118" s="3275"/>
      <c r="H118" s="3275"/>
      <c r="I118" s="3276"/>
      <c r="J118" s="3704"/>
      <c r="K118" s="3702"/>
      <c r="L118" s="3702"/>
      <c r="M118" s="3702"/>
      <c r="N118" s="3703"/>
      <c r="O118" s="2105"/>
      <c r="P118" s="3241"/>
      <c r="Q118" s="3599"/>
      <c r="R118" s="3600"/>
      <c r="S118" s="3601"/>
      <c r="T118" s="3274"/>
      <c r="U118" s="3275"/>
      <c r="V118" s="3276"/>
      <c r="W118" s="3420"/>
      <c r="X118" s="1768"/>
      <c r="Y118" s="1768"/>
      <c r="Z118" s="3429"/>
      <c r="AA118" s="2107"/>
      <c r="AB118" s="3416"/>
      <c r="AC118" s="2107"/>
      <c r="AD118" s="2105"/>
      <c r="AE118" s="2183"/>
      <c r="AF118" s="3790"/>
      <c r="AG118" s="3791"/>
      <c r="AH118" s="3793"/>
      <c r="AI118" s="3791"/>
      <c r="AJ118" s="3824"/>
      <c r="AK118" s="3825"/>
      <c r="AL118" s="3826"/>
      <c r="AM118" s="3797"/>
      <c r="AN118" s="3798"/>
      <c r="AO118" s="3799"/>
      <c r="AP118" s="3833"/>
      <c r="AQ118" s="3834"/>
      <c r="AR118" s="3835"/>
      <c r="AS118" s="3833"/>
      <c r="AT118" s="3834"/>
      <c r="AU118" s="3835"/>
      <c r="AV118" s="3833"/>
      <c r="AW118" s="3834"/>
      <c r="AX118" s="3835"/>
      <c r="AY118" s="3812"/>
      <c r="AZ118" s="3813"/>
      <c r="BA118" s="3814"/>
      <c r="BB118" s="3330"/>
      <c r="BC118" s="3331"/>
      <c r="BD118" s="3413"/>
      <c r="BE118" s="3743"/>
      <c r="BF118" s="3744"/>
      <c r="BG118" s="3308"/>
      <c r="BH118" s="3542"/>
      <c r="BI118" s="3543"/>
      <c r="BJ118" s="3543"/>
      <c r="BK118" s="3543"/>
      <c r="BL118" s="3544"/>
    </row>
    <row r="119" spans="1:64" s="388" customFormat="1" ht="14.1" customHeight="1">
      <c r="A119" s="3399"/>
      <c r="B119" s="3422"/>
      <c r="C119" s="3423"/>
      <c r="D119" s="3424"/>
      <c r="E119" s="3752"/>
      <c r="F119" s="3753"/>
      <c r="G119" s="3754"/>
      <c r="H119" s="3750"/>
      <c r="I119" s="3751"/>
      <c r="J119" s="3705"/>
      <c r="K119" s="3706"/>
      <c r="L119" s="3706"/>
      <c r="M119" s="3706"/>
      <c r="N119" s="3707"/>
      <c r="O119" s="2108"/>
      <c r="P119" s="3406"/>
      <c r="Q119" s="3602"/>
      <c r="R119" s="3603"/>
      <c r="S119" s="3604"/>
      <c r="T119" s="2099"/>
      <c r="U119" s="2100"/>
      <c r="V119" s="2101"/>
      <c r="W119" s="3425"/>
      <c r="X119" s="3426"/>
      <c r="Y119" s="3426"/>
      <c r="Z119" s="198"/>
      <c r="AA119" s="199" t="s">
        <v>72</v>
      </c>
      <c r="AB119" s="200"/>
      <c r="AC119" s="199" t="s">
        <v>72</v>
      </c>
      <c r="AD119" s="200"/>
      <c r="AE119" s="201" t="s">
        <v>72</v>
      </c>
      <c r="AF119" s="194"/>
      <c r="AG119" s="195"/>
      <c r="AH119" s="196"/>
      <c r="AI119" s="197"/>
      <c r="AJ119" s="3806"/>
      <c r="AK119" s="3807"/>
      <c r="AL119" s="3808"/>
      <c r="AM119" s="3800"/>
      <c r="AN119" s="3801"/>
      <c r="AO119" s="3802"/>
      <c r="AP119" s="3803"/>
      <c r="AQ119" s="3804"/>
      <c r="AR119" s="3805"/>
      <c r="AS119" s="3803"/>
      <c r="AT119" s="3804"/>
      <c r="AU119" s="3805"/>
      <c r="AV119" s="3803"/>
      <c r="AW119" s="3804"/>
      <c r="AX119" s="3805"/>
      <c r="AY119" s="3815"/>
      <c r="AZ119" s="3816"/>
      <c r="BA119" s="3817"/>
      <c r="BB119" s="3408"/>
      <c r="BC119" s="3409"/>
      <c r="BD119" s="3414"/>
      <c r="BE119" s="3686"/>
      <c r="BF119" s="3687"/>
      <c r="BG119" s="3309"/>
      <c r="BH119" s="3545"/>
      <c r="BI119" s="3546"/>
      <c r="BJ119" s="3546"/>
      <c r="BK119" s="3546"/>
      <c r="BL119" s="3547"/>
    </row>
    <row r="120" spans="1:64" s="388" customFormat="1" ht="14.1" customHeight="1">
      <c r="A120" s="3318">
        <v>27</v>
      </c>
      <c r="B120" s="3606"/>
      <c r="C120" s="3607"/>
      <c r="D120" s="3608"/>
      <c r="E120" s="2096"/>
      <c r="F120" s="2097"/>
      <c r="G120" s="2097"/>
      <c r="H120" s="2097"/>
      <c r="I120" s="2098"/>
      <c r="J120" s="3708"/>
      <c r="K120" s="3709"/>
      <c r="L120" s="3709"/>
      <c r="M120" s="3709"/>
      <c r="N120" s="3710"/>
      <c r="O120" s="2102"/>
      <c r="P120" s="3240"/>
      <c r="Q120" s="3611"/>
      <c r="R120" s="3612"/>
      <c r="S120" s="3613"/>
      <c r="T120" s="2096"/>
      <c r="U120" s="2097"/>
      <c r="V120" s="2098"/>
      <c r="W120" s="3417"/>
      <c r="X120" s="3418"/>
      <c r="Y120" s="3418"/>
      <c r="Z120" s="3428"/>
      <c r="AA120" s="2104" t="s">
        <v>213</v>
      </c>
      <c r="AB120" s="3415"/>
      <c r="AC120" s="2104" t="s">
        <v>213</v>
      </c>
      <c r="AD120" s="2102"/>
      <c r="AE120" s="2103" t="s">
        <v>213</v>
      </c>
      <c r="AF120" s="3836"/>
      <c r="AG120" s="3837"/>
      <c r="AH120" s="3838"/>
      <c r="AI120" s="3837"/>
      <c r="AJ120" s="3827"/>
      <c r="AK120" s="3828"/>
      <c r="AL120" s="3829"/>
      <c r="AM120" s="3830">
        <f>SUM(AJ120:AL122)</f>
        <v>0</v>
      </c>
      <c r="AN120" s="3831"/>
      <c r="AO120" s="3832"/>
      <c r="AP120" s="3818"/>
      <c r="AQ120" s="3819"/>
      <c r="AR120" s="3820"/>
      <c r="AS120" s="3818"/>
      <c r="AT120" s="3819"/>
      <c r="AU120" s="3820"/>
      <c r="AV120" s="3818"/>
      <c r="AW120" s="3819"/>
      <c r="AX120" s="3820"/>
      <c r="AY120" s="3821">
        <f>SUM(AP120:AX122)</f>
        <v>0</v>
      </c>
      <c r="AZ120" s="3822"/>
      <c r="BA120" s="3823"/>
      <c r="BB120" s="3327">
        <f>AH120+AM120+AY120</f>
        <v>0</v>
      </c>
      <c r="BC120" s="3328"/>
      <c r="BD120" s="3411"/>
      <c r="BE120" s="3741"/>
      <c r="BF120" s="3742"/>
      <c r="BG120" s="3307"/>
      <c r="BH120" s="1689"/>
      <c r="BI120" s="1690"/>
      <c r="BJ120" s="1690"/>
      <c r="BK120" s="1690"/>
      <c r="BL120" s="3652"/>
    </row>
    <row r="121" spans="1:64" s="388" customFormat="1" ht="14.1" customHeight="1">
      <c r="A121" s="3319"/>
      <c r="B121" s="3578"/>
      <c r="C121" s="3579"/>
      <c r="D121" s="3580"/>
      <c r="E121" s="3274"/>
      <c r="F121" s="3275"/>
      <c r="G121" s="3275"/>
      <c r="H121" s="3275"/>
      <c r="I121" s="3276"/>
      <c r="J121" s="3704"/>
      <c r="K121" s="3702"/>
      <c r="L121" s="3702"/>
      <c r="M121" s="3702"/>
      <c r="N121" s="3703"/>
      <c r="O121" s="2105"/>
      <c r="P121" s="3241"/>
      <c r="Q121" s="3599"/>
      <c r="R121" s="3600"/>
      <c r="S121" s="3601"/>
      <c r="T121" s="3274"/>
      <c r="U121" s="3275"/>
      <c r="V121" s="3276"/>
      <c r="W121" s="3420"/>
      <c r="X121" s="1768"/>
      <c r="Y121" s="1768"/>
      <c r="Z121" s="3429"/>
      <c r="AA121" s="2107"/>
      <c r="AB121" s="3416"/>
      <c r="AC121" s="2107"/>
      <c r="AD121" s="2105"/>
      <c r="AE121" s="2183"/>
      <c r="AF121" s="3790"/>
      <c r="AG121" s="3791"/>
      <c r="AH121" s="3793"/>
      <c r="AI121" s="3791"/>
      <c r="AJ121" s="3824"/>
      <c r="AK121" s="3825"/>
      <c r="AL121" s="3826"/>
      <c r="AM121" s="3797"/>
      <c r="AN121" s="3798"/>
      <c r="AO121" s="3799"/>
      <c r="AP121" s="3833"/>
      <c r="AQ121" s="3834"/>
      <c r="AR121" s="3835"/>
      <c r="AS121" s="3833"/>
      <c r="AT121" s="3834"/>
      <c r="AU121" s="3835"/>
      <c r="AV121" s="3833"/>
      <c r="AW121" s="3834"/>
      <c r="AX121" s="3835"/>
      <c r="AY121" s="3812"/>
      <c r="AZ121" s="3813"/>
      <c r="BA121" s="3814"/>
      <c r="BB121" s="3330"/>
      <c r="BC121" s="3331"/>
      <c r="BD121" s="3413"/>
      <c r="BE121" s="3743"/>
      <c r="BF121" s="3744"/>
      <c r="BG121" s="3308"/>
      <c r="BH121" s="3542"/>
      <c r="BI121" s="3543"/>
      <c r="BJ121" s="3543"/>
      <c r="BK121" s="3543"/>
      <c r="BL121" s="3544"/>
    </row>
    <row r="122" spans="1:64" s="388" customFormat="1" ht="14.1" customHeight="1">
      <c r="A122" s="3399"/>
      <c r="B122" s="3422"/>
      <c r="C122" s="3423"/>
      <c r="D122" s="3424"/>
      <c r="E122" s="3752"/>
      <c r="F122" s="3753"/>
      <c r="G122" s="3754"/>
      <c r="H122" s="3750"/>
      <c r="I122" s="3751"/>
      <c r="J122" s="3705"/>
      <c r="K122" s="3706"/>
      <c r="L122" s="3706"/>
      <c r="M122" s="3706"/>
      <c r="N122" s="3707"/>
      <c r="O122" s="2108"/>
      <c r="P122" s="3406"/>
      <c r="Q122" s="3602"/>
      <c r="R122" s="3603"/>
      <c r="S122" s="3604"/>
      <c r="T122" s="2099"/>
      <c r="U122" s="2100"/>
      <c r="V122" s="2101"/>
      <c r="W122" s="3425"/>
      <c r="X122" s="3426"/>
      <c r="Y122" s="3426"/>
      <c r="Z122" s="198"/>
      <c r="AA122" s="199" t="s">
        <v>72</v>
      </c>
      <c r="AB122" s="200"/>
      <c r="AC122" s="199" t="s">
        <v>72</v>
      </c>
      <c r="AD122" s="200"/>
      <c r="AE122" s="201" t="s">
        <v>72</v>
      </c>
      <c r="AF122" s="194"/>
      <c r="AG122" s="195"/>
      <c r="AH122" s="196"/>
      <c r="AI122" s="197"/>
      <c r="AJ122" s="3806"/>
      <c r="AK122" s="3807"/>
      <c r="AL122" s="3808"/>
      <c r="AM122" s="3800"/>
      <c r="AN122" s="3801"/>
      <c r="AO122" s="3802"/>
      <c r="AP122" s="3803"/>
      <c r="AQ122" s="3804"/>
      <c r="AR122" s="3805"/>
      <c r="AS122" s="3803"/>
      <c r="AT122" s="3804"/>
      <c r="AU122" s="3805"/>
      <c r="AV122" s="3803"/>
      <c r="AW122" s="3804"/>
      <c r="AX122" s="3805"/>
      <c r="AY122" s="3815"/>
      <c r="AZ122" s="3816"/>
      <c r="BA122" s="3817"/>
      <c r="BB122" s="3408"/>
      <c r="BC122" s="3409"/>
      <c r="BD122" s="3414"/>
      <c r="BE122" s="3686"/>
      <c r="BF122" s="3687"/>
      <c r="BG122" s="3309"/>
      <c r="BH122" s="3545"/>
      <c r="BI122" s="3546"/>
      <c r="BJ122" s="3546"/>
      <c r="BK122" s="3546"/>
      <c r="BL122" s="3547"/>
    </row>
    <row r="123" spans="1:64" s="388" customFormat="1" ht="14.1" customHeight="1">
      <c r="A123" s="3318">
        <v>28</v>
      </c>
      <c r="B123" s="3606"/>
      <c r="C123" s="3607"/>
      <c r="D123" s="3608"/>
      <c r="E123" s="2096"/>
      <c r="F123" s="2097"/>
      <c r="G123" s="2097"/>
      <c r="H123" s="2097"/>
      <c r="I123" s="2098"/>
      <c r="J123" s="3708"/>
      <c r="K123" s="3709"/>
      <c r="L123" s="3709"/>
      <c r="M123" s="3709"/>
      <c r="N123" s="3710"/>
      <c r="O123" s="2102"/>
      <c r="P123" s="3240"/>
      <c r="Q123" s="3462"/>
      <c r="R123" s="3463"/>
      <c r="S123" s="3464"/>
      <c r="T123" s="2096"/>
      <c r="U123" s="2097"/>
      <c r="V123" s="2098"/>
      <c r="W123" s="3417"/>
      <c r="X123" s="3418"/>
      <c r="Y123" s="3418"/>
      <c r="Z123" s="3428"/>
      <c r="AA123" s="2104" t="s">
        <v>213</v>
      </c>
      <c r="AB123" s="3415"/>
      <c r="AC123" s="2104" t="s">
        <v>213</v>
      </c>
      <c r="AD123" s="2102"/>
      <c r="AE123" s="2103" t="s">
        <v>213</v>
      </c>
      <c r="AF123" s="3836"/>
      <c r="AG123" s="3837"/>
      <c r="AH123" s="3838"/>
      <c r="AI123" s="3837"/>
      <c r="AJ123" s="3827"/>
      <c r="AK123" s="3828"/>
      <c r="AL123" s="3829"/>
      <c r="AM123" s="3830">
        <f>SUM(AJ123:AL125)</f>
        <v>0</v>
      </c>
      <c r="AN123" s="3831"/>
      <c r="AO123" s="3832"/>
      <c r="AP123" s="3818"/>
      <c r="AQ123" s="3819"/>
      <c r="AR123" s="3820"/>
      <c r="AS123" s="3818"/>
      <c r="AT123" s="3819"/>
      <c r="AU123" s="3820"/>
      <c r="AV123" s="3818"/>
      <c r="AW123" s="3819"/>
      <c r="AX123" s="3820"/>
      <c r="AY123" s="3821">
        <f>SUM(AP123:AX125)</f>
        <v>0</v>
      </c>
      <c r="AZ123" s="3822"/>
      <c r="BA123" s="3823"/>
      <c r="BB123" s="3327">
        <f>AH123+AM123+AY123</f>
        <v>0</v>
      </c>
      <c r="BC123" s="3328"/>
      <c r="BD123" s="3411"/>
      <c r="BE123" s="3741"/>
      <c r="BF123" s="3742"/>
      <c r="BG123" s="3307"/>
      <c r="BH123" s="1782"/>
      <c r="BI123" s="3758"/>
      <c r="BJ123" s="3758"/>
      <c r="BK123" s="3758"/>
      <c r="BL123" s="3759"/>
    </row>
    <row r="124" spans="1:64" s="388" customFormat="1" ht="14.1" customHeight="1">
      <c r="A124" s="3319"/>
      <c r="B124" s="3578"/>
      <c r="C124" s="3579"/>
      <c r="D124" s="3580"/>
      <c r="E124" s="3274"/>
      <c r="F124" s="3275"/>
      <c r="G124" s="3275"/>
      <c r="H124" s="3275"/>
      <c r="I124" s="3276"/>
      <c r="J124" s="3704"/>
      <c r="K124" s="3702"/>
      <c r="L124" s="3702"/>
      <c r="M124" s="3702"/>
      <c r="N124" s="3703"/>
      <c r="O124" s="2105"/>
      <c r="P124" s="3241"/>
      <c r="Q124" s="3599"/>
      <c r="R124" s="3600"/>
      <c r="S124" s="3601"/>
      <c r="T124" s="3274"/>
      <c r="U124" s="3275"/>
      <c r="V124" s="3276"/>
      <c r="W124" s="3420"/>
      <c r="X124" s="1768"/>
      <c r="Y124" s="1768"/>
      <c r="Z124" s="3429"/>
      <c r="AA124" s="2107"/>
      <c r="AB124" s="3416"/>
      <c r="AC124" s="2107"/>
      <c r="AD124" s="2105"/>
      <c r="AE124" s="2183"/>
      <c r="AF124" s="3790"/>
      <c r="AG124" s="3791"/>
      <c r="AH124" s="3793"/>
      <c r="AI124" s="3791"/>
      <c r="AJ124" s="3824"/>
      <c r="AK124" s="3825"/>
      <c r="AL124" s="3826"/>
      <c r="AM124" s="3797"/>
      <c r="AN124" s="3798"/>
      <c r="AO124" s="3799"/>
      <c r="AP124" s="3833"/>
      <c r="AQ124" s="3834"/>
      <c r="AR124" s="3835"/>
      <c r="AS124" s="3833"/>
      <c r="AT124" s="3834"/>
      <c r="AU124" s="3835"/>
      <c r="AV124" s="3833"/>
      <c r="AW124" s="3834"/>
      <c r="AX124" s="3835"/>
      <c r="AY124" s="3812"/>
      <c r="AZ124" s="3813"/>
      <c r="BA124" s="3814"/>
      <c r="BB124" s="3330"/>
      <c r="BC124" s="3331"/>
      <c r="BD124" s="3413"/>
      <c r="BE124" s="3743"/>
      <c r="BF124" s="3744"/>
      <c r="BG124" s="3308"/>
      <c r="BH124" s="3542"/>
      <c r="BI124" s="3543"/>
      <c r="BJ124" s="3543"/>
      <c r="BK124" s="3543"/>
      <c r="BL124" s="3544"/>
    </row>
    <row r="125" spans="1:64" s="388" customFormat="1" ht="14.1" customHeight="1" thickBot="1">
      <c r="A125" s="3320"/>
      <c r="B125" s="3620"/>
      <c r="C125" s="3621"/>
      <c r="D125" s="3622"/>
      <c r="E125" s="3761"/>
      <c r="F125" s="3762"/>
      <c r="G125" s="3763"/>
      <c r="H125" s="3764"/>
      <c r="I125" s="3765"/>
      <c r="J125" s="3712"/>
      <c r="K125" s="3713"/>
      <c r="L125" s="3713"/>
      <c r="M125" s="3713"/>
      <c r="N125" s="3714"/>
      <c r="O125" s="3715"/>
      <c r="P125" s="3242"/>
      <c r="Q125" s="3617"/>
      <c r="R125" s="3618"/>
      <c r="S125" s="3619"/>
      <c r="T125" s="3315"/>
      <c r="U125" s="3316"/>
      <c r="V125" s="3317"/>
      <c r="W125" s="3351"/>
      <c r="X125" s="3352"/>
      <c r="Y125" s="3352"/>
      <c r="Z125" s="863"/>
      <c r="AA125" s="864" t="s">
        <v>72</v>
      </c>
      <c r="AB125" s="865"/>
      <c r="AC125" s="864" t="s">
        <v>72</v>
      </c>
      <c r="AD125" s="865"/>
      <c r="AE125" s="817" t="s">
        <v>72</v>
      </c>
      <c r="AF125" s="902"/>
      <c r="AG125" s="903"/>
      <c r="AH125" s="904"/>
      <c r="AI125" s="905"/>
      <c r="AJ125" s="3848"/>
      <c r="AK125" s="3849"/>
      <c r="AL125" s="3850"/>
      <c r="AM125" s="3842"/>
      <c r="AN125" s="3843"/>
      <c r="AO125" s="3844"/>
      <c r="AP125" s="3845"/>
      <c r="AQ125" s="3846"/>
      <c r="AR125" s="3847"/>
      <c r="AS125" s="3845"/>
      <c r="AT125" s="3846"/>
      <c r="AU125" s="3847"/>
      <c r="AV125" s="3845"/>
      <c r="AW125" s="3846"/>
      <c r="AX125" s="3847"/>
      <c r="AY125" s="3839"/>
      <c r="AZ125" s="3840"/>
      <c r="BA125" s="3841"/>
      <c r="BB125" s="3333"/>
      <c r="BC125" s="3334"/>
      <c r="BD125" s="3506"/>
      <c r="BE125" s="3776"/>
      <c r="BF125" s="3777"/>
      <c r="BG125" s="3609"/>
      <c r="BH125" s="3755"/>
      <c r="BI125" s="3756"/>
      <c r="BJ125" s="3756"/>
      <c r="BK125" s="3756"/>
      <c r="BL125" s="3757"/>
    </row>
    <row r="128" spans="1:64" ht="14.1" customHeight="1">
      <c r="A128" s="1522" t="s">
        <v>1820</v>
      </c>
      <c r="B128" s="1522"/>
      <c r="C128" s="1522"/>
      <c r="D128" s="1522"/>
      <c r="E128" s="1767"/>
      <c r="F128" s="1767"/>
      <c r="G128" s="1767"/>
      <c r="H128" s="1767"/>
      <c r="I128" s="1767"/>
      <c r="J128" s="1767"/>
      <c r="K128" s="1767"/>
      <c r="L128" s="1767"/>
      <c r="M128" s="1767"/>
      <c r="N128" s="1767"/>
      <c r="O128" s="1767"/>
      <c r="P128" s="1767"/>
      <c r="Q128" s="1767"/>
      <c r="R128" s="1767"/>
      <c r="S128" s="1767"/>
      <c r="T128" s="1767"/>
      <c r="U128" s="1767"/>
      <c r="V128" s="1767"/>
      <c r="W128" s="1767"/>
      <c r="X128" s="1767"/>
      <c r="Y128" s="1767"/>
      <c r="Z128" s="1767"/>
      <c r="AA128" s="1767"/>
      <c r="AB128" s="1767"/>
      <c r="AC128" s="1767"/>
      <c r="AD128" s="1767"/>
      <c r="AE128" s="1767"/>
      <c r="AF128" s="1767"/>
      <c r="AG128" s="1767"/>
      <c r="AH128" s="1767"/>
      <c r="AI128" s="1767"/>
      <c r="AJ128" s="1767"/>
      <c r="AK128" s="1767"/>
      <c r="AL128" s="1767"/>
      <c r="AM128" s="1767"/>
      <c r="AN128" s="1767"/>
      <c r="AO128" s="1767"/>
      <c r="AP128" s="1767"/>
      <c r="AQ128" s="1767"/>
      <c r="AR128" s="1767"/>
      <c r="AS128" s="1767"/>
      <c r="AT128" s="1767"/>
      <c r="AU128" s="1767"/>
      <c r="AV128" s="1767"/>
      <c r="AW128" s="1767"/>
      <c r="AX128" s="1767"/>
      <c r="AY128" s="1767"/>
      <c r="AZ128" s="1767"/>
      <c r="BA128" s="1767"/>
      <c r="BB128" s="1767"/>
      <c r="BC128" s="1767"/>
      <c r="BD128" s="1767"/>
      <c r="BE128" s="1767"/>
      <c r="BF128" s="1767"/>
      <c r="BG128" s="1767"/>
      <c r="BH128" s="1767"/>
      <c r="BI128" s="1767"/>
      <c r="BJ128" s="1767"/>
      <c r="BK128" s="1767"/>
      <c r="BL128" s="1767"/>
    </row>
    <row r="129" spans="1:65" ht="5.0999999999999996" customHeight="1"/>
    <row r="130" spans="1:65" ht="14.1" customHeight="1">
      <c r="A130" s="164" t="s">
        <v>1759</v>
      </c>
      <c r="B130" s="164"/>
      <c r="C130" s="164"/>
      <c r="D130" s="164"/>
      <c r="E130" s="164"/>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X130" s="3651" t="s">
        <v>1531</v>
      </c>
      <c r="AY130" s="3651"/>
      <c r="AZ130" s="3651"/>
      <c r="BA130" s="3651"/>
      <c r="BB130" s="3651"/>
      <c r="BC130" s="3651"/>
      <c r="BD130" s="3651"/>
      <c r="BE130" s="3649"/>
      <c r="BF130" s="3649"/>
      <c r="BG130" s="3650" t="s">
        <v>1544</v>
      </c>
      <c r="BH130" s="3650"/>
      <c r="BI130" s="3650"/>
      <c r="BJ130" s="3650"/>
      <c r="BK130" s="3650"/>
      <c r="BL130" s="3650"/>
      <c r="BM130" s="1253"/>
    </row>
    <row r="131" spans="1:65" ht="6.95" customHeight="1" thickBot="1">
      <c r="A131" s="164"/>
      <c r="B131" s="164"/>
      <c r="C131" s="164"/>
      <c r="D131" s="164"/>
      <c r="E131" s="164"/>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row>
    <row r="132" spans="1:65" s="388" customFormat="1" ht="12.95" customHeight="1">
      <c r="A132" s="3262" t="s">
        <v>113</v>
      </c>
      <c r="B132" s="3569" t="s">
        <v>1555</v>
      </c>
      <c r="C132" s="3570"/>
      <c r="D132" s="3571"/>
      <c r="E132" s="3227" t="s">
        <v>114</v>
      </c>
      <c r="F132" s="3228"/>
      <c r="G132" s="3228"/>
      <c r="H132" s="3228"/>
      <c r="I132" s="3229"/>
      <c r="J132" s="3227" t="s">
        <v>109</v>
      </c>
      <c r="K132" s="3228"/>
      <c r="L132" s="3228"/>
      <c r="M132" s="3228"/>
      <c r="N132" s="3229"/>
      <c r="O132" s="3655" t="s">
        <v>110</v>
      </c>
      <c r="P132" s="3268" t="s">
        <v>1681</v>
      </c>
      <c r="Q132" s="3271" t="s">
        <v>1682</v>
      </c>
      <c r="R132" s="3272"/>
      <c r="S132" s="3273"/>
      <c r="T132" s="3271" t="s">
        <v>209</v>
      </c>
      <c r="U132" s="3272"/>
      <c r="V132" s="3273"/>
      <c r="W132" s="3227" t="s">
        <v>115</v>
      </c>
      <c r="X132" s="3228"/>
      <c r="Y132" s="3228"/>
      <c r="Z132" s="3228"/>
      <c r="AA132" s="3228"/>
      <c r="AB132" s="3228"/>
      <c r="AC132" s="3228"/>
      <c r="AD132" s="3228"/>
      <c r="AE132" s="3228"/>
      <c r="AF132" s="3282" t="s">
        <v>1551</v>
      </c>
      <c r="AG132" s="3228"/>
      <c r="AH132" s="3228"/>
      <c r="AI132" s="3228"/>
      <c r="AJ132" s="3228"/>
      <c r="AK132" s="3228"/>
      <c r="AL132" s="3228"/>
      <c r="AM132" s="3228"/>
      <c r="AN132" s="3228"/>
      <c r="AO132" s="3228"/>
      <c r="AP132" s="3228"/>
      <c r="AQ132" s="3228"/>
      <c r="AR132" s="3228"/>
      <c r="AS132" s="3228"/>
      <c r="AT132" s="3228"/>
      <c r="AU132" s="3228"/>
      <c r="AV132" s="3228"/>
      <c r="AW132" s="3228"/>
      <c r="AX132" s="3228"/>
      <c r="AY132" s="3228"/>
      <c r="AZ132" s="3228"/>
      <c r="BA132" s="3228"/>
      <c r="BB132" s="3228"/>
      <c r="BC132" s="3228"/>
      <c r="BD132" s="3280"/>
      <c r="BE132" s="3664" t="s">
        <v>775</v>
      </c>
      <c r="BF132" s="3666"/>
      <c r="BG132" s="3288" t="s">
        <v>122</v>
      </c>
      <c r="BH132" s="3271" t="s">
        <v>105</v>
      </c>
      <c r="BI132" s="3672"/>
      <c r="BJ132" s="3672"/>
      <c r="BK132" s="3672"/>
      <c r="BL132" s="3673"/>
    </row>
    <row r="133" spans="1:65" s="388" customFormat="1" ht="12.95" customHeight="1">
      <c r="A133" s="3263"/>
      <c r="B133" s="3572"/>
      <c r="C133" s="3573"/>
      <c r="D133" s="3574"/>
      <c r="E133" s="2105"/>
      <c r="F133" s="2183"/>
      <c r="G133" s="2183"/>
      <c r="H133" s="2183"/>
      <c r="I133" s="2107"/>
      <c r="J133" s="2105"/>
      <c r="K133" s="2183"/>
      <c r="L133" s="2183"/>
      <c r="M133" s="2183"/>
      <c r="N133" s="2107"/>
      <c r="O133" s="3656"/>
      <c r="P133" s="3269"/>
      <c r="Q133" s="3274"/>
      <c r="R133" s="3275"/>
      <c r="S133" s="3276"/>
      <c r="T133" s="3274"/>
      <c r="U133" s="3275"/>
      <c r="V133" s="3276"/>
      <c r="W133" s="2108"/>
      <c r="X133" s="2109"/>
      <c r="Y133" s="2109"/>
      <c r="Z133" s="2109"/>
      <c r="AA133" s="2109"/>
      <c r="AB133" s="2109"/>
      <c r="AC133" s="2109"/>
      <c r="AD133" s="2109"/>
      <c r="AE133" s="2109"/>
      <c r="AF133" s="3283"/>
      <c r="AG133" s="2109"/>
      <c r="AH133" s="2109"/>
      <c r="AI133" s="2109"/>
      <c r="AJ133" s="2109"/>
      <c r="AK133" s="2109"/>
      <c r="AL133" s="2109"/>
      <c r="AM133" s="2109"/>
      <c r="AN133" s="2109"/>
      <c r="AO133" s="2109"/>
      <c r="AP133" s="2109"/>
      <c r="AQ133" s="2109"/>
      <c r="AR133" s="2109"/>
      <c r="AS133" s="2109"/>
      <c r="AT133" s="2109"/>
      <c r="AU133" s="2109"/>
      <c r="AV133" s="2109"/>
      <c r="AW133" s="2109"/>
      <c r="AX133" s="2109"/>
      <c r="AY133" s="2109"/>
      <c r="AZ133" s="2109"/>
      <c r="BA133" s="2109"/>
      <c r="BB133" s="2109"/>
      <c r="BC133" s="2109"/>
      <c r="BD133" s="3281"/>
      <c r="BE133" s="3667"/>
      <c r="BF133" s="3669"/>
      <c r="BG133" s="3670"/>
      <c r="BH133" s="3071"/>
      <c r="BI133" s="3072"/>
      <c r="BJ133" s="3072"/>
      <c r="BK133" s="3072"/>
      <c r="BL133" s="3674"/>
    </row>
    <row r="134" spans="1:65" s="388" customFormat="1" ht="15" customHeight="1">
      <c r="A134" s="3263"/>
      <c r="B134" s="3572"/>
      <c r="C134" s="3573"/>
      <c r="D134" s="3574"/>
      <c r="E134" s="2105"/>
      <c r="F134" s="2183"/>
      <c r="G134" s="2183"/>
      <c r="H134" s="2183"/>
      <c r="I134" s="2107"/>
      <c r="J134" s="2105"/>
      <c r="K134" s="2183"/>
      <c r="L134" s="2183"/>
      <c r="M134" s="2183"/>
      <c r="N134" s="2107"/>
      <c r="O134" s="3656"/>
      <c r="P134" s="3269"/>
      <c r="Q134" s="3623"/>
      <c r="R134" s="3624"/>
      <c r="S134" s="3625"/>
      <c r="T134" s="3274"/>
      <c r="U134" s="3275"/>
      <c r="V134" s="3276"/>
      <c r="W134" s="3146" t="s">
        <v>116</v>
      </c>
      <c r="X134" s="3147"/>
      <c r="Y134" s="3147"/>
      <c r="Z134" s="3147"/>
      <c r="AA134" s="3147"/>
      <c r="AB134" s="2184" t="s">
        <v>118</v>
      </c>
      <c r="AC134" s="2185"/>
      <c r="AD134" s="2096" t="s">
        <v>212</v>
      </c>
      <c r="AE134" s="2097"/>
      <c r="AF134" s="3480" t="s">
        <v>1683</v>
      </c>
      <c r="AG134" s="2819"/>
      <c r="AH134" s="2819"/>
      <c r="AI134" s="2819"/>
      <c r="AJ134" s="2818" t="s">
        <v>804</v>
      </c>
      <c r="AK134" s="2819"/>
      <c r="AL134" s="2819"/>
      <c r="AM134" s="2819"/>
      <c r="AN134" s="2819"/>
      <c r="AO134" s="2819"/>
      <c r="AP134" s="2819"/>
      <c r="AQ134" s="2819"/>
      <c r="AR134" s="2819"/>
      <c r="AS134" s="2819"/>
      <c r="AT134" s="2819"/>
      <c r="AU134" s="2819"/>
      <c r="AV134" s="2819"/>
      <c r="AW134" s="2819"/>
      <c r="AX134" s="2819"/>
      <c r="AY134" s="2819"/>
      <c r="AZ134" s="2819"/>
      <c r="BA134" s="2819"/>
      <c r="BB134" s="3077" t="s">
        <v>319</v>
      </c>
      <c r="BC134" s="3078"/>
      <c r="BD134" s="3503"/>
      <c r="BE134" s="3677" t="s">
        <v>776</v>
      </c>
      <c r="BF134" s="3679"/>
      <c r="BG134" s="3670"/>
      <c r="BH134" s="3722" t="s">
        <v>1898</v>
      </c>
      <c r="BI134" s="3723"/>
      <c r="BJ134" s="3723"/>
      <c r="BK134" s="3723"/>
      <c r="BL134" s="3724"/>
    </row>
    <row r="135" spans="1:65" s="388" customFormat="1" ht="15" customHeight="1">
      <c r="A135" s="3263"/>
      <c r="B135" s="3572"/>
      <c r="C135" s="3573"/>
      <c r="D135" s="3574"/>
      <c r="E135" s="3230"/>
      <c r="F135" s="3231"/>
      <c r="G135" s="3231"/>
      <c r="H135" s="3231"/>
      <c r="I135" s="3232"/>
      <c r="J135" s="2105"/>
      <c r="K135" s="2183"/>
      <c r="L135" s="2183"/>
      <c r="M135" s="2183"/>
      <c r="N135" s="2107"/>
      <c r="O135" s="3656"/>
      <c r="P135" s="3269"/>
      <c r="Q135" s="3274" t="s">
        <v>1558</v>
      </c>
      <c r="R135" s="3275"/>
      <c r="S135" s="3276"/>
      <c r="T135" s="3274"/>
      <c r="U135" s="3275"/>
      <c r="V135" s="3276"/>
      <c r="W135" s="2096" t="s">
        <v>210</v>
      </c>
      <c r="X135" s="2097"/>
      <c r="Y135" s="2097"/>
      <c r="Z135" s="2096" t="s">
        <v>211</v>
      </c>
      <c r="AA135" s="2098"/>
      <c r="AB135" s="3675"/>
      <c r="AC135" s="3675"/>
      <c r="AD135" s="3274"/>
      <c r="AE135" s="3275"/>
      <c r="AF135" s="3778" t="s">
        <v>1684</v>
      </c>
      <c r="AG135" s="2104"/>
      <c r="AH135" s="2096" t="s">
        <v>1685</v>
      </c>
      <c r="AI135" s="2104"/>
      <c r="AJ135" s="3471" t="s">
        <v>119</v>
      </c>
      <c r="AK135" s="3472"/>
      <c r="AL135" s="3473"/>
      <c r="AM135" s="2102" t="s">
        <v>771</v>
      </c>
      <c r="AN135" s="2103"/>
      <c r="AO135" s="2104"/>
      <c r="AP135" s="2915" t="s">
        <v>765</v>
      </c>
      <c r="AQ135" s="2916"/>
      <c r="AR135" s="2917"/>
      <c r="AS135" s="2915" t="s">
        <v>769</v>
      </c>
      <c r="AT135" s="2916"/>
      <c r="AU135" s="2917"/>
      <c r="AV135" s="2915" t="s">
        <v>656</v>
      </c>
      <c r="AW135" s="2916"/>
      <c r="AX135" s="2917"/>
      <c r="AY135" s="2096" t="s">
        <v>771</v>
      </c>
      <c r="AZ135" s="2097"/>
      <c r="BA135" s="2097"/>
      <c r="BB135" s="3080"/>
      <c r="BC135" s="3504"/>
      <c r="BD135" s="3505"/>
      <c r="BE135" s="3680"/>
      <c r="BF135" s="3682"/>
      <c r="BG135" s="3670"/>
      <c r="BH135" s="3725"/>
      <c r="BI135" s="3726"/>
      <c r="BJ135" s="3726"/>
      <c r="BK135" s="3726"/>
      <c r="BL135" s="3727"/>
    </row>
    <row r="136" spans="1:65" s="388" customFormat="1" ht="15" customHeight="1">
      <c r="A136" s="3263"/>
      <c r="B136" s="3572"/>
      <c r="C136" s="3573"/>
      <c r="D136" s="3574"/>
      <c r="E136" s="3767" t="s">
        <v>793</v>
      </c>
      <c r="F136" s="3234"/>
      <c r="G136" s="3786"/>
      <c r="H136" s="3771" t="s">
        <v>792</v>
      </c>
      <c r="I136" s="3772"/>
      <c r="J136" s="2105"/>
      <c r="K136" s="2183"/>
      <c r="L136" s="2183"/>
      <c r="M136" s="2183"/>
      <c r="N136" s="2107"/>
      <c r="O136" s="3656"/>
      <c r="P136" s="3269"/>
      <c r="Q136" s="3274"/>
      <c r="R136" s="3275"/>
      <c r="S136" s="3276"/>
      <c r="T136" s="3274"/>
      <c r="U136" s="3275"/>
      <c r="V136" s="3276"/>
      <c r="W136" s="3274"/>
      <c r="X136" s="3275"/>
      <c r="Y136" s="3275"/>
      <c r="Z136" s="3274"/>
      <c r="AA136" s="3276"/>
      <c r="AB136" s="3675"/>
      <c r="AC136" s="3675"/>
      <c r="AD136" s="3274"/>
      <c r="AE136" s="3275"/>
      <c r="AF136" s="3779"/>
      <c r="AG136" s="3232"/>
      <c r="AH136" s="3230"/>
      <c r="AI136" s="3232"/>
      <c r="AJ136" s="3448" t="s">
        <v>766</v>
      </c>
      <c r="AK136" s="3449"/>
      <c r="AL136" s="3450"/>
      <c r="AM136" s="2105"/>
      <c r="AN136" s="2183"/>
      <c r="AO136" s="2107"/>
      <c r="AP136" s="3448" t="s">
        <v>799</v>
      </c>
      <c r="AQ136" s="3449"/>
      <c r="AR136" s="3450"/>
      <c r="AS136" s="3499" t="s">
        <v>764</v>
      </c>
      <c r="AT136" s="3500"/>
      <c r="AU136" s="3501"/>
      <c r="AV136" s="3448" t="s">
        <v>770</v>
      </c>
      <c r="AW136" s="3449"/>
      <c r="AX136" s="3450"/>
      <c r="AY136" s="3274"/>
      <c r="AZ136" s="3275"/>
      <c r="BA136" s="3275"/>
      <c r="BB136" s="3080"/>
      <c r="BC136" s="3504"/>
      <c r="BD136" s="3505"/>
      <c r="BE136" s="3680" t="s">
        <v>777</v>
      </c>
      <c r="BF136" s="3682"/>
      <c r="BG136" s="3670"/>
      <c r="BH136" s="3725"/>
      <c r="BI136" s="3726"/>
      <c r="BJ136" s="3726"/>
      <c r="BK136" s="3726"/>
      <c r="BL136" s="3727"/>
    </row>
    <row r="137" spans="1:65" s="388" customFormat="1" ht="15" customHeight="1" thickBot="1">
      <c r="A137" s="3264"/>
      <c r="B137" s="3445"/>
      <c r="C137" s="3446"/>
      <c r="D137" s="3447"/>
      <c r="E137" s="3236"/>
      <c r="F137" s="3237"/>
      <c r="G137" s="3787"/>
      <c r="H137" s="3773"/>
      <c r="I137" s="3774"/>
      <c r="J137" s="3236"/>
      <c r="K137" s="3237"/>
      <c r="L137" s="3237"/>
      <c r="M137" s="3237"/>
      <c r="N137" s="3238"/>
      <c r="O137" s="3657"/>
      <c r="P137" s="3270"/>
      <c r="Q137" s="3277"/>
      <c r="R137" s="3278"/>
      <c r="S137" s="3279"/>
      <c r="T137" s="3277"/>
      <c r="U137" s="3278"/>
      <c r="V137" s="3279"/>
      <c r="W137" s="3277"/>
      <c r="X137" s="3278"/>
      <c r="Y137" s="3278"/>
      <c r="Z137" s="3277"/>
      <c r="AA137" s="3279"/>
      <c r="AB137" s="3676"/>
      <c r="AC137" s="3676"/>
      <c r="AD137" s="3277"/>
      <c r="AE137" s="3278"/>
      <c r="AF137" s="3775" t="s">
        <v>805</v>
      </c>
      <c r="AG137" s="3766"/>
      <c r="AH137" s="3766" t="s">
        <v>805</v>
      </c>
      <c r="AI137" s="3766"/>
      <c r="AJ137" s="3486" t="s">
        <v>767</v>
      </c>
      <c r="AK137" s="3487"/>
      <c r="AL137" s="3488"/>
      <c r="AM137" s="3236" t="s">
        <v>773</v>
      </c>
      <c r="AN137" s="3237"/>
      <c r="AO137" s="3238"/>
      <c r="AP137" s="3474" t="s">
        <v>768</v>
      </c>
      <c r="AQ137" s="3475"/>
      <c r="AR137" s="3476"/>
      <c r="AS137" s="3477" t="s">
        <v>120</v>
      </c>
      <c r="AT137" s="3478"/>
      <c r="AU137" s="3479"/>
      <c r="AV137" s="3477" t="s">
        <v>121</v>
      </c>
      <c r="AW137" s="3478"/>
      <c r="AX137" s="3479"/>
      <c r="AY137" s="3236" t="s">
        <v>772</v>
      </c>
      <c r="AZ137" s="3237"/>
      <c r="BA137" s="3238"/>
      <c r="BB137" s="3507" t="s">
        <v>802</v>
      </c>
      <c r="BC137" s="3508"/>
      <c r="BD137" s="3509"/>
      <c r="BE137" s="3683"/>
      <c r="BF137" s="3685"/>
      <c r="BG137" s="3671"/>
      <c r="BH137" s="3728"/>
      <c r="BI137" s="3729"/>
      <c r="BJ137" s="3729"/>
      <c r="BK137" s="3729"/>
      <c r="BL137" s="3730"/>
    </row>
    <row r="138" spans="1:65" s="388" customFormat="1" ht="14.1" customHeight="1" thickTop="1">
      <c r="A138" s="3319">
        <v>29</v>
      </c>
      <c r="B138" s="3575"/>
      <c r="C138" s="3576"/>
      <c r="D138" s="3577"/>
      <c r="E138" s="2096"/>
      <c r="F138" s="2097"/>
      <c r="G138" s="2097"/>
      <c r="H138" s="2097"/>
      <c r="I138" s="2098"/>
      <c r="J138" s="3708"/>
      <c r="K138" s="3709"/>
      <c r="L138" s="3709"/>
      <c r="M138" s="3709"/>
      <c r="N138" s="3710"/>
      <c r="O138" s="2102"/>
      <c r="P138" s="3563"/>
      <c r="Q138" s="3596"/>
      <c r="R138" s="3597"/>
      <c r="S138" s="3598"/>
      <c r="T138" s="2096"/>
      <c r="U138" s="2097"/>
      <c r="V138" s="2098"/>
      <c r="W138" s="3417"/>
      <c r="X138" s="3418"/>
      <c r="Y138" s="3418"/>
      <c r="Z138" s="3428"/>
      <c r="AA138" s="2104" t="s">
        <v>213</v>
      </c>
      <c r="AB138" s="3415"/>
      <c r="AC138" s="2104" t="s">
        <v>213</v>
      </c>
      <c r="AD138" s="2102"/>
      <c r="AE138" s="2103" t="s">
        <v>213</v>
      </c>
      <c r="AF138" s="3836"/>
      <c r="AG138" s="3837"/>
      <c r="AH138" s="3838"/>
      <c r="AI138" s="3837"/>
      <c r="AJ138" s="3827"/>
      <c r="AK138" s="3828"/>
      <c r="AL138" s="3829"/>
      <c r="AM138" s="3830">
        <f>SUM(AJ138:AL140)</f>
        <v>0</v>
      </c>
      <c r="AN138" s="3831"/>
      <c r="AO138" s="3832"/>
      <c r="AP138" s="3818"/>
      <c r="AQ138" s="3819"/>
      <c r="AR138" s="3820"/>
      <c r="AS138" s="3818"/>
      <c r="AT138" s="3819"/>
      <c r="AU138" s="3820"/>
      <c r="AV138" s="3818"/>
      <c r="AW138" s="3819"/>
      <c r="AX138" s="3820"/>
      <c r="AY138" s="3821">
        <f>SUM(AP138:AX140)</f>
        <v>0</v>
      </c>
      <c r="AZ138" s="3822"/>
      <c r="BA138" s="3823"/>
      <c r="BB138" s="3327">
        <f>AH138+AM138+AY138</f>
        <v>0</v>
      </c>
      <c r="BC138" s="3328"/>
      <c r="BD138" s="3411"/>
      <c r="BE138" s="3741"/>
      <c r="BF138" s="3742"/>
      <c r="BG138" s="3307"/>
      <c r="BH138" s="1689"/>
      <c r="BI138" s="1690"/>
      <c r="BJ138" s="1690"/>
      <c r="BK138" s="1690"/>
      <c r="BL138" s="3652"/>
    </row>
    <row r="139" spans="1:65" s="388" customFormat="1" ht="14.1" customHeight="1">
      <c r="A139" s="3319"/>
      <c r="B139" s="3578"/>
      <c r="C139" s="3579"/>
      <c r="D139" s="3580"/>
      <c r="E139" s="3274"/>
      <c r="F139" s="3275"/>
      <c r="G139" s="3275"/>
      <c r="H139" s="3275"/>
      <c r="I139" s="3276"/>
      <c r="J139" s="3704"/>
      <c r="K139" s="3702"/>
      <c r="L139" s="3702"/>
      <c r="M139" s="3702"/>
      <c r="N139" s="3703"/>
      <c r="O139" s="2105"/>
      <c r="P139" s="3564"/>
      <c r="Q139" s="3599"/>
      <c r="R139" s="3600"/>
      <c r="S139" s="3601"/>
      <c r="T139" s="3274"/>
      <c r="U139" s="3275"/>
      <c r="V139" s="3276"/>
      <c r="W139" s="3420"/>
      <c r="X139" s="1768"/>
      <c r="Y139" s="1768"/>
      <c r="Z139" s="3429"/>
      <c r="AA139" s="2107"/>
      <c r="AB139" s="3416"/>
      <c r="AC139" s="2107"/>
      <c r="AD139" s="2105"/>
      <c r="AE139" s="2183"/>
      <c r="AF139" s="3790"/>
      <c r="AG139" s="3791"/>
      <c r="AH139" s="3793"/>
      <c r="AI139" s="3791"/>
      <c r="AJ139" s="3824"/>
      <c r="AK139" s="3825"/>
      <c r="AL139" s="3826"/>
      <c r="AM139" s="3797"/>
      <c r="AN139" s="3798"/>
      <c r="AO139" s="3799"/>
      <c r="AP139" s="3833"/>
      <c r="AQ139" s="3834"/>
      <c r="AR139" s="3835"/>
      <c r="AS139" s="3833"/>
      <c r="AT139" s="3834"/>
      <c r="AU139" s="3835"/>
      <c r="AV139" s="3833"/>
      <c r="AW139" s="3834"/>
      <c r="AX139" s="3835"/>
      <c r="AY139" s="3812"/>
      <c r="AZ139" s="3813"/>
      <c r="BA139" s="3814"/>
      <c r="BB139" s="3330"/>
      <c r="BC139" s="3331"/>
      <c r="BD139" s="3413"/>
      <c r="BE139" s="3743"/>
      <c r="BF139" s="3744"/>
      <c r="BG139" s="3308"/>
      <c r="BH139" s="3542"/>
      <c r="BI139" s="3543"/>
      <c r="BJ139" s="3543"/>
      <c r="BK139" s="3543"/>
      <c r="BL139" s="3544"/>
    </row>
    <row r="140" spans="1:65" s="388" customFormat="1" ht="14.1" customHeight="1">
      <c r="A140" s="3399"/>
      <c r="B140" s="3422"/>
      <c r="C140" s="3423"/>
      <c r="D140" s="3424"/>
      <c r="E140" s="3752"/>
      <c r="F140" s="3753"/>
      <c r="G140" s="3754"/>
      <c r="H140" s="3750"/>
      <c r="I140" s="3751"/>
      <c r="J140" s="3705"/>
      <c r="K140" s="3706"/>
      <c r="L140" s="3706"/>
      <c r="M140" s="3706"/>
      <c r="N140" s="3707"/>
      <c r="O140" s="2108"/>
      <c r="P140" s="3565"/>
      <c r="Q140" s="3602"/>
      <c r="R140" s="3603"/>
      <c r="S140" s="3604"/>
      <c r="T140" s="2099"/>
      <c r="U140" s="2100"/>
      <c r="V140" s="2101"/>
      <c r="W140" s="3425"/>
      <c r="X140" s="3426"/>
      <c r="Y140" s="3426"/>
      <c r="Z140" s="198"/>
      <c r="AA140" s="199" t="s">
        <v>72</v>
      </c>
      <c r="AB140" s="200"/>
      <c r="AC140" s="199" t="s">
        <v>72</v>
      </c>
      <c r="AD140" s="200"/>
      <c r="AE140" s="201" t="s">
        <v>72</v>
      </c>
      <c r="AF140" s="194"/>
      <c r="AG140" s="195"/>
      <c r="AH140" s="196"/>
      <c r="AI140" s="197"/>
      <c r="AJ140" s="3806"/>
      <c r="AK140" s="3807"/>
      <c r="AL140" s="3808"/>
      <c r="AM140" s="3800"/>
      <c r="AN140" s="3801"/>
      <c r="AO140" s="3802"/>
      <c r="AP140" s="3803"/>
      <c r="AQ140" s="3804"/>
      <c r="AR140" s="3805"/>
      <c r="AS140" s="3803"/>
      <c r="AT140" s="3804"/>
      <c r="AU140" s="3805"/>
      <c r="AV140" s="3803"/>
      <c r="AW140" s="3804"/>
      <c r="AX140" s="3805"/>
      <c r="AY140" s="3815"/>
      <c r="AZ140" s="3816"/>
      <c r="BA140" s="3817"/>
      <c r="BB140" s="3408"/>
      <c r="BC140" s="3409"/>
      <c r="BD140" s="3414"/>
      <c r="BE140" s="3686"/>
      <c r="BF140" s="3687"/>
      <c r="BG140" s="3309"/>
      <c r="BH140" s="3545"/>
      <c r="BI140" s="3546"/>
      <c r="BJ140" s="3546"/>
      <c r="BK140" s="3546"/>
      <c r="BL140" s="3547"/>
    </row>
    <row r="141" spans="1:65" s="388" customFormat="1" ht="14.1" customHeight="1">
      <c r="A141" s="3318">
        <v>30</v>
      </c>
      <c r="B141" s="3606"/>
      <c r="C141" s="3607"/>
      <c r="D141" s="3608"/>
      <c r="E141" s="2096"/>
      <c r="F141" s="2097"/>
      <c r="G141" s="2097"/>
      <c r="H141" s="2097"/>
      <c r="I141" s="2098"/>
      <c r="J141" s="3708"/>
      <c r="K141" s="3709"/>
      <c r="L141" s="3709"/>
      <c r="M141" s="3709"/>
      <c r="N141" s="3710"/>
      <c r="O141" s="2102"/>
      <c r="P141" s="3240"/>
      <c r="Q141" s="3462"/>
      <c r="R141" s="3463"/>
      <c r="S141" s="3464"/>
      <c r="T141" s="2096"/>
      <c r="U141" s="2097"/>
      <c r="V141" s="2098"/>
      <c r="W141" s="3417"/>
      <c r="X141" s="3418"/>
      <c r="Y141" s="3418"/>
      <c r="Z141" s="3428"/>
      <c r="AA141" s="2104" t="s">
        <v>213</v>
      </c>
      <c r="AB141" s="3415"/>
      <c r="AC141" s="2104" t="s">
        <v>213</v>
      </c>
      <c r="AD141" s="2102"/>
      <c r="AE141" s="2103" t="s">
        <v>213</v>
      </c>
      <c r="AF141" s="3836"/>
      <c r="AG141" s="3837"/>
      <c r="AH141" s="3838"/>
      <c r="AI141" s="3837"/>
      <c r="AJ141" s="3827"/>
      <c r="AK141" s="3828"/>
      <c r="AL141" s="3829"/>
      <c r="AM141" s="3830">
        <f>SUM(AJ141:AL143)</f>
        <v>0</v>
      </c>
      <c r="AN141" s="3831"/>
      <c r="AO141" s="3832"/>
      <c r="AP141" s="3818"/>
      <c r="AQ141" s="3819"/>
      <c r="AR141" s="3820"/>
      <c r="AS141" s="3818"/>
      <c r="AT141" s="3819"/>
      <c r="AU141" s="3820"/>
      <c r="AV141" s="3818"/>
      <c r="AW141" s="3819"/>
      <c r="AX141" s="3820"/>
      <c r="AY141" s="3821">
        <f>SUM(AP141:AX143)</f>
        <v>0</v>
      </c>
      <c r="AZ141" s="3822"/>
      <c r="BA141" s="3823"/>
      <c r="BB141" s="3327">
        <f>AH141+AM141+AY141</f>
        <v>0</v>
      </c>
      <c r="BC141" s="3328"/>
      <c r="BD141" s="3411"/>
      <c r="BE141" s="3741"/>
      <c r="BF141" s="3742"/>
      <c r="BG141" s="3307"/>
      <c r="BH141" s="1689"/>
      <c r="BI141" s="1690"/>
      <c r="BJ141" s="1690"/>
      <c r="BK141" s="1690"/>
      <c r="BL141" s="3652"/>
    </row>
    <row r="142" spans="1:65" s="388" customFormat="1" ht="14.1" customHeight="1">
      <c r="A142" s="3319"/>
      <c r="B142" s="3578"/>
      <c r="C142" s="3579"/>
      <c r="D142" s="3580"/>
      <c r="E142" s="3274"/>
      <c r="F142" s="3275"/>
      <c r="G142" s="3275"/>
      <c r="H142" s="3275"/>
      <c r="I142" s="3276"/>
      <c r="J142" s="3704"/>
      <c r="K142" s="3702"/>
      <c r="L142" s="3702"/>
      <c r="M142" s="3702"/>
      <c r="N142" s="3703"/>
      <c r="O142" s="2105"/>
      <c r="P142" s="3241"/>
      <c r="Q142" s="3599"/>
      <c r="R142" s="3600"/>
      <c r="S142" s="3601"/>
      <c r="T142" s="3274"/>
      <c r="U142" s="3275"/>
      <c r="V142" s="3276"/>
      <c r="W142" s="3420"/>
      <c r="X142" s="1768"/>
      <c r="Y142" s="1768"/>
      <c r="Z142" s="3429"/>
      <c r="AA142" s="2107"/>
      <c r="AB142" s="3416"/>
      <c r="AC142" s="2107"/>
      <c r="AD142" s="2105"/>
      <c r="AE142" s="2183"/>
      <c r="AF142" s="3790"/>
      <c r="AG142" s="3791"/>
      <c r="AH142" s="3793"/>
      <c r="AI142" s="3791"/>
      <c r="AJ142" s="3824"/>
      <c r="AK142" s="3825"/>
      <c r="AL142" s="3826"/>
      <c r="AM142" s="3797"/>
      <c r="AN142" s="3798"/>
      <c r="AO142" s="3799"/>
      <c r="AP142" s="3833"/>
      <c r="AQ142" s="3834"/>
      <c r="AR142" s="3835"/>
      <c r="AS142" s="3833"/>
      <c r="AT142" s="3834"/>
      <c r="AU142" s="3835"/>
      <c r="AV142" s="3833"/>
      <c r="AW142" s="3834"/>
      <c r="AX142" s="3835"/>
      <c r="AY142" s="3812"/>
      <c r="AZ142" s="3813"/>
      <c r="BA142" s="3814"/>
      <c r="BB142" s="3330"/>
      <c r="BC142" s="3331"/>
      <c r="BD142" s="3413"/>
      <c r="BE142" s="3743"/>
      <c r="BF142" s="3744"/>
      <c r="BG142" s="3308"/>
      <c r="BH142" s="3542"/>
      <c r="BI142" s="3543"/>
      <c r="BJ142" s="3543"/>
      <c r="BK142" s="3543"/>
      <c r="BL142" s="3544"/>
    </row>
    <row r="143" spans="1:65" s="388" customFormat="1" ht="14.1" customHeight="1">
      <c r="A143" s="3399"/>
      <c r="B143" s="3422"/>
      <c r="C143" s="3423"/>
      <c r="D143" s="3424"/>
      <c r="E143" s="3752"/>
      <c r="F143" s="3753"/>
      <c r="G143" s="3754"/>
      <c r="H143" s="3750"/>
      <c r="I143" s="3751"/>
      <c r="J143" s="3705"/>
      <c r="K143" s="3706"/>
      <c r="L143" s="3706"/>
      <c r="M143" s="3706"/>
      <c r="N143" s="3707"/>
      <c r="O143" s="2108"/>
      <c r="P143" s="3406"/>
      <c r="Q143" s="3602"/>
      <c r="R143" s="3603"/>
      <c r="S143" s="3604"/>
      <c r="T143" s="2099"/>
      <c r="U143" s="2100"/>
      <c r="V143" s="2101"/>
      <c r="W143" s="3425"/>
      <c r="X143" s="3426"/>
      <c r="Y143" s="3426"/>
      <c r="Z143" s="198"/>
      <c r="AA143" s="199" t="s">
        <v>72</v>
      </c>
      <c r="AB143" s="200"/>
      <c r="AC143" s="199" t="s">
        <v>72</v>
      </c>
      <c r="AD143" s="200"/>
      <c r="AE143" s="201" t="s">
        <v>72</v>
      </c>
      <c r="AF143" s="194"/>
      <c r="AG143" s="195"/>
      <c r="AH143" s="196"/>
      <c r="AI143" s="197"/>
      <c r="AJ143" s="3806"/>
      <c r="AK143" s="3807"/>
      <c r="AL143" s="3808"/>
      <c r="AM143" s="3800"/>
      <c r="AN143" s="3801"/>
      <c r="AO143" s="3802"/>
      <c r="AP143" s="3803"/>
      <c r="AQ143" s="3804"/>
      <c r="AR143" s="3805"/>
      <c r="AS143" s="3803"/>
      <c r="AT143" s="3804"/>
      <c r="AU143" s="3805"/>
      <c r="AV143" s="3803"/>
      <c r="AW143" s="3804"/>
      <c r="AX143" s="3805"/>
      <c r="AY143" s="3815"/>
      <c r="AZ143" s="3816"/>
      <c r="BA143" s="3817"/>
      <c r="BB143" s="3408"/>
      <c r="BC143" s="3409"/>
      <c r="BD143" s="3414"/>
      <c r="BE143" s="3686"/>
      <c r="BF143" s="3687"/>
      <c r="BG143" s="3309"/>
      <c r="BH143" s="3545"/>
      <c r="BI143" s="3546"/>
      <c r="BJ143" s="3546"/>
      <c r="BK143" s="3546"/>
      <c r="BL143" s="3547"/>
    </row>
    <row r="144" spans="1:65" s="388" customFormat="1" ht="14.1" customHeight="1">
      <c r="A144" s="3318">
        <v>31</v>
      </c>
      <c r="B144" s="3606"/>
      <c r="C144" s="3607"/>
      <c r="D144" s="3608"/>
      <c r="E144" s="2096"/>
      <c r="F144" s="2097"/>
      <c r="G144" s="2097"/>
      <c r="H144" s="2097"/>
      <c r="I144" s="2098"/>
      <c r="J144" s="3708"/>
      <c r="K144" s="3709"/>
      <c r="L144" s="3709"/>
      <c r="M144" s="3709"/>
      <c r="N144" s="3710"/>
      <c r="O144" s="2102"/>
      <c r="P144" s="3240"/>
      <c r="Q144" s="3462"/>
      <c r="R144" s="3463"/>
      <c r="S144" s="3464"/>
      <c r="T144" s="2096"/>
      <c r="U144" s="2097"/>
      <c r="V144" s="2098"/>
      <c r="W144" s="3417"/>
      <c r="X144" s="3418"/>
      <c r="Y144" s="3418"/>
      <c r="Z144" s="3428"/>
      <c r="AA144" s="2104" t="s">
        <v>213</v>
      </c>
      <c r="AB144" s="3415"/>
      <c r="AC144" s="2104" t="s">
        <v>213</v>
      </c>
      <c r="AD144" s="2102"/>
      <c r="AE144" s="2103" t="s">
        <v>213</v>
      </c>
      <c r="AF144" s="3836"/>
      <c r="AG144" s="3837"/>
      <c r="AH144" s="3838"/>
      <c r="AI144" s="3837"/>
      <c r="AJ144" s="3827"/>
      <c r="AK144" s="3828"/>
      <c r="AL144" s="3829"/>
      <c r="AM144" s="3830">
        <f>SUM(AJ144:AL146)</f>
        <v>0</v>
      </c>
      <c r="AN144" s="3831"/>
      <c r="AO144" s="3832"/>
      <c r="AP144" s="3818"/>
      <c r="AQ144" s="3819"/>
      <c r="AR144" s="3820"/>
      <c r="AS144" s="3818"/>
      <c r="AT144" s="3819"/>
      <c r="AU144" s="3820"/>
      <c r="AV144" s="3818"/>
      <c r="AW144" s="3819"/>
      <c r="AX144" s="3820"/>
      <c r="AY144" s="3821">
        <f>SUM(AP144:AX146)</f>
        <v>0</v>
      </c>
      <c r="AZ144" s="3822"/>
      <c r="BA144" s="3823"/>
      <c r="BB144" s="3327">
        <f>AH144+AM144+AY144</f>
        <v>0</v>
      </c>
      <c r="BC144" s="3328"/>
      <c r="BD144" s="3411"/>
      <c r="BE144" s="3741"/>
      <c r="BF144" s="3742"/>
      <c r="BG144" s="3307"/>
      <c r="BH144" s="1689"/>
      <c r="BI144" s="1690"/>
      <c r="BJ144" s="1690"/>
      <c r="BK144" s="1690"/>
      <c r="BL144" s="3652"/>
    </row>
    <row r="145" spans="1:64" s="388" customFormat="1" ht="14.1" customHeight="1">
      <c r="A145" s="3319"/>
      <c r="B145" s="3578"/>
      <c r="C145" s="3579"/>
      <c r="D145" s="3580"/>
      <c r="E145" s="3274"/>
      <c r="F145" s="3275"/>
      <c r="G145" s="3275"/>
      <c r="H145" s="3275"/>
      <c r="I145" s="3276"/>
      <c r="J145" s="3704"/>
      <c r="K145" s="3702"/>
      <c r="L145" s="3702"/>
      <c r="M145" s="3702"/>
      <c r="N145" s="3703"/>
      <c r="O145" s="2105"/>
      <c r="P145" s="3241"/>
      <c r="Q145" s="3599"/>
      <c r="R145" s="3600"/>
      <c r="S145" s="3601"/>
      <c r="T145" s="3274"/>
      <c r="U145" s="3275"/>
      <c r="V145" s="3276"/>
      <c r="W145" s="3420"/>
      <c r="X145" s="1768"/>
      <c r="Y145" s="1768"/>
      <c r="Z145" s="3429"/>
      <c r="AA145" s="2107"/>
      <c r="AB145" s="3416"/>
      <c r="AC145" s="2107"/>
      <c r="AD145" s="2105"/>
      <c r="AE145" s="2183"/>
      <c r="AF145" s="3790"/>
      <c r="AG145" s="3791"/>
      <c r="AH145" s="3793"/>
      <c r="AI145" s="3791"/>
      <c r="AJ145" s="3824"/>
      <c r="AK145" s="3825"/>
      <c r="AL145" s="3826"/>
      <c r="AM145" s="3797"/>
      <c r="AN145" s="3798"/>
      <c r="AO145" s="3799"/>
      <c r="AP145" s="3833"/>
      <c r="AQ145" s="3834"/>
      <c r="AR145" s="3835"/>
      <c r="AS145" s="3833"/>
      <c r="AT145" s="3834"/>
      <c r="AU145" s="3835"/>
      <c r="AV145" s="3833"/>
      <c r="AW145" s="3834"/>
      <c r="AX145" s="3835"/>
      <c r="AY145" s="3812"/>
      <c r="AZ145" s="3813"/>
      <c r="BA145" s="3814"/>
      <c r="BB145" s="3330"/>
      <c r="BC145" s="3331"/>
      <c r="BD145" s="3413"/>
      <c r="BE145" s="3743"/>
      <c r="BF145" s="3744"/>
      <c r="BG145" s="3308"/>
      <c r="BH145" s="3542"/>
      <c r="BI145" s="3543"/>
      <c r="BJ145" s="3543"/>
      <c r="BK145" s="3543"/>
      <c r="BL145" s="3544"/>
    </row>
    <row r="146" spans="1:64" s="388" customFormat="1" ht="14.1" customHeight="1">
      <c r="A146" s="3399"/>
      <c r="B146" s="3422"/>
      <c r="C146" s="3423"/>
      <c r="D146" s="3424"/>
      <c r="E146" s="3752"/>
      <c r="F146" s="3753"/>
      <c r="G146" s="3754"/>
      <c r="H146" s="3750"/>
      <c r="I146" s="3751"/>
      <c r="J146" s="3705"/>
      <c r="K146" s="3706"/>
      <c r="L146" s="3706"/>
      <c r="M146" s="3706"/>
      <c r="N146" s="3707"/>
      <c r="O146" s="2108"/>
      <c r="P146" s="3406"/>
      <c r="Q146" s="3602"/>
      <c r="R146" s="3603"/>
      <c r="S146" s="3604"/>
      <c r="T146" s="2099"/>
      <c r="U146" s="2100"/>
      <c r="V146" s="2101"/>
      <c r="W146" s="3425"/>
      <c r="X146" s="3426"/>
      <c r="Y146" s="3426"/>
      <c r="Z146" s="198"/>
      <c r="AA146" s="199" t="s">
        <v>72</v>
      </c>
      <c r="AB146" s="200"/>
      <c r="AC146" s="199" t="s">
        <v>72</v>
      </c>
      <c r="AD146" s="200"/>
      <c r="AE146" s="201" t="s">
        <v>72</v>
      </c>
      <c r="AF146" s="194"/>
      <c r="AG146" s="195"/>
      <c r="AH146" s="196"/>
      <c r="AI146" s="197"/>
      <c r="AJ146" s="3806"/>
      <c r="AK146" s="3807"/>
      <c r="AL146" s="3808"/>
      <c r="AM146" s="3800"/>
      <c r="AN146" s="3801"/>
      <c r="AO146" s="3802"/>
      <c r="AP146" s="3803"/>
      <c r="AQ146" s="3804"/>
      <c r="AR146" s="3805"/>
      <c r="AS146" s="3803"/>
      <c r="AT146" s="3804"/>
      <c r="AU146" s="3805"/>
      <c r="AV146" s="3803"/>
      <c r="AW146" s="3804"/>
      <c r="AX146" s="3805"/>
      <c r="AY146" s="3815"/>
      <c r="AZ146" s="3816"/>
      <c r="BA146" s="3817"/>
      <c r="BB146" s="3408"/>
      <c r="BC146" s="3409"/>
      <c r="BD146" s="3414"/>
      <c r="BE146" s="3686"/>
      <c r="BF146" s="3687"/>
      <c r="BG146" s="3309"/>
      <c r="BH146" s="3545"/>
      <c r="BI146" s="3546"/>
      <c r="BJ146" s="3546"/>
      <c r="BK146" s="3546"/>
      <c r="BL146" s="3547"/>
    </row>
    <row r="147" spans="1:64" s="388" customFormat="1" ht="14.1" customHeight="1">
      <c r="A147" s="3318">
        <v>32</v>
      </c>
      <c r="B147" s="3606"/>
      <c r="C147" s="3607"/>
      <c r="D147" s="3608"/>
      <c r="E147" s="2096"/>
      <c r="F147" s="2097"/>
      <c r="G147" s="2097"/>
      <c r="H147" s="2097"/>
      <c r="I147" s="2098"/>
      <c r="J147" s="3708"/>
      <c r="K147" s="3709"/>
      <c r="L147" s="3709"/>
      <c r="M147" s="3709"/>
      <c r="N147" s="3710"/>
      <c r="O147" s="2102"/>
      <c r="P147" s="3240"/>
      <c r="Q147" s="3462"/>
      <c r="R147" s="3463"/>
      <c r="S147" s="3464"/>
      <c r="T147" s="2096"/>
      <c r="U147" s="2097"/>
      <c r="V147" s="2098"/>
      <c r="W147" s="3417"/>
      <c r="X147" s="3418"/>
      <c r="Y147" s="3418"/>
      <c r="Z147" s="3428"/>
      <c r="AA147" s="2104" t="s">
        <v>213</v>
      </c>
      <c r="AB147" s="3415"/>
      <c r="AC147" s="2104" t="s">
        <v>213</v>
      </c>
      <c r="AD147" s="2102"/>
      <c r="AE147" s="2103" t="s">
        <v>213</v>
      </c>
      <c r="AF147" s="3836"/>
      <c r="AG147" s="3837"/>
      <c r="AH147" s="3838"/>
      <c r="AI147" s="3837"/>
      <c r="AJ147" s="3827"/>
      <c r="AK147" s="3828"/>
      <c r="AL147" s="3829"/>
      <c r="AM147" s="3830">
        <f>SUM(AJ147:AL149)</f>
        <v>0</v>
      </c>
      <c r="AN147" s="3831"/>
      <c r="AO147" s="3832"/>
      <c r="AP147" s="3818"/>
      <c r="AQ147" s="3819"/>
      <c r="AR147" s="3820"/>
      <c r="AS147" s="3818"/>
      <c r="AT147" s="3819"/>
      <c r="AU147" s="3820"/>
      <c r="AV147" s="3818"/>
      <c r="AW147" s="3819"/>
      <c r="AX147" s="3820"/>
      <c r="AY147" s="3821">
        <f>SUM(AP147:AX149)</f>
        <v>0</v>
      </c>
      <c r="AZ147" s="3822"/>
      <c r="BA147" s="3823"/>
      <c r="BB147" s="3327">
        <f>AH147+AM147+AY147</f>
        <v>0</v>
      </c>
      <c r="BC147" s="3328"/>
      <c r="BD147" s="3411"/>
      <c r="BE147" s="3741"/>
      <c r="BF147" s="3742"/>
      <c r="BG147" s="3307"/>
      <c r="BH147" s="1689"/>
      <c r="BI147" s="1690"/>
      <c r="BJ147" s="1690"/>
      <c r="BK147" s="1690"/>
      <c r="BL147" s="3652"/>
    </row>
    <row r="148" spans="1:64" s="388" customFormat="1" ht="14.1" customHeight="1">
      <c r="A148" s="3319"/>
      <c r="B148" s="3578"/>
      <c r="C148" s="3579"/>
      <c r="D148" s="3580"/>
      <c r="E148" s="3274"/>
      <c r="F148" s="3275"/>
      <c r="G148" s="3275"/>
      <c r="H148" s="3275"/>
      <c r="I148" s="3276"/>
      <c r="J148" s="3704"/>
      <c r="K148" s="3702"/>
      <c r="L148" s="3702"/>
      <c r="M148" s="3702"/>
      <c r="N148" s="3703"/>
      <c r="O148" s="2105"/>
      <c r="P148" s="3241"/>
      <c r="Q148" s="3599"/>
      <c r="R148" s="3600"/>
      <c r="S148" s="3601"/>
      <c r="T148" s="3274"/>
      <c r="U148" s="3275"/>
      <c r="V148" s="3276"/>
      <c r="W148" s="3420"/>
      <c r="X148" s="1768"/>
      <c r="Y148" s="1768"/>
      <c r="Z148" s="3429"/>
      <c r="AA148" s="2107"/>
      <c r="AB148" s="3416"/>
      <c r="AC148" s="2107"/>
      <c r="AD148" s="2105"/>
      <c r="AE148" s="2183"/>
      <c r="AF148" s="3790"/>
      <c r="AG148" s="3791"/>
      <c r="AH148" s="3793"/>
      <c r="AI148" s="3791"/>
      <c r="AJ148" s="3824"/>
      <c r="AK148" s="3825"/>
      <c r="AL148" s="3826"/>
      <c r="AM148" s="3797"/>
      <c r="AN148" s="3798"/>
      <c r="AO148" s="3799"/>
      <c r="AP148" s="3833"/>
      <c r="AQ148" s="3834"/>
      <c r="AR148" s="3835"/>
      <c r="AS148" s="3833"/>
      <c r="AT148" s="3834"/>
      <c r="AU148" s="3835"/>
      <c r="AV148" s="3833"/>
      <c r="AW148" s="3834"/>
      <c r="AX148" s="3835"/>
      <c r="AY148" s="3812"/>
      <c r="AZ148" s="3813"/>
      <c r="BA148" s="3814"/>
      <c r="BB148" s="3330"/>
      <c r="BC148" s="3331"/>
      <c r="BD148" s="3413"/>
      <c r="BE148" s="3743"/>
      <c r="BF148" s="3744"/>
      <c r="BG148" s="3308"/>
      <c r="BH148" s="3542"/>
      <c r="BI148" s="3543"/>
      <c r="BJ148" s="3543"/>
      <c r="BK148" s="3543"/>
      <c r="BL148" s="3544"/>
    </row>
    <row r="149" spans="1:64" s="388" customFormat="1" ht="14.1" customHeight="1">
      <c r="A149" s="3399"/>
      <c r="B149" s="3422"/>
      <c r="C149" s="3423"/>
      <c r="D149" s="3424"/>
      <c r="E149" s="3752"/>
      <c r="F149" s="3753"/>
      <c r="G149" s="3754"/>
      <c r="H149" s="3750"/>
      <c r="I149" s="3751"/>
      <c r="J149" s="3705"/>
      <c r="K149" s="3706"/>
      <c r="L149" s="3706"/>
      <c r="M149" s="3706"/>
      <c r="N149" s="3707"/>
      <c r="O149" s="2108"/>
      <c r="P149" s="3406"/>
      <c r="Q149" s="3602"/>
      <c r="R149" s="3603"/>
      <c r="S149" s="3604"/>
      <c r="T149" s="2099"/>
      <c r="U149" s="2100"/>
      <c r="V149" s="2101"/>
      <c r="W149" s="3425"/>
      <c r="X149" s="3426"/>
      <c r="Y149" s="3426"/>
      <c r="Z149" s="198"/>
      <c r="AA149" s="199" t="s">
        <v>72</v>
      </c>
      <c r="AB149" s="200"/>
      <c r="AC149" s="199" t="s">
        <v>72</v>
      </c>
      <c r="AD149" s="200"/>
      <c r="AE149" s="201" t="s">
        <v>72</v>
      </c>
      <c r="AF149" s="194"/>
      <c r="AG149" s="195"/>
      <c r="AH149" s="196"/>
      <c r="AI149" s="197"/>
      <c r="AJ149" s="3806"/>
      <c r="AK149" s="3807"/>
      <c r="AL149" s="3808"/>
      <c r="AM149" s="3800"/>
      <c r="AN149" s="3801"/>
      <c r="AO149" s="3802"/>
      <c r="AP149" s="3803"/>
      <c r="AQ149" s="3804"/>
      <c r="AR149" s="3805"/>
      <c r="AS149" s="3803"/>
      <c r="AT149" s="3804"/>
      <c r="AU149" s="3805"/>
      <c r="AV149" s="3803"/>
      <c r="AW149" s="3804"/>
      <c r="AX149" s="3805"/>
      <c r="AY149" s="3815"/>
      <c r="AZ149" s="3816"/>
      <c r="BA149" s="3817"/>
      <c r="BB149" s="3408"/>
      <c r="BC149" s="3409"/>
      <c r="BD149" s="3414"/>
      <c r="BE149" s="3686"/>
      <c r="BF149" s="3687"/>
      <c r="BG149" s="3309"/>
      <c r="BH149" s="3545"/>
      <c r="BI149" s="3546"/>
      <c r="BJ149" s="3546"/>
      <c r="BK149" s="3546"/>
      <c r="BL149" s="3547"/>
    </row>
    <row r="150" spans="1:64" s="388" customFormat="1" ht="14.1" customHeight="1">
      <c r="A150" s="3318">
        <v>33</v>
      </c>
      <c r="B150" s="3606"/>
      <c r="C150" s="3607"/>
      <c r="D150" s="3608"/>
      <c r="E150" s="2096"/>
      <c r="F150" s="2097"/>
      <c r="G150" s="2097"/>
      <c r="H150" s="2097"/>
      <c r="I150" s="2098"/>
      <c r="J150" s="3708"/>
      <c r="K150" s="3709"/>
      <c r="L150" s="3709"/>
      <c r="M150" s="3709"/>
      <c r="N150" s="3710"/>
      <c r="O150" s="2102"/>
      <c r="P150" s="3240"/>
      <c r="Q150" s="3462"/>
      <c r="R150" s="3463"/>
      <c r="S150" s="3464"/>
      <c r="T150" s="2096"/>
      <c r="U150" s="2097"/>
      <c r="V150" s="2098"/>
      <c r="W150" s="3417"/>
      <c r="X150" s="3418"/>
      <c r="Y150" s="3418"/>
      <c r="Z150" s="3428"/>
      <c r="AA150" s="2104" t="s">
        <v>213</v>
      </c>
      <c r="AB150" s="3415"/>
      <c r="AC150" s="2104" t="s">
        <v>213</v>
      </c>
      <c r="AD150" s="2102"/>
      <c r="AE150" s="2103" t="s">
        <v>213</v>
      </c>
      <c r="AF150" s="3836"/>
      <c r="AG150" s="3837"/>
      <c r="AH150" s="3838"/>
      <c r="AI150" s="3837"/>
      <c r="AJ150" s="3827"/>
      <c r="AK150" s="3828"/>
      <c r="AL150" s="3829"/>
      <c r="AM150" s="3830">
        <f>SUM(AJ150:AL152)</f>
        <v>0</v>
      </c>
      <c r="AN150" s="3831"/>
      <c r="AO150" s="3832"/>
      <c r="AP150" s="3818"/>
      <c r="AQ150" s="3819"/>
      <c r="AR150" s="3820"/>
      <c r="AS150" s="3818"/>
      <c r="AT150" s="3819"/>
      <c r="AU150" s="3820"/>
      <c r="AV150" s="3818"/>
      <c r="AW150" s="3819"/>
      <c r="AX150" s="3820"/>
      <c r="AY150" s="3821">
        <f>SUM(AP150:AX152)</f>
        <v>0</v>
      </c>
      <c r="AZ150" s="3822"/>
      <c r="BA150" s="3823"/>
      <c r="BB150" s="3327">
        <f>AH150+AM150+AY150</f>
        <v>0</v>
      </c>
      <c r="BC150" s="3328"/>
      <c r="BD150" s="3411"/>
      <c r="BE150" s="3741"/>
      <c r="BF150" s="3742"/>
      <c r="BG150" s="3307"/>
      <c r="BH150" s="1689"/>
      <c r="BI150" s="1690"/>
      <c r="BJ150" s="1690"/>
      <c r="BK150" s="1690"/>
      <c r="BL150" s="3652"/>
    </row>
    <row r="151" spans="1:64" s="388" customFormat="1" ht="14.1" customHeight="1">
      <c r="A151" s="3319"/>
      <c r="B151" s="3578"/>
      <c r="C151" s="3579"/>
      <c r="D151" s="3580"/>
      <c r="E151" s="3274"/>
      <c r="F151" s="3275"/>
      <c r="G151" s="3275"/>
      <c r="H151" s="3275"/>
      <c r="I151" s="3276"/>
      <c r="J151" s="3704"/>
      <c r="K151" s="3702"/>
      <c r="L151" s="3702"/>
      <c r="M151" s="3702"/>
      <c r="N151" s="3703"/>
      <c r="O151" s="2105"/>
      <c r="P151" s="3241"/>
      <c r="Q151" s="3599"/>
      <c r="R151" s="3600"/>
      <c r="S151" s="3601"/>
      <c r="T151" s="3274"/>
      <c r="U151" s="3275"/>
      <c r="V151" s="3276"/>
      <c r="W151" s="3420"/>
      <c r="X151" s="1768"/>
      <c r="Y151" s="1768"/>
      <c r="Z151" s="3429"/>
      <c r="AA151" s="2107"/>
      <c r="AB151" s="3416"/>
      <c r="AC151" s="2107"/>
      <c r="AD151" s="2105"/>
      <c r="AE151" s="2183"/>
      <c r="AF151" s="3790"/>
      <c r="AG151" s="3791"/>
      <c r="AH151" s="3793"/>
      <c r="AI151" s="3791"/>
      <c r="AJ151" s="3824"/>
      <c r="AK151" s="3825"/>
      <c r="AL151" s="3826"/>
      <c r="AM151" s="3797"/>
      <c r="AN151" s="3798"/>
      <c r="AO151" s="3799"/>
      <c r="AP151" s="3833"/>
      <c r="AQ151" s="3834"/>
      <c r="AR151" s="3835"/>
      <c r="AS151" s="3833"/>
      <c r="AT151" s="3834"/>
      <c r="AU151" s="3835"/>
      <c r="AV151" s="3833"/>
      <c r="AW151" s="3834"/>
      <c r="AX151" s="3835"/>
      <c r="AY151" s="3812"/>
      <c r="AZ151" s="3813"/>
      <c r="BA151" s="3814"/>
      <c r="BB151" s="3330"/>
      <c r="BC151" s="3331"/>
      <c r="BD151" s="3413"/>
      <c r="BE151" s="3743"/>
      <c r="BF151" s="3744"/>
      <c r="BG151" s="3308"/>
      <c r="BH151" s="3542"/>
      <c r="BI151" s="3543"/>
      <c r="BJ151" s="3543"/>
      <c r="BK151" s="3543"/>
      <c r="BL151" s="3544"/>
    </row>
    <row r="152" spans="1:64" s="388" customFormat="1" ht="14.1" customHeight="1">
      <c r="A152" s="3399"/>
      <c r="B152" s="3422"/>
      <c r="C152" s="3423"/>
      <c r="D152" s="3424"/>
      <c r="E152" s="3752"/>
      <c r="F152" s="3753"/>
      <c r="G152" s="3754"/>
      <c r="H152" s="3750"/>
      <c r="I152" s="3751"/>
      <c r="J152" s="3705"/>
      <c r="K152" s="3706"/>
      <c r="L152" s="3706"/>
      <c r="M152" s="3706"/>
      <c r="N152" s="3707"/>
      <c r="O152" s="2108"/>
      <c r="P152" s="3406"/>
      <c r="Q152" s="3602"/>
      <c r="R152" s="3603"/>
      <c r="S152" s="3604"/>
      <c r="T152" s="2099"/>
      <c r="U152" s="2100"/>
      <c r="V152" s="2101"/>
      <c r="W152" s="3425"/>
      <c r="X152" s="3426"/>
      <c r="Y152" s="3426"/>
      <c r="Z152" s="198"/>
      <c r="AA152" s="199" t="s">
        <v>72</v>
      </c>
      <c r="AB152" s="200"/>
      <c r="AC152" s="199" t="s">
        <v>72</v>
      </c>
      <c r="AD152" s="200"/>
      <c r="AE152" s="201" t="s">
        <v>72</v>
      </c>
      <c r="AF152" s="194"/>
      <c r="AG152" s="195"/>
      <c r="AH152" s="196"/>
      <c r="AI152" s="197"/>
      <c r="AJ152" s="3806"/>
      <c r="AK152" s="3807"/>
      <c r="AL152" s="3808"/>
      <c r="AM152" s="3800"/>
      <c r="AN152" s="3801"/>
      <c r="AO152" s="3802"/>
      <c r="AP152" s="3803"/>
      <c r="AQ152" s="3804"/>
      <c r="AR152" s="3805"/>
      <c r="AS152" s="3803"/>
      <c r="AT152" s="3804"/>
      <c r="AU152" s="3805"/>
      <c r="AV152" s="3803"/>
      <c r="AW152" s="3804"/>
      <c r="AX152" s="3805"/>
      <c r="AY152" s="3815"/>
      <c r="AZ152" s="3816"/>
      <c r="BA152" s="3817"/>
      <c r="BB152" s="3408"/>
      <c r="BC152" s="3409"/>
      <c r="BD152" s="3414"/>
      <c r="BE152" s="3686"/>
      <c r="BF152" s="3687"/>
      <c r="BG152" s="3309"/>
      <c r="BH152" s="3545"/>
      <c r="BI152" s="3546"/>
      <c r="BJ152" s="3546"/>
      <c r="BK152" s="3546"/>
      <c r="BL152" s="3547"/>
    </row>
    <row r="153" spans="1:64" s="388" customFormat="1" ht="14.1" customHeight="1">
      <c r="A153" s="3318">
        <v>34</v>
      </c>
      <c r="B153" s="3606"/>
      <c r="C153" s="3607"/>
      <c r="D153" s="3608"/>
      <c r="E153" s="2096"/>
      <c r="F153" s="2097"/>
      <c r="G153" s="2097"/>
      <c r="H153" s="2097"/>
      <c r="I153" s="2098"/>
      <c r="J153" s="3708"/>
      <c r="K153" s="3709"/>
      <c r="L153" s="3709"/>
      <c r="M153" s="3709"/>
      <c r="N153" s="3710"/>
      <c r="O153" s="2102"/>
      <c r="P153" s="3240"/>
      <c r="Q153" s="3462"/>
      <c r="R153" s="3463"/>
      <c r="S153" s="3464"/>
      <c r="T153" s="2096"/>
      <c r="U153" s="2097"/>
      <c r="V153" s="2098"/>
      <c r="W153" s="3417"/>
      <c r="X153" s="3418"/>
      <c r="Y153" s="3418"/>
      <c r="Z153" s="3428"/>
      <c r="AA153" s="2104" t="s">
        <v>213</v>
      </c>
      <c r="AB153" s="3415"/>
      <c r="AC153" s="2104" t="s">
        <v>213</v>
      </c>
      <c r="AD153" s="2102"/>
      <c r="AE153" s="2103" t="s">
        <v>213</v>
      </c>
      <c r="AF153" s="3836"/>
      <c r="AG153" s="3837"/>
      <c r="AH153" s="3838"/>
      <c r="AI153" s="3837"/>
      <c r="AJ153" s="3827"/>
      <c r="AK153" s="3828"/>
      <c r="AL153" s="3829"/>
      <c r="AM153" s="3830">
        <f>SUM(AJ153:AL155)</f>
        <v>0</v>
      </c>
      <c r="AN153" s="3831"/>
      <c r="AO153" s="3832"/>
      <c r="AP153" s="3818"/>
      <c r="AQ153" s="3819"/>
      <c r="AR153" s="3820"/>
      <c r="AS153" s="3818"/>
      <c r="AT153" s="3819"/>
      <c r="AU153" s="3820"/>
      <c r="AV153" s="3818"/>
      <c r="AW153" s="3819"/>
      <c r="AX153" s="3820"/>
      <c r="AY153" s="3821">
        <f>SUM(AP153:AX155)</f>
        <v>0</v>
      </c>
      <c r="AZ153" s="3822"/>
      <c r="BA153" s="3823"/>
      <c r="BB153" s="3327">
        <f>AH153+AM153+AY153</f>
        <v>0</v>
      </c>
      <c r="BC153" s="3328"/>
      <c r="BD153" s="3411"/>
      <c r="BE153" s="3741"/>
      <c r="BF153" s="3742"/>
      <c r="BG153" s="3307"/>
      <c r="BH153" s="1689"/>
      <c r="BI153" s="1690"/>
      <c r="BJ153" s="1690"/>
      <c r="BK153" s="1690"/>
      <c r="BL153" s="3652"/>
    </row>
    <row r="154" spans="1:64" s="388" customFormat="1" ht="14.1" customHeight="1">
      <c r="A154" s="3319"/>
      <c r="B154" s="3578"/>
      <c r="C154" s="3579"/>
      <c r="D154" s="3580"/>
      <c r="E154" s="3274"/>
      <c r="F154" s="3275"/>
      <c r="G154" s="3275"/>
      <c r="H154" s="3275"/>
      <c r="I154" s="3276"/>
      <c r="J154" s="3704"/>
      <c r="K154" s="3702"/>
      <c r="L154" s="3702"/>
      <c r="M154" s="3702"/>
      <c r="N154" s="3703"/>
      <c r="O154" s="2105"/>
      <c r="P154" s="3241"/>
      <c r="Q154" s="3599"/>
      <c r="R154" s="3600"/>
      <c r="S154" s="3601"/>
      <c r="T154" s="3274"/>
      <c r="U154" s="3275"/>
      <c r="V154" s="3276"/>
      <c r="W154" s="3420"/>
      <c r="X154" s="1768"/>
      <c r="Y154" s="1768"/>
      <c r="Z154" s="3429"/>
      <c r="AA154" s="2107"/>
      <c r="AB154" s="3416"/>
      <c r="AC154" s="2107"/>
      <c r="AD154" s="2105"/>
      <c r="AE154" s="2183"/>
      <c r="AF154" s="3790"/>
      <c r="AG154" s="3791"/>
      <c r="AH154" s="3793"/>
      <c r="AI154" s="3791"/>
      <c r="AJ154" s="3824"/>
      <c r="AK154" s="3825"/>
      <c r="AL154" s="3826"/>
      <c r="AM154" s="3797"/>
      <c r="AN154" s="3798"/>
      <c r="AO154" s="3799"/>
      <c r="AP154" s="3833"/>
      <c r="AQ154" s="3834"/>
      <c r="AR154" s="3835"/>
      <c r="AS154" s="3833"/>
      <c r="AT154" s="3834"/>
      <c r="AU154" s="3835"/>
      <c r="AV154" s="3833"/>
      <c r="AW154" s="3834"/>
      <c r="AX154" s="3835"/>
      <c r="AY154" s="3812"/>
      <c r="AZ154" s="3813"/>
      <c r="BA154" s="3814"/>
      <c r="BB154" s="3330"/>
      <c r="BC154" s="3331"/>
      <c r="BD154" s="3413"/>
      <c r="BE154" s="3743"/>
      <c r="BF154" s="3744"/>
      <c r="BG154" s="3308"/>
      <c r="BH154" s="3542"/>
      <c r="BI154" s="3543"/>
      <c r="BJ154" s="3543"/>
      <c r="BK154" s="3543"/>
      <c r="BL154" s="3544"/>
    </row>
    <row r="155" spans="1:64" s="388" customFormat="1" ht="14.1" customHeight="1">
      <c r="A155" s="3399"/>
      <c r="B155" s="3422"/>
      <c r="C155" s="3423"/>
      <c r="D155" s="3424"/>
      <c r="E155" s="3752"/>
      <c r="F155" s="3753"/>
      <c r="G155" s="3754"/>
      <c r="H155" s="3750"/>
      <c r="I155" s="3751"/>
      <c r="J155" s="3705"/>
      <c r="K155" s="3706"/>
      <c r="L155" s="3706"/>
      <c r="M155" s="3706"/>
      <c r="N155" s="3707"/>
      <c r="O155" s="2108"/>
      <c r="P155" s="3406"/>
      <c r="Q155" s="3602"/>
      <c r="R155" s="3603"/>
      <c r="S155" s="3604"/>
      <c r="T155" s="2099"/>
      <c r="U155" s="2100"/>
      <c r="V155" s="2101"/>
      <c r="W155" s="3425"/>
      <c r="X155" s="3426"/>
      <c r="Y155" s="3426"/>
      <c r="Z155" s="198"/>
      <c r="AA155" s="199" t="s">
        <v>72</v>
      </c>
      <c r="AB155" s="200"/>
      <c r="AC155" s="199" t="s">
        <v>72</v>
      </c>
      <c r="AD155" s="200"/>
      <c r="AE155" s="201" t="s">
        <v>72</v>
      </c>
      <c r="AF155" s="194"/>
      <c r="AG155" s="195"/>
      <c r="AH155" s="196"/>
      <c r="AI155" s="197"/>
      <c r="AJ155" s="3806"/>
      <c r="AK155" s="3807"/>
      <c r="AL155" s="3808"/>
      <c r="AM155" s="3800"/>
      <c r="AN155" s="3801"/>
      <c r="AO155" s="3802"/>
      <c r="AP155" s="3803"/>
      <c r="AQ155" s="3804"/>
      <c r="AR155" s="3805"/>
      <c r="AS155" s="3803"/>
      <c r="AT155" s="3804"/>
      <c r="AU155" s="3805"/>
      <c r="AV155" s="3803"/>
      <c r="AW155" s="3804"/>
      <c r="AX155" s="3805"/>
      <c r="AY155" s="3815"/>
      <c r="AZ155" s="3816"/>
      <c r="BA155" s="3817"/>
      <c r="BB155" s="3408"/>
      <c r="BC155" s="3409"/>
      <c r="BD155" s="3414"/>
      <c r="BE155" s="3686"/>
      <c r="BF155" s="3687"/>
      <c r="BG155" s="3309"/>
      <c r="BH155" s="3545"/>
      <c r="BI155" s="3546"/>
      <c r="BJ155" s="3546"/>
      <c r="BK155" s="3546"/>
      <c r="BL155" s="3547"/>
    </row>
    <row r="156" spans="1:64" s="388" customFormat="1" ht="14.1" customHeight="1">
      <c r="A156" s="3318">
        <v>35</v>
      </c>
      <c r="B156" s="3606"/>
      <c r="C156" s="3607"/>
      <c r="D156" s="3608"/>
      <c r="E156" s="2096"/>
      <c r="F156" s="2097"/>
      <c r="G156" s="2097"/>
      <c r="H156" s="2097"/>
      <c r="I156" s="2098"/>
      <c r="J156" s="3708"/>
      <c r="K156" s="3709"/>
      <c r="L156" s="3709"/>
      <c r="M156" s="3709"/>
      <c r="N156" s="3710"/>
      <c r="O156" s="2102"/>
      <c r="P156" s="3240"/>
      <c r="Q156" s="3462"/>
      <c r="R156" s="3463"/>
      <c r="S156" s="3464"/>
      <c r="T156" s="2096"/>
      <c r="U156" s="2097"/>
      <c r="V156" s="2098"/>
      <c r="W156" s="3417"/>
      <c r="X156" s="3418"/>
      <c r="Y156" s="3418"/>
      <c r="Z156" s="3428"/>
      <c r="AA156" s="2104" t="s">
        <v>213</v>
      </c>
      <c r="AB156" s="3415"/>
      <c r="AC156" s="2104" t="s">
        <v>213</v>
      </c>
      <c r="AD156" s="2102"/>
      <c r="AE156" s="2103" t="s">
        <v>213</v>
      </c>
      <c r="AF156" s="3836"/>
      <c r="AG156" s="3837"/>
      <c r="AH156" s="3838"/>
      <c r="AI156" s="3837"/>
      <c r="AJ156" s="3827"/>
      <c r="AK156" s="3828"/>
      <c r="AL156" s="3829"/>
      <c r="AM156" s="3830">
        <f>SUM(AJ156:AL158)</f>
        <v>0</v>
      </c>
      <c r="AN156" s="3831"/>
      <c r="AO156" s="3832"/>
      <c r="AP156" s="3818"/>
      <c r="AQ156" s="3819"/>
      <c r="AR156" s="3820"/>
      <c r="AS156" s="3818"/>
      <c r="AT156" s="3819"/>
      <c r="AU156" s="3820"/>
      <c r="AV156" s="3818"/>
      <c r="AW156" s="3819"/>
      <c r="AX156" s="3820"/>
      <c r="AY156" s="3821">
        <f>SUM(AP156:AX158)</f>
        <v>0</v>
      </c>
      <c r="AZ156" s="3822"/>
      <c r="BA156" s="3823"/>
      <c r="BB156" s="3327">
        <f>AH156+AM156+AY156</f>
        <v>0</v>
      </c>
      <c r="BC156" s="3328"/>
      <c r="BD156" s="3411"/>
      <c r="BE156" s="3741"/>
      <c r="BF156" s="3742"/>
      <c r="BG156" s="3307"/>
      <c r="BH156" s="1689"/>
      <c r="BI156" s="1690"/>
      <c r="BJ156" s="1690"/>
      <c r="BK156" s="1690"/>
      <c r="BL156" s="3652"/>
    </row>
    <row r="157" spans="1:64" s="388" customFormat="1" ht="14.1" customHeight="1">
      <c r="A157" s="3319"/>
      <c r="B157" s="3578"/>
      <c r="C157" s="3579"/>
      <c r="D157" s="3580"/>
      <c r="E157" s="3274"/>
      <c r="F157" s="3275"/>
      <c r="G157" s="3275"/>
      <c r="H157" s="3275"/>
      <c r="I157" s="3276"/>
      <c r="J157" s="3704"/>
      <c r="K157" s="3702"/>
      <c r="L157" s="3702"/>
      <c r="M157" s="3702"/>
      <c r="N157" s="3703"/>
      <c r="O157" s="2105"/>
      <c r="P157" s="3241"/>
      <c r="Q157" s="3599"/>
      <c r="R157" s="3600"/>
      <c r="S157" s="3601"/>
      <c r="T157" s="3274"/>
      <c r="U157" s="3275"/>
      <c r="V157" s="3276"/>
      <c r="W157" s="3420"/>
      <c r="X157" s="1768"/>
      <c r="Y157" s="1768"/>
      <c r="Z157" s="3429"/>
      <c r="AA157" s="2107"/>
      <c r="AB157" s="3416"/>
      <c r="AC157" s="2107"/>
      <c r="AD157" s="2105"/>
      <c r="AE157" s="2183"/>
      <c r="AF157" s="3790"/>
      <c r="AG157" s="3791"/>
      <c r="AH157" s="3793"/>
      <c r="AI157" s="3791"/>
      <c r="AJ157" s="3824"/>
      <c r="AK157" s="3825"/>
      <c r="AL157" s="3826"/>
      <c r="AM157" s="3797"/>
      <c r="AN157" s="3798"/>
      <c r="AO157" s="3799"/>
      <c r="AP157" s="3833"/>
      <c r="AQ157" s="3834"/>
      <c r="AR157" s="3835"/>
      <c r="AS157" s="3833"/>
      <c r="AT157" s="3834"/>
      <c r="AU157" s="3835"/>
      <c r="AV157" s="3833"/>
      <c r="AW157" s="3834"/>
      <c r="AX157" s="3835"/>
      <c r="AY157" s="3812"/>
      <c r="AZ157" s="3813"/>
      <c r="BA157" s="3814"/>
      <c r="BB157" s="3330"/>
      <c r="BC157" s="3331"/>
      <c r="BD157" s="3413"/>
      <c r="BE157" s="3743"/>
      <c r="BF157" s="3744"/>
      <c r="BG157" s="3308"/>
      <c r="BH157" s="3542"/>
      <c r="BI157" s="3543"/>
      <c r="BJ157" s="3543"/>
      <c r="BK157" s="3543"/>
      <c r="BL157" s="3544"/>
    </row>
    <row r="158" spans="1:64" s="388" customFormat="1" ht="14.1" customHeight="1">
      <c r="A158" s="3399"/>
      <c r="B158" s="3422"/>
      <c r="C158" s="3423"/>
      <c r="D158" s="3424"/>
      <c r="E158" s="3752"/>
      <c r="F158" s="3753"/>
      <c r="G158" s="3754"/>
      <c r="H158" s="3750"/>
      <c r="I158" s="3751"/>
      <c r="J158" s="3705"/>
      <c r="K158" s="3706"/>
      <c r="L158" s="3706"/>
      <c r="M158" s="3706"/>
      <c r="N158" s="3707"/>
      <c r="O158" s="2108"/>
      <c r="P158" s="3406"/>
      <c r="Q158" s="3602"/>
      <c r="R158" s="3603"/>
      <c r="S158" s="3604"/>
      <c r="T158" s="2099"/>
      <c r="U158" s="2100"/>
      <c r="V158" s="2101"/>
      <c r="W158" s="3425"/>
      <c r="X158" s="3426"/>
      <c r="Y158" s="3426"/>
      <c r="Z158" s="198"/>
      <c r="AA158" s="199" t="s">
        <v>72</v>
      </c>
      <c r="AB158" s="200"/>
      <c r="AC158" s="199" t="s">
        <v>72</v>
      </c>
      <c r="AD158" s="200"/>
      <c r="AE158" s="201" t="s">
        <v>72</v>
      </c>
      <c r="AF158" s="194"/>
      <c r="AG158" s="195"/>
      <c r="AH158" s="196"/>
      <c r="AI158" s="197"/>
      <c r="AJ158" s="3806"/>
      <c r="AK158" s="3807"/>
      <c r="AL158" s="3808"/>
      <c r="AM158" s="3800"/>
      <c r="AN158" s="3801"/>
      <c r="AO158" s="3802"/>
      <c r="AP158" s="3803"/>
      <c r="AQ158" s="3804"/>
      <c r="AR158" s="3805"/>
      <c r="AS158" s="3803"/>
      <c r="AT158" s="3804"/>
      <c r="AU158" s="3805"/>
      <c r="AV158" s="3803"/>
      <c r="AW158" s="3804"/>
      <c r="AX158" s="3805"/>
      <c r="AY158" s="3815"/>
      <c r="AZ158" s="3816"/>
      <c r="BA158" s="3817"/>
      <c r="BB158" s="3408"/>
      <c r="BC158" s="3409"/>
      <c r="BD158" s="3414"/>
      <c r="BE158" s="3686"/>
      <c r="BF158" s="3687"/>
      <c r="BG158" s="3309"/>
      <c r="BH158" s="3545"/>
      <c r="BI158" s="3546"/>
      <c r="BJ158" s="3546"/>
      <c r="BK158" s="3546"/>
      <c r="BL158" s="3547"/>
    </row>
    <row r="159" spans="1:64" s="388" customFormat="1" ht="14.1" customHeight="1">
      <c r="A159" s="3318">
        <v>36</v>
      </c>
      <c r="B159" s="3606"/>
      <c r="C159" s="3607"/>
      <c r="D159" s="3608"/>
      <c r="E159" s="2096"/>
      <c r="F159" s="2097"/>
      <c r="G159" s="2097"/>
      <c r="H159" s="2097"/>
      <c r="I159" s="2098"/>
      <c r="J159" s="3708"/>
      <c r="K159" s="3709"/>
      <c r="L159" s="3709"/>
      <c r="M159" s="3709"/>
      <c r="N159" s="3710"/>
      <c r="O159" s="2102"/>
      <c r="P159" s="3240"/>
      <c r="Q159" s="3462"/>
      <c r="R159" s="3463"/>
      <c r="S159" s="3464"/>
      <c r="T159" s="2096"/>
      <c r="U159" s="2097"/>
      <c r="V159" s="2098"/>
      <c r="W159" s="3417"/>
      <c r="X159" s="3418"/>
      <c r="Y159" s="3418"/>
      <c r="Z159" s="3428"/>
      <c r="AA159" s="2104" t="s">
        <v>213</v>
      </c>
      <c r="AB159" s="3415"/>
      <c r="AC159" s="2104" t="s">
        <v>213</v>
      </c>
      <c r="AD159" s="2102"/>
      <c r="AE159" s="2103" t="s">
        <v>213</v>
      </c>
      <c r="AF159" s="3836"/>
      <c r="AG159" s="3837"/>
      <c r="AH159" s="3838"/>
      <c r="AI159" s="3837"/>
      <c r="AJ159" s="3827"/>
      <c r="AK159" s="3828"/>
      <c r="AL159" s="3829"/>
      <c r="AM159" s="3830">
        <f>SUM(AJ159:AL161)</f>
        <v>0</v>
      </c>
      <c r="AN159" s="3831"/>
      <c r="AO159" s="3832"/>
      <c r="AP159" s="3818"/>
      <c r="AQ159" s="3819"/>
      <c r="AR159" s="3820"/>
      <c r="AS159" s="3818"/>
      <c r="AT159" s="3819"/>
      <c r="AU159" s="3820"/>
      <c r="AV159" s="3818"/>
      <c r="AW159" s="3819"/>
      <c r="AX159" s="3820"/>
      <c r="AY159" s="3821">
        <f>SUM(AP159:AX161)</f>
        <v>0</v>
      </c>
      <c r="AZ159" s="3822"/>
      <c r="BA159" s="3823"/>
      <c r="BB159" s="3327">
        <f>AH159+AM159+AY159</f>
        <v>0</v>
      </c>
      <c r="BC159" s="3328"/>
      <c r="BD159" s="3411"/>
      <c r="BE159" s="3741"/>
      <c r="BF159" s="3742"/>
      <c r="BG159" s="3307"/>
      <c r="BH159" s="1689"/>
      <c r="BI159" s="1690"/>
      <c r="BJ159" s="1690"/>
      <c r="BK159" s="1690"/>
      <c r="BL159" s="3652"/>
    </row>
    <row r="160" spans="1:64" s="388" customFormat="1" ht="14.1" customHeight="1">
      <c r="A160" s="3319"/>
      <c r="B160" s="3578"/>
      <c r="C160" s="3579"/>
      <c r="D160" s="3580"/>
      <c r="E160" s="3274"/>
      <c r="F160" s="3275"/>
      <c r="G160" s="3275"/>
      <c r="H160" s="3275"/>
      <c r="I160" s="3276"/>
      <c r="J160" s="3704"/>
      <c r="K160" s="3702"/>
      <c r="L160" s="3702"/>
      <c r="M160" s="3702"/>
      <c r="N160" s="3703"/>
      <c r="O160" s="2105"/>
      <c r="P160" s="3241"/>
      <c r="Q160" s="3599"/>
      <c r="R160" s="3600"/>
      <c r="S160" s="3601"/>
      <c r="T160" s="3274"/>
      <c r="U160" s="3275"/>
      <c r="V160" s="3276"/>
      <c r="W160" s="3420"/>
      <c r="X160" s="1768"/>
      <c r="Y160" s="1768"/>
      <c r="Z160" s="3429"/>
      <c r="AA160" s="2107"/>
      <c r="AB160" s="3416"/>
      <c r="AC160" s="2107"/>
      <c r="AD160" s="2105"/>
      <c r="AE160" s="2183"/>
      <c r="AF160" s="3790"/>
      <c r="AG160" s="3791"/>
      <c r="AH160" s="3793"/>
      <c r="AI160" s="3791"/>
      <c r="AJ160" s="3824"/>
      <c r="AK160" s="3825"/>
      <c r="AL160" s="3826"/>
      <c r="AM160" s="3797"/>
      <c r="AN160" s="3798"/>
      <c r="AO160" s="3799"/>
      <c r="AP160" s="3833"/>
      <c r="AQ160" s="3834"/>
      <c r="AR160" s="3835"/>
      <c r="AS160" s="3833"/>
      <c r="AT160" s="3834"/>
      <c r="AU160" s="3835"/>
      <c r="AV160" s="3833"/>
      <c r="AW160" s="3834"/>
      <c r="AX160" s="3835"/>
      <c r="AY160" s="3812"/>
      <c r="AZ160" s="3813"/>
      <c r="BA160" s="3814"/>
      <c r="BB160" s="3330"/>
      <c r="BC160" s="3331"/>
      <c r="BD160" s="3413"/>
      <c r="BE160" s="3743"/>
      <c r="BF160" s="3744"/>
      <c r="BG160" s="3308"/>
      <c r="BH160" s="3542"/>
      <c r="BI160" s="3543"/>
      <c r="BJ160" s="3543"/>
      <c r="BK160" s="3543"/>
      <c r="BL160" s="3544"/>
    </row>
    <row r="161" spans="1:64" s="388" customFormat="1" ht="14.1" customHeight="1">
      <c r="A161" s="3399"/>
      <c r="B161" s="3422"/>
      <c r="C161" s="3423"/>
      <c r="D161" s="3424"/>
      <c r="E161" s="3752"/>
      <c r="F161" s="3753"/>
      <c r="G161" s="3754"/>
      <c r="H161" s="3750"/>
      <c r="I161" s="3751"/>
      <c r="J161" s="3705"/>
      <c r="K161" s="3706"/>
      <c r="L161" s="3706"/>
      <c r="M161" s="3706"/>
      <c r="N161" s="3707"/>
      <c r="O161" s="2108"/>
      <c r="P161" s="3406"/>
      <c r="Q161" s="3602"/>
      <c r="R161" s="3603"/>
      <c r="S161" s="3604"/>
      <c r="T161" s="2099"/>
      <c r="U161" s="2100"/>
      <c r="V161" s="2101"/>
      <c r="W161" s="3425"/>
      <c r="X161" s="3426"/>
      <c r="Y161" s="3426"/>
      <c r="Z161" s="198"/>
      <c r="AA161" s="199" t="s">
        <v>72</v>
      </c>
      <c r="AB161" s="200"/>
      <c r="AC161" s="199" t="s">
        <v>72</v>
      </c>
      <c r="AD161" s="200"/>
      <c r="AE161" s="201" t="s">
        <v>72</v>
      </c>
      <c r="AF161" s="194"/>
      <c r="AG161" s="195"/>
      <c r="AH161" s="196"/>
      <c r="AI161" s="197"/>
      <c r="AJ161" s="3806"/>
      <c r="AK161" s="3807"/>
      <c r="AL161" s="3808"/>
      <c r="AM161" s="3800"/>
      <c r="AN161" s="3801"/>
      <c r="AO161" s="3802"/>
      <c r="AP161" s="3803"/>
      <c r="AQ161" s="3804"/>
      <c r="AR161" s="3805"/>
      <c r="AS161" s="3803"/>
      <c r="AT161" s="3804"/>
      <c r="AU161" s="3805"/>
      <c r="AV161" s="3803"/>
      <c r="AW161" s="3804"/>
      <c r="AX161" s="3805"/>
      <c r="AY161" s="3815"/>
      <c r="AZ161" s="3816"/>
      <c r="BA161" s="3817"/>
      <c r="BB161" s="3408"/>
      <c r="BC161" s="3409"/>
      <c r="BD161" s="3414"/>
      <c r="BE161" s="3686"/>
      <c r="BF161" s="3687"/>
      <c r="BG161" s="3309"/>
      <c r="BH161" s="3545"/>
      <c r="BI161" s="3546"/>
      <c r="BJ161" s="3546"/>
      <c r="BK161" s="3546"/>
      <c r="BL161" s="3547"/>
    </row>
    <row r="162" spans="1:64" s="388" customFormat="1" ht="14.1" customHeight="1">
      <c r="A162" s="3318">
        <v>37</v>
      </c>
      <c r="B162" s="3606"/>
      <c r="C162" s="3607"/>
      <c r="D162" s="3608"/>
      <c r="E162" s="2096"/>
      <c r="F162" s="2097"/>
      <c r="G162" s="2097"/>
      <c r="H162" s="2097"/>
      <c r="I162" s="2098"/>
      <c r="J162" s="3708"/>
      <c r="K162" s="3709"/>
      <c r="L162" s="3709"/>
      <c r="M162" s="3709"/>
      <c r="N162" s="3710"/>
      <c r="O162" s="2102"/>
      <c r="P162" s="3240"/>
      <c r="Q162" s="3611"/>
      <c r="R162" s="3612"/>
      <c r="S162" s="3613"/>
      <c r="T162" s="2096"/>
      <c r="U162" s="2097"/>
      <c r="V162" s="2098"/>
      <c r="W162" s="3417"/>
      <c r="X162" s="3418"/>
      <c r="Y162" s="3418"/>
      <c r="Z162" s="3428"/>
      <c r="AA162" s="2104" t="s">
        <v>213</v>
      </c>
      <c r="AB162" s="3415"/>
      <c r="AC162" s="2104" t="s">
        <v>213</v>
      </c>
      <c r="AD162" s="2102"/>
      <c r="AE162" s="2103" t="s">
        <v>213</v>
      </c>
      <c r="AF162" s="3836"/>
      <c r="AG162" s="3837"/>
      <c r="AH162" s="3838"/>
      <c r="AI162" s="3837"/>
      <c r="AJ162" s="3827"/>
      <c r="AK162" s="3828"/>
      <c r="AL162" s="3829"/>
      <c r="AM162" s="3830">
        <f>SUM(AJ162:AL164)</f>
        <v>0</v>
      </c>
      <c r="AN162" s="3831"/>
      <c r="AO162" s="3832"/>
      <c r="AP162" s="3818"/>
      <c r="AQ162" s="3819"/>
      <c r="AR162" s="3820"/>
      <c r="AS162" s="3818"/>
      <c r="AT162" s="3819"/>
      <c r="AU162" s="3820"/>
      <c r="AV162" s="3818"/>
      <c r="AW162" s="3819"/>
      <c r="AX162" s="3820"/>
      <c r="AY162" s="3821">
        <f>SUM(AP162:AX164)</f>
        <v>0</v>
      </c>
      <c r="AZ162" s="3822"/>
      <c r="BA162" s="3823"/>
      <c r="BB162" s="3327">
        <f>AH162+AM162+AY162</f>
        <v>0</v>
      </c>
      <c r="BC162" s="3328"/>
      <c r="BD162" s="3411"/>
      <c r="BE162" s="3741"/>
      <c r="BF162" s="3742"/>
      <c r="BG162" s="3307"/>
      <c r="BH162" s="1689"/>
      <c r="BI162" s="1690"/>
      <c r="BJ162" s="1690"/>
      <c r="BK162" s="1690"/>
      <c r="BL162" s="3652"/>
    </row>
    <row r="163" spans="1:64" s="388" customFormat="1" ht="14.1" customHeight="1">
      <c r="A163" s="3319"/>
      <c r="B163" s="3578"/>
      <c r="C163" s="3579"/>
      <c r="D163" s="3580"/>
      <c r="E163" s="3274"/>
      <c r="F163" s="3275"/>
      <c r="G163" s="3275"/>
      <c r="H163" s="3275"/>
      <c r="I163" s="3276"/>
      <c r="J163" s="3704"/>
      <c r="K163" s="3702"/>
      <c r="L163" s="3702"/>
      <c r="M163" s="3702"/>
      <c r="N163" s="3703"/>
      <c r="O163" s="2105"/>
      <c r="P163" s="3241"/>
      <c r="Q163" s="3599"/>
      <c r="R163" s="3600"/>
      <c r="S163" s="3601"/>
      <c r="T163" s="3274"/>
      <c r="U163" s="3275"/>
      <c r="V163" s="3276"/>
      <c r="W163" s="3420"/>
      <c r="X163" s="1768"/>
      <c r="Y163" s="1768"/>
      <c r="Z163" s="3429"/>
      <c r="AA163" s="2107"/>
      <c r="AB163" s="3416"/>
      <c r="AC163" s="2107"/>
      <c r="AD163" s="2105"/>
      <c r="AE163" s="2183"/>
      <c r="AF163" s="3790"/>
      <c r="AG163" s="3791"/>
      <c r="AH163" s="3793"/>
      <c r="AI163" s="3791"/>
      <c r="AJ163" s="3824"/>
      <c r="AK163" s="3825"/>
      <c r="AL163" s="3826"/>
      <c r="AM163" s="3797"/>
      <c r="AN163" s="3798"/>
      <c r="AO163" s="3799"/>
      <c r="AP163" s="3833"/>
      <c r="AQ163" s="3834"/>
      <c r="AR163" s="3835"/>
      <c r="AS163" s="3833"/>
      <c r="AT163" s="3834"/>
      <c r="AU163" s="3835"/>
      <c r="AV163" s="3833"/>
      <c r="AW163" s="3834"/>
      <c r="AX163" s="3835"/>
      <c r="AY163" s="3812"/>
      <c r="AZ163" s="3813"/>
      <c r="BA163" s="3814"/>
      <c r="BB163" s="3330"/>
      <c r="BC163" s="3331"/>
      <c r="BD163" s="3413"/>
      <c r="BE163" s="3743"/>
      <c r="BF163" s="3744"/>
      <c r="BG163" s="3308"/>
      <c r="BH163" s="3542"/>
      <c r="BI163" s="3543"/>
      <c r="BJ163" s="3543"/>
      <c r="BK163" s="3543"/>
      <c r="BL163" s="3544"/>
    </row>
    <row r="164" spans="1:64" s="388" customFormat="1" ht="14.1" customHeight="1">
      <c r="A164" s="3399"/>
      <c r="B164" s="3422"/>
      <c r="C164" s="3423"/>
      <c r="D164" s="3424"/>
      <c r="E164" s="3752"/>
      <c r="F164" s="3753"/>
      <c r="G164" s="3754"/>
      <c r="H164" s="3750"/>
      <c r="I164" s="3751"/>
      <c r="J164" s="3705"/>
      <c r="K164" s="3706"/>
      <c r="L164" s="3706"/>
      <c r="M164" s="3706"/>
      <c r="N164" s="3707"/>
      <c r="O164" s="2108"/>
      <c r="P164" s="3406"/>
      <c r="Q164" s="3602"/>
      <c r="R164" s="3603"/>
      <c r="S164" s="3604"/>
      <c r="T164" s="2099"/>
      <c r="U164" s="2100"/>
      <c r="V164" s="2101"/>
      <c r="W164" s="3425"/>
      <c r="X164" s="3426"/>
      <c r="Y164" s="3426"/>
      <c r="Z164" s="198"/>
      <c r="AA164" s="199" t="s">
        <v>72</v>
      </c>
      <c r="AB164" s="200"/>
      <c r="AC164" s="199" t="s">
        <v>72</v>
      </c>
      <c r="AD164" s="200"/>
      <c r="AE164" s="201" t="s">
        <v>72</v>
      </c>
      <c r="AF164" s="194"/>
      <c r="AG164" s="195"/>
      <c r="AH164" s="196"/>
      <c r="AI164" s="197"/>
      <c r="AJ164" s="3806"/>
      <c r="AK164" s="3807"/>
      <c r="AL164" s="3808"/>
      <c r="AM164" s="3800"/>
      <c r="AN164" s="3801"/>
      <c r="AO164" s="3802"/>
      <c r="AP164" s="3803"/>
      <c r="AQ164" s="3804"/>
      <c r="AR164" s="3805"/>
      <c r="AS164" s="3803"/>
      <c r="AT164" s="3804"/>
      <c r="AU164" s="3805"/>
      <c r="AV164" s="3803"/>
      <c r="AW164" s="3804"/>
      <c r="AX164" s="3805"/>
      <c r="AY164" s="3815"/>
      <c r="AZ164" s="3816"/>
      <c r="BA164" s="3817"/>
      <c r="BB164" s="3408"/>
      <c r="BC164" s="3409"/>
      <c r="BD164" s="3414"/>
      <c r="BE164" s="3686"/>
      <c r="BF164" s="3687"/>
      <c r="BG164" s="3309"/>
      <c r="BH164" s="3545"/>
      <c r="BI164" s="3546"/>
      <c r="BJ164" s="3546"/>
      <c r="BK164" s="3546"/>
      <c r="BL164" s="3547"/>
    </row>
    <row r="165" spans="1:64" s="388" customFormat="1" ht="14.1" customHeight="1">
      <c r="A165" s="3318">
        <v>38</v>
      </c>
      <c r="B165" s="3606"/>
      <c r="C165" s="3607"/>
      <c r="D165" s="3608"/>
      <c r="E165" s="2096"/>
      <c r="F165" s="2097"/>
      <c r="G165" s="2097"/>
      <c r="H165" s="2097"/>
      <c r="I165" s="2098"/>
      <c r="J165" s="3708"/>
      <c r="K165" s="3709"/>
      <c r="L165" s="3709"/>
      <c r="M165" s="3709"/>
      <c r="N165" s="3710"/>
      <c r="O165" s="2102"/>
      <c r="P165" s="3240"/>
      <c r="Q165" s="3462"/>
      <c r="R165" s="3463"/>
      <c r="S165" s="3464"/>
      <c r="T165" s="2096"/>
      <c r="U165" s="2097"/>
      <c r="V165" s="2098"/>
      <c r="W165" s="3417"/>
      <c r="X165" s="3418"/>
      <c r="Y165" s="3418"/>
      <c r="Z165" s="3428"/>
      <c r="AA165" s="2104" t="s">
        <v>213</v>
      </c>
      <c r="AB165" s="3415"/>
      <c r="AC165" s="2104" t="s">
        <v>213</v>
      </c>
      <c r="AD165" s="2102"/>
      <c r="AE165" s="2103" t="s">
        <v>213</v>
      </c>
      <c r="AF165" s="3836"/>
      <c r="AG165" s="3837"/>
      <c r="AH165" s="3838"/>
      <c r="AI165" s="3837"/>
      <c r="AJ165" s="3827"/>
      <c r="AK165" s="3828"/>
      <c r="AL165" s="3829"/>
      <c r="AM165" s="3830">
        <f>SUM(AJ165:AL167)</f>
        <v>0</v>
      </c>
      <c r="AN165" s="3831"/>
      <c r="AO165" s="3832"/>
      <c r="AP165" s="3818"/>
      <c r="AQ165" s="3819"/>
      <c r="AR165" s="3820"/>
      <c r="AS165" s="3818"/>
      <c r="AT165" s="3819"/>
      <c r="AU165" s="3820"/>
      <c r="AV165" s="3818"/>
      <c r="AW165" s="3819"/>
      <c r="AX165" s="3820"/>
      <c r="AY165" s="3821">
        <f>SUM(AP165:AX167)</f>
        <v>0</v>
      </c>
      <c r="AZ165" s="3822"/>
      <c r="BA165" s="3823"/>
      <c r="BB165" s="3327">
        <f>AH165+AM165+AY165</f>
        <v>0</v>
      </c>
      <c r="BC165" s="3328"/>
      <c r="BD165" s="3411"/>
      <c r="BE165" s="3741"/>
      <c r="BF165" s="3742"/>
      <c r="BG165" s="3307"/>
      <c r="BH165" s="1782"/>
      <c r="BI165" s="3758"/>
      <c r="BJ165" s="3758"/>
      <c r="BK165" s="3758"/>
      <c r="BL165" s="3759"/>
    </row>
    <row r="166" spans="1:64" s="388" customFormat="1" ht="14.1" customHeight="1">
      <c r="A166" s="3319"/>
      <c r="B166" s="3578"/>
      <c r="C166" s="3579"/>
      <c r="D166" s="3580"/>
      <c r="E166" s="3274"/>
      <c r="F166" s="3275"/>
      <c r="G166" s="3275"/>
      <c r="H166" s="3275"/>
      <c r="I166" s="3276"/>
      <c r="J166" s="3704"/>
      <c r="K166" s="3702"/>
      <c r="L166" s="3702"/>
      <c r="M166" s="3702"/>
      <c r="N166" s="3703"/>
      <c r="O166" s="2105"/>
      <c r="P166" s="3241"/>
      <c r="Q166" s="3599"/>
      <c r="R166" s="3600"/>
      <c r="S166" s="3601"/>
      <c r="T166" s="3274"/>
      <c r="U166" s="3275"/>
      <c r="V166" s="3276"/>
      <c r="W166" s="3420"/>
      <c r="X166" s="1768"/>
      <c r="Y166" s="1768"/>
      <c r="Z166" s="3429"/>
      <c r="AA166" s="2107"/>
      <c r="AB166" s="3416"/>
      <c r="AC166" s="2107"/>
      <c r="AD166" s="2105"/>
      <c r="AE166" s="2183"/>
      <c r="AF166" s="3790"/>
      <c r="AG166" s="3791"/>
      <c r="AH166" s="3793"/>
      <c r="AI166" s="3791"/>
      <c r="AJ166" s="3824"/>
      <c r="AK166" s="3825"/>
      <c r="AL166" s="3826"/>
      <c r="AM166" s="3797"/>
      <c r="AN166" s="3798"/>
      <c r="AO166" s="3799"/>
      <c r="AP166" s="3833"/>
      <c r="AQ166" s="3834"/>
      <c r="AR166" s="3835"/>
      <c r="AS166" s="3833"/>
      <c r="AT166" s="3834"/>
      <c r="AU166" s="3835"/>
      <c r="AV166" s="3833"/>
      <c r="AW166" s="3834"/>
      <c r="AX166" s="3835"/>
      <c r="AY166" s="3812"/>
      <c r="AZ166" s="3813"/>
      <c r="BA166" s="3814"/>
      <c r="BB166" s="3330"/>
      <c r="BC166" s="3331"/>
      <c r="BD166" s="3413"/>
      <c r="BE166" s="3743"/>
      <c r="BF166" s="3744"/>
      <c r="BG166" s="3308"/>
      <c r="BH166" s="3542"/>
      <c r="BI166" s="3543"/>
      <c r="BJ166" s="3543"/>
      <c r="BK166" s="3543"/>
      <c r="BL166" s="3544"/>
    </row>
    <row r="167" spans="1:64" s="388" customFormat="1" ht="14.1" customHeight="1" thickBot="1">
      <c r="A167" s="3320"/>
      <c r="B167" s="3620"/>
      <c r="C167" s="3621"/>
      <c r="D167" s="3622"/>
      <c r="E167" s="3761"/>
      <c r="F167" s="3762"/>
      <c r="G167" s="3763"/>
      <c r="H167" s="3764"/>
      <c r="I167" s="3765"/>
      <c r="J167" s="3712"/>
      <c r="K167" s="3713"/>
      <c r="L167" s="3713"/>
      <c r="M167" s="3713"/>
      <c r="N167" s="3714"/>
      <c r="O167" s="3715"/>
      <c r="P167" s="3242"/>
      <c r="Q167" s="3617"/>
      <c r="R167" s="3618"/>
      <c r="S167" s="3619"/>
      <c r="T167" s="3315"/>
      <c r="U167" s="3316"/>
      <c r="V167" s="3317"/>
      <c r="W167" s="3351"/>
      <c r="X167" s="3352"/>
      <c r="Y167" s="3352"/>
      <c r="Z167" s="863"/>
      <c r="AA167" s="864" t="s">
        <v>72</v>
      </c>
      <c r="AB167" s="865"/>
      <c r="AC167" s="864" t="s">
        <v>72</v>
      </c>
      <c r="AD167" s="865"/>
      <c r="AE167" s="817" t="s">
        <v>72</v>
      </c>
      <c r="AF167" s="902"/>
      <c r="AG167" s="903"/>
      <c r="AH167" s="904"/>
      <c r="AI167" s="905"/>
      <c r="AJ167" s="3848"/>
      <c r="AK167" s="3849"/>
      <c r="AL167" s="3850"/>
      <c r="AM167" s="3842"/>
      <c r="AN167" s="3843"/>
      <c r="AO167" s="3844"/>
      <c r="AP167" s="3845"/>
      <c r="AQ167" s="3846"/>
      <c r="AR167" s="3847"/>
      <c r="AS167" s="3845"/>
      <c r="AT167" s="3846"/>
      <c r="AU167" s="3847"/>
      <c r="AV167" s="3845"/>
      <c r="AW167" s="3846"/>
      <c r="AX167" s="3847"/>
      <c r="AY167" s="3839"/>
      <c r="AZ167" s="3840"/>
      <c r="BA167" s="3841"/>
      <c r="BB167" s="3333"/>
      <c r="BC167" s="3334"/>
      <c r="BD167" s="3506"/>
      <c r="BE167" s="3776"/>
      <c r="BF167" s="3777"/>
      <c r="BG167" s="3609"/>
      <c r="BH167" s="3755"/>
      <c r="BI167" s="3756"/>
      <c r="BJ167" s="3756"/>
      <c r="BK167" s="3756"/>
      <c r="BL167" s="3757"/>
    </row>
  </sheetData>
  <mergeCells count="1887">
    <mergeCell ref="AX3:BD3"/>
    <mergeCell ref="BE3:BF3"/>
    <mergeCell ref="BG3:BL3"/>
    <mergeCell ref="AX46:BD46"/>
    <mergeCell ref="BE46:BF46"/>
    <mergeCell ref="BG46:BL46"/>
    <mergeCell ref="AX88:BD88"/>
    <mergeCell ref="BE88:BF88"/>
    <mergeCell ref="BG88:BL88"/>
    <mergeCell ref="AX130:BD130"/>
    <mergeCell ref="BE130:BF130"/>
    <mergeCell ref="BG130:BL130"/>
    <mergeCell ref="G43:BL43"/>
    <mergeCell ref="G42:BK42"/>
    <mergeCell ref="Q121:S122"/>
    <mergeCell ref="Q123:S123"/>
    <mergeCell ref="Q124:S125"/>
    <mergeCell ref="Q90:S92"/>
    <mergeCell ref="Q93:S95"/>
    <mergeCell ref="Q96:S96"/>
    <mergeCell ref="Q97:S98"/>
    <mergeCell ref="Q99:S99"/>
    <mergeCell ref="Q100:S101"/>
    <mergeCell ref="Q102:S102"/>
    <mergeCell ref="Q103:S104"/>
    <mergeCell ref="Q105:S105"/>
    <mergeCell ref="Q106:S107"/>
    <mergeCell ref="Q108:S108"/>
    <mergeCell ref="Q109:S110"/>
    <mergeCell ref="Q111:S111"/>
    <mergeCell ref="Q112:S113"/>
    <mergeCell ref="Q114:S114"/>
    <mergeCell ref="Q150:S150"/>
    <mergeCell ref="Q151:S152"/>
    <mergeCell ref="Q153:S153"/>
    <mergeCell ref="Q154:S155"/>
    <mergeCell ref="B149:D149"/>
    <mergeCell ref="B150:D151"/>
    <mergeCell ref="B152:D152"/>
    <mergeCell ref="B153:D154"/>
    <mergeCell ref="B155:D155"/>
    <mergeCell ref="B156:D157"/>
    <mergeCell ref="B158:D158"/>
    <mergeCell ref="B159:D160"/>
    <mergeCell ref="Q156:S156"/>
    <mergeCell ref="Q157:S158"/>
    <mergeCell ref="Q159:S159"/>
    <mergeCell ref="Q160:S161"/>
    <mergeCell ref="Q132:S134"/>
    <mergeCell ref="Q135:S137"/>
    <mergeCell ref="Q138:S138"/>
    <mergeCell ref="Q139:S140"/>
    <mergeCell ref="Q141:S141"/>
    <mergeCell ref="Q142:S143"/>
    <mergeCell ref="Q144:S144"/>
    <mergeCell ref="E143:G143"/>
    <mergeCell ref="H143:I143"/>
    <mergeCell ref="J141:N143"/>
    <mergeCell ref="O141:O143"/>
    <mergeCell ref="B138:D139"/>
    <mergeCell ref="B140:D140"/>
    <mergeCell ref="B141:D142"/>
    <mergeCell ref="B143:D143"/>
    <mergeCell ref="B144:D145"/>
    <mergeCell ref="B147:D148"/>
    <mergeCell ref="B48:D53"/>
    <mergeCell ref="B54:D55"/>
    <mergeCell ref="B56:D56"/>
    <mergeCell ref="B57:D58"/>
    <mergeCell ref="B59:D59"/>
    <mergeCell ref="B90:D95"/>
    <mergeCell ref="B96:D97"/>
    <mergeCell ref="B98:D98"/>
    <mergeCell ref="B99:D100"/>
    <mergeCell ref="B101:D101"/>
    <mergeCell ref="B102:D103"/>
    <mergeCell ref="B104:D104"/>
    <mergeCell ref="B105:D106"/>
    <mergeCell ref="B107:D107"/>
    <mergeCell ref="B108:D109"/>
    <mergeCell ref="B110:D110"/>
    <mergeCell ref="B111:D112"/>
    <mergeCell ref="B113:D113"/>
    <mergeCell ref="B114:D115"/>
    <mergeCell ref="B116:D116"/>
    <mergeCell ref="B117:D118"/>
    <mergeCell ref="B119:D119"/>
    <mergeCell ref="B120:D121"/>
    <mergeCell ref="B125:D125"/>
    <mergeCell ref="B132:D137"/>
    <mergeCell ref="B122:D122"/>
    <mergeCell ref="B123:D124"/>
    <mergeCell ref="Q79:S80"/>
    <mergeCell ref="Q81:S81"/>
    <mergeCell ref="Q82:S83"/>
    <mergeCell ref="B60:D61"/>
    <mergeCell ref="B62:D62"/>
    <mergeCell ref="B63:D64"/>
    <mergeCell ref="B65:D65"/>
    <mergeCell ref="B66:D67"/>
    <mergeCell ref="B68:D68"/>
    <mergeCell ref="B69:D70"/>
    <mergeCell ref="B71:D71"/>
    <mergeCell ref="B72:D73"/>
    <mergeCell ref="B74:D74"/>
    <mergeCell ref="B75:D76"/>
    <mergeCell ref="B77:D77"/>
    <mergeCell ref="B78:D79"/>
    <mergeCell ref="B80:D80"/>
    <mergeCell ref="B81:D82"/>
    <mergeCell ref="B83:D83"/>
    <mergeCell ref="H101:I101"/>
    <mergeCell ref="J99:N101"/>
    <mergeCell ref="O99:O101"/>
    <mergeCell ref="P99:P101"/>
    <mergeCell ref="H94:I95"/>
    <mergeCell ref="Q115:S116"/>
    <mergeCell ref="Q117:S117"/>
    <mergeCell ref="Q36:S37"/>
    <mergeCell ref="B5:D10"/>
    <mergeCell ref="B11:D12"/>
    <mergeCell ref="B13:D13"/>
    <mergeCell ref="B14:D15"/>
    <mergeCell ref="B16:D16"/>
    <mergeCell ref="B17:D18"/>
    <mergeCell ref="B19:D19"/>
    <mergeCell ref="B20:D21"/>
    <mergeCell ref="B22:D22"/>
    <mergeCell ref="B23:D24"/>
    <mergeCell ref="Q63:S63"/>
    <mergeCell ref="Q64:S65"/>
    <mergeCell ref="Q66:S66"/>
    <mergeCell ref="Q67:S68"/>
    <mergeCell ref="Q69:S69"/>
    <mergeCell ref="Q70:S71"/>
    <mergeCell ref="Q11:S11"/>
    <mergeCell ref="Q12:S13"/>
    <mergeCell ref="Q14:S14"/>
    <mergeCell ref="Q15:S16"/>
    <mergeCell ref="Q17:S17"/>
    <mergeCell ref="Q18:S19"/>
    <mergeCell ref="Q20:S20"/>
    <mergeCell ref="Q78:S78"/>
    <mergeCell ref="Q23:S23"/>
    <mergeCell ref="Q24:S25"/>
    <mergeCell ref="Q26:S26"/>
    <mergeCell ref="Q27:S28"/>
    <mergeCell ref="Q29:S29"/>
    <mergeCell ref="Q30:S31"/>
    <mergeCell ref="Q32:S32"/>
    <mergeCell ref="Q33:S34"/>
    <mergeCell ref="Q35:S35"/>
    <mergeCell ref="B28:D28"/>
    <mergeCell ref="B29:D30"/>
    <mergeCell ref="B31:D31"/>
    <mergeCell ref="B32:D33"/>
    <mergeCell ref="B34:D34"/>
    <mergeCell ref="BH151:BL151"/>
    <mergeCell ref="BH152:BL152"/>
    <mergeCell ref="B35:D36"/>
    <mergeCell ref="B37:D37"/>
    <mergeCell ref="BH96:BL96"/>
    <mergeCell ref="BH97:BL97"/>
    <mergeCell ref="BH98:BL98"/>
    <mergeCell ref="BH99:BL99"/>
    <mergeCell ref="BH100:BL100"/>
    <mergeCell ref="BH101:BL101"/>
    <mergeCell ref="BH102:BL102"/>
    <mergeCell ref="BH103:BL103"/>
    <mergeCell ref="BH104:BL104"/>
    <mergeCell ref="BH70:BL70"/>
    <mergeCell ref="BH71:BL71"/>
    <mergeCell ref="BH72:BL72"/>
    <mergeCell ref="BH73:BL73"/>
    <mergeCell ref="E101:G101"/>
    <mergeCell ref="BH105:BL105"/>
    <mergeCell ref="BH106:BL106"/>
    <mergeCell ref="BH107:BL107"/>
    <mergeCell ref="BH108:BL108"/>
    <mergeCell ref="BH109:BL109"/>
    <mergeCell ref="BH110:BL110"/>
    <mergeCell ref="BH111:BL111"/>
    <mergeCell ref="BH112:BL112"/>
    <mergeCell ref="BH113:BL113"/>
    <mergeCell ref="BH114:BL114"/>
    <mergeCell ref="BH115:BL115"/>
    <mergeCell ref="BH116:BL116"/>
    <mergeCell ref="BH117:BL117"/>
    <mergeCell ref="BH118:BL118"/>
    <mergeCell ref="BH119:BL119"/>
    <mergeCell ref="BH120:BL120"/>
    <mergeCell ref="BH121:BL121"/>
    <mergeCell ref="BH161:BL161"/>
    <mergeCell ref="BH162:BL162"/>
    <mergeCell ref="BH163:BL163"/>
    <mergeCell ref="BH164:BL164"/>
    <mergeCell ref="BH165:BL165"/>
    <mergeCell ref="BH166:BL166"/>
    <mergeCell ref="BH167:BL167"/>
    <mergeCell ref="BH122:BL122"/>
    <mergeCell ref="BH123:BL123"/>
    <mergeCell ref="BH124:BL124"/>
    <mergeCell ref="BH125:BL125"/>
    <mergeCell ref="BH138:BL138"/>
    <mergeCell ref="BH139:BL139"/>
    <mergeCell ref="BH140:BL140"/>
    <mergeCell ref="BH141:BL141"/>
    <mergeCell ref="BH142:BL142"/>
    <mergeCell ref="BH143:BL143"/>
    <mergeCell ref="BH144:BL144"/>
    <mergeCell ref="BH145:BL145"/>
    <mergeCell ref="BH146:BL146"/>
    <mergeCell ref="BH147:BL147"/>
    <mergeCell ref="BH148:BL148"/>
    <mergeCell ref="BH149:BL149"/>
    <mergeCell ref="BH150:BL150"/>
    <mergeCell ref="BH153:BL153"/>
    <mergeCell ref="BH154:BL154"/>
    <mergeCell ref="BH155:BL155"/>
    <mergeCell ref="BH156:BL156"/>
    <mergeCell ref="BH157:BL157"/>
    <mergeCell ref="BH158:BL158"/>
    <mergeCell ref="BH159:BL159"/>
    <mergeCell ref="BH160:BL160"/>
    <mergeCell ref="BH74:BL74"/>
    <mergeCell ref="BH75:BL75"/>
    <mergeCell ref="BH76:BL76"/>
    <mergeCell ref="BH77:BL77"/>
    <mergeCell ref="BH78:BL78"/>
    <mergeCell ref="BH79:BL79"/>
    <mergeCell ref="BH80:BL80"/>
    <mergeCell ref="BH81:BL81"/>
    <mergeCell ref="BH82:BL82"/>
    <mergeCell ref="BH83:BL83"/>
    <mergeCell ref="BH31:BL31"/>
    <mergeCell ref="BH32:BL32"/>
    <mergeCell ref="BH33:BL33"/>
    <mergeCell ref="BH34:BL34"/>
    <mergeCell ref="BH35:BL35"/>
    <mergeCell ref="BH36:BL36"/>
    <mergeCell ref="BH37:BL37"/>
    <mergeCell ref="BH60:BL60"/>
    <mergeCell ref="BH61:BL61"/>
    <mergeCell ref="BH62:BL62"/>
    <mergeCell ref="BH63:BL63"/>
    <mergeCell ref="BH64:BL64"/>
    <mergeCell ref="BH65:BL65"/>
    <mergeCell ref="BH66:BL66"/>
    <mergeCell ref="BH67:BL67"/>
    <mergeCell ref="BH68:BL68"/>
    <mergeCell ref="BH69:BL69"/>
    <mergeCell ref="BH54:BL54"/>
    <mergeCell ref="BH55:BL55"/>
    <mergeCell ref="BH56:BL56"/>
    <mergeCell ref="BH57:BL57"/>
    <mergeCell ref="BH58:BL58"/>
    <mergeCell ref="BH59:BL59"/>
    <mergeCell ref="BH48:BL49"/>
    <mergeCell ref="BH14:BL14"/>
    <mergeCell ref="BH15:BL15"/>
    <mergeCell ref="BH16:BL16"/>
    <mergeCell ref="BH17:BL17"/>
    <mergeCell ref="BH18:BL18"/>
    <mergeCell ref="BH19:BL19"/>
    <mergeCell ref="BH20:BL20"/>
    <mergeCell ref="BH21:BL21"/>
    <mergeCell ref="BH22:BL22"/>
    <mergeCell ref="BH23:BL23"/>
    <mergeCell ref="BH24:BL24"/>
    <mergeCell ref="BH25:BL25"/>
    <mergeCell ref="BH26:BL26"/>
    <mergeCell ref="BH27:BL27"/>
    <mergeCell ref="BH28:BL28"/>
    <mergeCell ref="BH29:BL29"/>
    <mergeCell ref="BH30:BL30"/>
    <mergeCell ref="H37:I37"/>
    <mergeCell ref="W37:Y37"/>
    <mergeCell ref="AJ37:AL37"/>
    <mergeCell ref="AP37:AR37"/>
    <mergeCell ref="AS37:AU37"/>
    <mergeCell ref="AS35:AU35"/>
    <mergeCell ref="AV35:AX35"/>
    <mergeCell ref="AY35:BA37"/>
    <mergeCell ref="BB35:BD37"/>
    <mergeCell ref="BG35:BG37"/>
    <mergeCell ref="AJ36:AL36"/>
    <mergeCell ref="AP36:AR36"/>
    <mergeCell ref="AS36:AU36"/>
    <mergeCell ref="AV36:AX36"/>
    <mergeCell ref="AV37:AX37"/>
    <mergeCell ref="AE35:AE36"/>
    <mergeCell ref="AF35:AG36"/>
    <mergeCell ref="AH35:AI36"/>
    <mergeCell ref="AJ35:AL35"/>
    <mergeCell ref="AM35:AO37"/>
    <mergeCell ref="AP35:AR35"/>
    <mergeCell ref="W35:Y36"/>
    <mergeCell ref="Z35:Z36"/>
    <mergeCell ref="AA35:AA36"/>
    <mergeCell ref="AB35:AB36"/>
    <mergeCell ref="AC35:AC36"/>
    <mergeCell ref="AD35:AD36"/>
    <mergeCell ref="BE35:BF36"/>
    <mergeCell ref="BE37:BF37"/>
    <mergeCell ref="E35:I36"/>
    <mergeCell ref="J35:N37"/>
    <mergeCell ref="O35:O37"/>
    <mergeCell ref="P35:P37"/>
    <mergeCell ref="T35:V37"/>
    <mergeCell ref="E167:G167"/>
    <mergeCell ref="H167:I167"/>
    <mergeCell ref="W167:Y167"/>
    <mergeCell ref="AJ167:AL167"/>
    <mergeCell ref="AP167:AR167"/>
    <mergeCell ref="AS167:AU167"/>
    <mergeCell ref="AV165:AX165"/>
    <mergeCell ref="AY165:BA167"/>
    <mergeCell ref="BB165:BD167"/>
    <mergeCell ref="BE165:BF166"/>
    <mergeCell ref="BE164:BF164"/>
    <mergeCell ref="BB162:BD164"/>
    <mergeCell ref="BE162:BF163"/>
    <mergeCell ref="BE161:BF161"/>
    <mergeCell ref="E161:G161"/>
    <mergeCell ref="H161:I161"/>
    <mergeCell ref="W161:Y161"/>
    <mergeCell ref="AJ161:AL161"/>
    <mergeCell ref="AP161:AR161"/>
    <mergeCell ref="AS161:AU161"/>
    <mergeCell ref="AV159:AX159"/>
    <mergeCell ref="AY159:BA161"/>
    <mergeCell ref="E37:G37"/>
    <mergeCell ref="BB159:BD161"/>
    <mergeCell ref="BE159:BF160"/>
    <mergeCell ref="E155:G155"/>
    <mergeCell ref="H155:I155"/>
    <mergeCell ref="W155:Y155"/>
    <mergeCell ref="Z153:Z154"/>
    <mergeCell ref="AA153:AA154"/>
    <mergeCell ref="BG165:BG167"/>
    <mergeCell ref="AJ166:AL166"/>
    <mergeCell ref="AP166:AR166"/>
    <mergeCell ref="AS166:AU166"/>
    <mergeCell ref="AV166:AX166"/>
    <mergeCell ref="AV167:AX167"/>
    <mergeCell ref="AF165:AG166"/>
    <mergeCell ref="AH165:AI166"/>
    <mergeCell ref="AJ165:AL165"/>
    <mergeCell ref="AM165:AO167"/>
    <mergeCell ref="AP165:AR165"/>
    <mergeCell ref="AS165:AU165"/>
    <mergeCell ref="Z165:Z166"/>
    <mergeCell ref="AA165:AA166"/>
    <mergeCell ref="AB165:AB166"/>
    <mergeCell ref="AC165:AC166"/>
    <mergeCell ref="AD165:AD166"/>
    <mergeCell ref="AE165:AE166"/>
    <mergeCell ref="BE167:BF167"/>
    <mergeCell ref="A165:A167"/>
    <mergeCell ref="E165:I166"/>
    <mergeCell ref="J165:N167"/>
    <mergeCell ref="O165:O167"/>
    <mergeCell ref="P165:P167"/>
    <mergeCell ref="T165:V167"/>
    <mergeCell ref="W165:Y166"/>
    <mergeCell ref="E164:G164"/>
    <mergeCell ref="H164:I164"/>
    <mergeCell ref="W164:Y164"/>
    <mergeCell ref="AJ164:AL164"/>
    <mergeCell ref="AP164:AR164"/>
    <mergeCell ref="AS164:AU164"/>
    <mergeCell ref="AV162:AX162"/>
    <mergeCell ref="AY162:BA164"/>
    <mergeCell ref="A162:A164"/>
    <mergeCell ref="E162:I163"/>
    <mergeCell ref="J162:N164"/>
    <mergeCell ref="O162:O164"/>
    <mergeCell ref="P162:P164"/>
    <mergeCell ref="T162:V164"/>
    <mergeCell ref="W162:Y163"/>
    <mergeCell ref="B164:D164"/>
    <mergeCell ref="B165:D166"/>
    <mergeCell ref="B167:D167"/>
    <mergeCell ref="B162:D163"/>
    <mergeCell ref="Q162:S162"/>
    <mergeCell ref="Q163:S164"/>
    <mergeCell ref="Q165:S165"/>
    <mergeCell ref="Q166:S167"/>
    <mergeCell ref="BG162:BG164"/>
    <mergeCell ref="AJ163:AL163"/>
    <mergeCell ref="AP163:AR163"/>
    <mergeCell ref="AS163:AU163"/>
    <mergeCell ref="AV163:AX163"/>
    <mergeCell ref="AV164:AX164"/>
    <mergeCell ref="AF162:AG163"/>
    <mergeCell ref="AH162:AI163"/>
    <mergeCell ref="AJ162:AL162"/>
    <mergeCell ref="AM162:AO164"/>
    <mergeCell ref="AP162:AR162"/>
    <mergeCell ref="AS162:AU162"/>
    <mergeCell ref="Z162:Z163"/>
    <mergeCell ref="AA162:AA163"/>
    <mergeCell ref="AB162:AB163"/>
    <mergeCell ref="AC162:AC163"/>
    <mergeCell ref="AD162:AD163"/>
    <mergeCell ref="AE162:AE163"/>
    <mergeCell ref="BG159:BG161"/>
    <mergeCell ref="AJ160:AL160"/>
    <mergeCell ref="AP160:AR160"/>
    <mergeCell ref="AS160:AU160"/>
    <mergeCell ref="AV160:AX160"/>
    <mergeCell ref="AV161:AX161"/>
    <mergeCell ref="AF159:AG160"/>
    <mergeCell ref="AH159:AI160"/>
    <mergeCell ref="AJ159:AL159"/>
    <mergeCell ref="AM159:AO161"/>
    <mergeCell ref="AP159:AR159"/>
    <mergeCell ref="AS159:AU159"/>
    <mergeCell ref="Z159:Z160"/>
    <mergeCell ref="AA159:AA160"/>
    <mergeCell ref="AB159:AB160"/>
    <mergeCell ref="AC159:AC160"/>
    <mergeCell ref="AD159:AD160"/>
    <mergeCell ref="AE159:AE160"/>
    <mergeCell ref="A159:A161"/>
    <mergeCell ref="E159:I160"/>
    <mergeCell ref="J159:N161"/>
    <mergeCell ref="O159:O161"/>
    <mergeCell ref="P159:P161"/>
    <mergeCell ref="T159:V161"/>
    <mergeCell ref="W159:Y160"/>
    <mergeCell ref="E158:G158"/>
    <mergeCell ref="H158:I158"/>
    <mergeCell ref="W158:Y158"/>
    <mergeCell ref="AJ158:AL158"/>
    <mergeCell ref="AP158:AR158"/>
    <mergeCell ref="AS158:AU158"/>
    <mergeCell ref="AV156:AX156"/>
    <mergeCell ref="AY156:BA158"/>
    <mergeCell ref="A156:A158"/>
    <mergeCell ref="E156:I157"/>
    <mergeCell ref="J156:N158"/>
    <mergeCell ref="O156:O158"/>
    <mergeCell ref="P156:P158"/>
    <mergeCell ref="T156:V158"/>
    <mergeCell ref="W156:Y157"/>
    <mergeCell ref="Z156:Z157"/>
    <mergeCell ref="AA156:AA157"/>
    <mergeCell ref="AB156:AB157"/>
    <mergeCell ref="AC156:AC157"/>
    <mergeCell ref="AD156:AD157"/>
    <mergeCell ref="AE156:AE157"/>
    <mergeCell ref="B161:D161"/>
    <mergeCell ref="BG153:BG155"/>
    <mergeCell ref="AJ154:AL154"/>
    <mergeCell ref="AP154:AR154"/>
    <mergeCell ref="AS154:AU154"/>
    <mergeCell ref="AV154:AX154"/>
    <mergeCell ref="AV155:AX155"/>
    <mergeCell ref="AF153:AG154"/>
    <mergeCell ref="AH153:AI154"/>
    <mergeCell ref="AJ153:AL153"/>
    <mergeCell ref="AM153:AO155"/>
    <mergeCell ref="AP153:AR153"/>
    <mergeCell ref="AS153:AU153"/>
    <mergeCell ref="BG156:BG158"/>
    <mergeCell ref="AJ157:AL157"/>
    <mergeCell ref="AP157:AR157"/>
    <mergeCell ref="AS157:AU157"/>
    <mergeCell ref="AV157:AX157"/>
    <mergeCell ref="AV158:AX158"/>
    <mergeCell ref="AF156:AG157"/>
    <mergeCell ref="AH156:AI157"/>
    <mergeCell ref="AJ156:AL156"/>
    <mergeCell ref="AM156:AO158"/>
    <mergeCell ref="AP156:AR156"/>
    <mergeCell ref="AS156:AU156"/>
    <mergeCell ref="BE158:BF158"/>
    <mergeCell ref="BB156:BD158"/>
    <mergeCell ref="BE156:BF157"/>
    <mergeCell ref="AB153:AB154"/>
    <mergeCell ref="AC153:AC154"/>
    <mergeCell ref="AD153:AD154"/>
    <mergeCell ref="AE153:AE154"/>
    <mergeCell ref="BE155:BF155"/>
    <mergeCell ref="BB153:BD155"/>
    <mergeCell ref="BE153:BF154"/>
    <mergeCell ref="A153:A155"/>
    <mergeCell ref="E153:I154"/>
    <mergeCell ref="J153:N155"/>
    <mergeCell ref="O153:O155"/>
    <mergeCell ref="P153:P155"/>
    <mergeCell ref="T153:V155"/>
    <mergeCell ref="W153:Y154"/>
    <mergeCell ref="AJ155:AL155"/>
    <mergeCell ref="AP155:AR155"/>
    <mergeCell ref="AS155:AU155"/>
    <mergeCell ref="AV153:AX153"/>
    <mergeCell ref="AY153:BA155"/>
    <mergeCell ref="BG150:BG152"/>
    <mergeCell ref="AJ151:AL151"/>
    <mergeCell ref="AP151:AR151"/>
    <mergeCell ref="AS151:AU151"/>
    <mergeCell ref="AV151:AX151"/>
    <mergeCell ref="AV152:AX152"/>
    <mergeCell ref="AF150:AG151"/>
    <mergeCell ref="AH150:AI151"/>
    <mergeCell ref="AJ150:AL150"/>
    <mergeCell ref="AM150:AO152"/>
    <mergeCell ref="AP150:AR150"/>
    <mergeCell ref="AS150:AU150"/>
    <mergeCell ref="Z150:Z151"/>
    <mergeCell ref="AA150:AA151"/>
    <mergeCell ref="AB150:AB151"/>
    <mergeCell ref="AC150:AC151"/>
    <mergeCell ref="AD150:AD151"/>
    <mergeCell ref="AE150:AE151"/>
    <mergeCell ref="BE152:BF152"/>
    <mergeCell ref="BB150:BD152"/>
    <mergeCell ref="BE150:BF151"/>
    <mergeCell ref="A150:A152"/>
    <mergeCell ref="E150:I151"/>
    <mergeCell ref="J150:N152"/>
    <mergeCell ref="O150:O152"/>
    <mergeCell ref="P150:P152"/>
    <mergeCell ref="T150:V152"/>
    <mergeCell ref="W150:Y151"/>
    <mergeCell ref="E149:G149"/>
    <mergeCell ref="H149:I149"/>
    <mergeCell ref="W149:Y149"/>
    <mergeCell ref="AJ149:AL149"/>
    <mergeCell ref="AP149:AR149"/>
    <mergeCell ref="AS149:AU149"/>
    <mergeCell ref="AV147:AX147"/>
    <mergeCell ref="AY147:BA149"/>
    <mergeCell ref="A147:A149"/>
    <mergeCell ref="E147:I148"/>
    <mergeCell ref="J147:N149"/>
    <mergeCell ref="O147:O149"/>
    <mergeCell ref="P147:P149"/>
    <mergeCell ref="T147:V149"/>
    <mergeCell ref="W147:Y148"/>
    <mergeCell ref="E152:G152"/>
    <mergeCell ref="H152:I152"/>
    <mergeCell ref="W152:Y152"/>
    <mergeCell ref="AJ152:AL152"/>
    <mergeCell ref="AP152:AR152"/>
    <mergeCell ref="AS152:AU152"/>
    <mergeCell ref="AV150:AX150"/>
    <mergeCell ref="AY150:BA152"/>
    <mergeCell ref="Q147:S147"/>
    <mergeCell ref="Q148:S149"/>
    <mergeCell ref="BE146:BF146"/>
    <mergeCell ref="BB144:BD146"/>
    <mergeCell ref="BE144:BF145"/>
    <mergeCell ref="BG147:BG149"/>
    <mergeCell ref="AJ148:AL148"/>
    <mergeCell ref="AP148:AR148"/>
    <mergeCell ref="AS148:AU148"/>
    <mergeCell ref="AV148:AX148"/>
    <mergeCell ref="AV149:AX149"/>
    <mergeCell ref="AF147:AG148"/>
    <mergeCell ref="AH147:AI148"/>
    <mergeCell ref="AJ147:AL147"/>
    <mergeCell ref="AM147:AO149"/>
    <mergeCell ref="AP147:AR147"/>
    <mergeCell ref="AS147:AU147"/>
    <mergeCell ref="Z147:Z148"/>
    <mergeCell ref="AA147:AA148"/>
    <mergeCell ref="AB147:AB148"/>
    <mergeCell ref="AC147:AC148"/>
    <mergeCell ref="AD147:AD148"/>
    <mergeCell ref="AE147:AE148"/>
    <mergeCell ref="BE149:BF149"/>
    <mergeCell ref="BB147:BD149"/>
    <mergeCell ref="BE147:BF148"/>
    <mergeCell ref="AJ146:AL146"/>
    <mergeCell ref="AP146:AR146"/>
    <mergeCell ref="AS146:AU146"/>
    <mergeCell ref="AV144:AX144"/>
    <mergeCell ref="AY144:BA146"/>
    <mergeCell ref="BG144:BG146"/>
    <mergeCell ref="AJ145:AL145"/>
    <mergeCell ref="AP145:AR145"/>
    <mergeCell ref="AS145:AU145"/>
    <mergeCell ref="AV145:AX145"/>
    <mergeCell ref="AV146:AX146"/>
    <mergeCell ref="AF144:AG145"/>
    <mergeCell ref="AH144:AI145"/>
    <mergeCell ref="AJ144:AL144"/>
    <mergeCell ref="AM144:AO146"/>
    <mergeCell ref="AP144:AR144"/>
    <mergeCell ref="AS144:AU144"/>
    <mergeCell ref="A144:A146"/>
    <mergeCell ref="E144:I145"/>
    <mergeCell ref="J144:N146"/>
    <mergeCell ref="O144:O146"/>
    <mergeCell ref="P144:P146"/>
    <mergeCell ref="T144:V146"/>
    <mergeCell ref="W144:Y145"/>
    <mergeCell ref="E146:G146"/>
    <mergeCell ref="H146:I146"/>
    <mergeCell ref="W146:Y146"/>
    <mergeCell ref="Z144:Z145"/>
    <mergeCell ref="AA144:AA145"/>
    <mergeCell ref="AB144:AB145"/>
    <mergeCell ref="AC144:AC145"/>
    <mergeCell ref="AD144:AD145"/>
    <mergeCell ref="AE144:AE145"/>
    <mergeCell ref="Q145:S146"/>
    <mergeCell ref="B146:D146"/>
    <mergeCell ref="W143:Y143"/>
    <mergeCell ref="AJ143:AL143"/>
    <mergeCell ref="AP143:AR143"/>
    <mergeCell ref="AS143:AU143"/>
    <mergeCell ref="AV141:AX141"/>
    <mergeCell ref="AY141:BA143"/>
    <mergeCell ref="AJ142:AL142"/>
    <mergeCell ref="AP142:AR142"/>
    <mergeCell ref="AS142:AU142"/>
    <mergeCell ref="AV142:AX142"/>
    <mergeCell ref="AV143:AX143"/>
    <mergeCell ref="AF141:AG142"/>
    <mergeCell ref="AH141:AI142"/>
    <mergeCell ref="AJ141:AL141"/>
    <mergeCell ref="AM141:AO143"/>
    <mergeCell ref="AP141:AR141"/>
    <mergeCell ref="AS141:AU141"/>
    <mergeCell ref="Z141:Z142"/>
    <mergeCell ref="W141:Y142"/>
    <mergeCell ref="AE141:AE142"/>
    <mergeCell ref="AA141:AA142"/>
    <mergeCell ref="AB141:AB142"/>
    <mergeCell ref="AC141:AC142"/>
    <mergeCell ref="AD141:AD142"/>
    <mergeCell ref="BG138:BG140"/>
    <mergeCell ref="AJ139:AL139"/>
    <mergeCell ref="AP139:AR139"/>
    <mergeCell ref="AS139:AU139"/>
    <mergeCell ref="AV139:AX139"/>
    <mergeCell ref="AJ140:AL140"/>
    <mergeCell ref="AP140:AR140"/>
    <mergeCell ref="AS140:AU140"/>
    <mergeCell ref="AV140:AX140"/>
    <mergeCell ref="AM138:AO140"/>
    <mergeCell ref="AP138:AR138"/>
    <mergeCell ref="AS138:AU138"/>
    <mergeCell ref="AV138:AX138"/>
    <mergeCell ref="AY138:BA140"/>
    <mergeCell ref="BB138:BD140"/>
    <mergeCell ref="AC138:AC139"/>
    <mergeCell ref="AD138:AD139"/>
    <mergeCell ref="AH138:AI139"/>
    <mergeCell ref="AJ138:AL138"/>
    <mergeCell ref="H136:I137"/>
    <mergeCell ref="AJ136:AL136"/>
    <mergeCell ref="BE143:BF143"/>
    <mergeCell ref="BB141:BD143"/>
    <mergeCell ref="BE141:BF142"/>
    <mergeCell ref="BG141:BG143"/>
    <mergeCell ref="A138:A140"/>
    <mergeCell ref="E138:I139"/>
    <mergeCell ref="J138:N140"/>
    <mergeCell ref="O138:O140"/>
    <mergeCell ref="P138:P140"/>
    <mergeCell ref="E140:G140"/>
    <mergeCell ref="H140:I140"/>
    <mergeCell ref="BE136:BF137"/>
    <mergeCell ref="AF137:AG137"/>
    <mergeCell ref="AH137:AI137"/>
    <mergeCell ref="AJ137:AL137"/>
    <mergeCell ref="AM137:AO137"/>
    <mergeCell ref="AP137:AR137"/>
    <mergeCell ref="AS137:AU137"/>
    <mergeCell ref="AV137:AX137"/>
    <mergeCell ref="AY137:BA137"/>
    <mergeCell ref="BB137:BD137"/>
    <mergeCell ref="BE140:BF140"/>
    <mergeCell ref="AP136:AR136"/>
    <mergeCell ref="AS136:AU136"/>
    <mergeCell ref="AV136:AX136"/>
    <mergeCell ref="BB134:BD136"/>
    <mergeCell ref="BE134:BF135"/>
    <mergeCell ref="BE138:BF139"/>
    <mergeCell ref="P141:P143"/>
    <mergeCell ref="T141:V143"/>
    <mergeCell ref="AH123:AI124"/>
    <mergeCell ref="BH134:BL137"/>
    <mergeCell ref="W135:Y137"/>
    <mergeCell ref="Z135:AA137"/>
    <mergeCell ref="AF135:AG136"/>
    <mergeCell ref="AH135:AI136"/>
    <mergeCell ref="AJ135:AL135"/>
    <mergeCell ref="AM135:AO136"/>
    <mergeCell ref="AP135:AR135"/>
    <mergeCell ref="AC123:AC124"/>
    <mergeCell ref="AD123:AD124"/>
    <mergeCell ref="AE123:AE124"/>
    <mergeCell ref="A141:A143"/>
    <mergeCell ref="E141:I142"/>
    <mergeCell ref="T138:V140"/>
    <mergeCell ref="W138:Y139"/>
    <mergeCell ref="Z138:Z139"/>
    <mergeCell ref="AA138:AA139"/>
    <mergeCell ref="AB138:AB139"/>
    <mergeCell ref="W140:Y140"/>
    <mergeCell ref="W132:AE133"/>
    <mergeCell ref="AF132:BD133"/>
    <mergeCell ref="BE132:BF133"/>
    <mergeCell ref="BG132:BG137"/>
    <mergeCell ref="BH132:BL133"/>
    <mergeCell ref="W134:AA134"/>
    <mergeCell ref="AB134:AC137"/>
    <mergeCell ref="AD134:AE137"/>
    <mergeCell ref="AF134:AI134"/>
    <mergeCell ref="AJ134:BA134"/>
    <mergeCell ref="AE138:AE139"/>
    <mergeCell ref="AF138:AG139"/>
    <mergeCell ref="A123:A125"/>
    <mergeCell ref="E123:I124"/>
    <mergeCell ref="J123:N125"/>
    <mergeCell ref="O123:O125"/>
    <mergeCell ref="P123:P125"/>
    <mergeCell ref="T123:V125"/>
    <mergeCell ref="W123:Y124"/>
    <mergeCell ref="BE125:BF125"/>
    <mergeCell ref="A128:BL128"/>
    <mergeCell ref="A132:A137"/>
    <mergeCell ref="E132:I135"/>
    <mergeCell ref="J132:N137"/>
    <mergeCell ref="O132:O137"/>
    <mergeCell ref="P132:P137"/>
    <mergeCell ref="T132:V137"/>
    <mergeCell ref="E125:G125"/>
    <mergeCell ref="H125:I125"/>
    <mergeCell ref="W125:Y125"/>
    <mergeCell ref="AJ125:AL125"/>
    <mergeCell ref="AP125:AR125"/>
    <mergeCell ref="AS125:AU125"/>
    <mergeCell ref="AS135:AU135"/>
    <mergeCell ref="AV135:AX135"/>
    <mergeCell ref="AY135:BA136"/>
    <mergeCell ref="E136:G137"/>
    <mergeCell ref="BB123:BD125"/>
    <mergeCell ref="BE123:BF124"/>
    <mergeCell ref="BG123:BG125"/>
    <mergeCell ref="AJ124:AL124"/>
    <mergeCell ref="AP124:AR124"/>
    <mergeCell ref="AS124:AU124"/>
    <mergeCell ref="AV124:AX124"/>
    <mergeCell ref="AV123:AX123"/>
    <mergeCell ref="AY123:BA125"/>
    <mergeCell ref="BG120:BG122"/>
    <mergeCell ref="AJ121:AL121"/>
    <mergeCell ref="AP121:AR121"/>
    <mergeCell ref="AS121:AU121"/>
    <mergeCell ref="AV121:AX121"/>
    <mergeCell ref="AV122:AX122"/>
    <mergeCell ref="AF120:AG121"/>
    <mergeCell ref="AH120:AI121"/>
    <mergeCell ref="AJ120:AL120"/>
    <mergeCell ref="AM120:AO122"/>
    <mergeCell ref="AP120:AR120"/>
    <mergeCell ref="AS120:AU120"/>
    <mergeCell ref="Z120:Z121"/>
    <mergeCell ref="AA120:AA121"/>
    <mergeCell ref="AB120:AB121"/>
    <mergeCell ref="AC120:AC121"/>
    <mergeCell ref="AD120:AD121"/>
    <mergeCell ref="AE120:AE121"/>
    <mergeCell ref="BE122:BF122"/>
    <mergeCell ref="BB120:BD122"/>
    <mergeCell ref="BE120:BF121"/>
    <mergeCell ref="AJ123:AL123"/>
    <mergeCell ref="AM123:AO125"/>
    <mergeCell ref="AP123:AR123"/>
    <mergeCell ref="AS123:AU123"/>
    <mergeCell ref="Z123:Z124"/>
    <mergeCell ref="AA123:AA124"/>
    <mergeCell ref="AB123:AB124"/>
    <mergeCell ref="AV125:AX125"/>
    <mergeCell ref="AF123:AG124"/>
    <mergeCell ref="A120:A122"/>
    <mergeCell ref="E120:I121"/>
    <mergeCell ref="J120:N122"/>
    <mergeCell ref="O120:O122"/>
    <mergeCell ref="P120:P122"/>
    <mergeCell ref="T120:V122"/>
    <mergeCell ref="W120:Y121"/>
    <mergeCell ref="E119:G119"/>
    <mergeCell ref="H119:I119"/>
    <mergeCell ref="W119:Y119"/>
    <mergeCell ref="AJ119:AL119"/>
    <mergeCell ref="AP119:AR119"/>
    <mergeCell ref="AS119:AU119"/>
    <mergeCell ref="AV117:AX117"/>
    <mergeCell ref="AY117:BA119"/>
    <mergeCell ref="A117:A119"/>
    <mergeCell ref="E117:I118"/>
    <mergeCell ref="J117:N119"/>
    <mergeCell ref="O117:O119"/>
    <mergeCell ref="P117:P119"/>
    <mergeCell ref="T117:V119"/>
    <mergeCell ref="W117:Y118"/>
    <mergeCell ref="E122:G122"/>
    <mergeCell ref="H122:I122"/>
    <mergeCell ref="W122:Y122"/>
    <mergeCell ref="AJ122:AL122"/>
    <mergeCell ref="AP122:AR122"/>
    <mergeCell ref="AS122:AU122"/>
    <mergeCell ref="AV120:AX120"/>
    <mergeCell ref="AY120:BA122"/>
    <mergeCell ref="Q118:S119"/>
    <mergeCell ref="Q120:S120"/>
    <mergeCell ref="BG117:BG119"/>
    <mergeCell ref="AJ118:AL118"/>
    <mergeCell ref="AP118:AR118"/>
    <mergeCell ref="AS118:AU118"/>
    <mergeCell ref="AV118:AX118"/>
    <mergeCell ref="AV119:AX119"/>
    <mergeCell ref="AF117:AG118"/>
    <mergeCell ref="AH117:AI118"/>
    <mergeCell ref="AJ117:AL117"/>
    <mergeCell ref="AM117:AO119"/>
    <mergeCell ref="AP117:AR117"/>
    <mergeCell ref="AS117:AU117"/>
    <mergeCell ref="Z117:Z118"/>
    <mergeCell ref="AA117:AA118"/>
    <mergeCell ref="AB117:AB118"/>
    <mergeCell ref="AC117:AC118"/>
    <mergeCell ref="AD117:AD118"/>
    <mergeCell ref="AE117:AE118"/>
    <mergeCell ref="BE119:BF119"/>
    <mergeCell ref="BB117:BD119"/>
    <mergeCell ref="BE117:BF118"/>
    <mergeCell ref="BG114:BG116"/>
    <mergeCell ref="AJ115:AL115"/>
    <mergeCell ref="AP115:AR115"/>
    <mergeCell ref="AS115:AU115"/>
    <mergeCell ref="AV115:AX115"/>
    <mergeCell ref="AV116:AX116"/>
    <mergeCell ref="AF114:AG115"/>
    <mergeCell ref="AH114:AI115"/>
    <mergeCell ref="AJ114:AL114"/>
    <mergeCell ref="AM114:AO116"/>
    <mergeCell ref="AP114:AR114"/>
    <mergeCell ref="AS114:AU114"/>
    <mergeCell ref="Z114:Z115"/>
    <mergeCell ref="AA114:AA115"/>
    <mergeCell ref="AB114:AB115"/>
    <mergeCell ref="AC114:AC115"/>
    <mergeCell ref="AD114:AD115"/>
    <mergeCell ref="AE114:AE115"/>
    <mergeCell ref="BE116:BF116"/>
    <mergeCell ref="BB114:BD116"/>
    <mergeCell ref="BE114:BF115"/>
    <mergeCell ref="A114:A116"/>
    <mergeCell ref="E114:I115"/>
    <mergeCell ref="J114:N116"/>
    <mergeCell ref="O114:O116"/>
    <mergeCell ref="P114:P116"/>
    <mergeCell ref="T114:V116"/>
    <mergeCell ref="W114:Y115"/>
    <mergeCell ref="E113:G113"/>
    <mergeCell ref="H113:I113"/>
    <mergeCell ref="W113:Y113"/>
    <mergeCell ref="AJ113:AL113"/>
    <mergeCell ref="AP113:AR113"/>
    <mergeCell ref="AS113:AU113"/>
    <mergeCell ref="AV111:AX111"/>
    <mergeCell ref="AY111:BA113"/>
    <mergeCell ref="A111:A113"/>
    <mergeCell ref="E111:I112"/>
    <mergeCell ref="J111:N113"/>
    <mergeCell ref="O111:O113"/>
    <mergeCell ref="P111:P113"/>
    <mergeCell ref="T111:V113"/>
    <mergeCell ref="W111:Y112"/>
    <mergeCell ref="E116:G116"/>
    <mergeCell ref="H116:I116"/>
    <mergeCell ref="W116:Y116"/>
    <mergeCell ref="AJ116:AL116"/>
    <mergeCell ref="AP116:AR116"/>
    <mergeCell ref="AS116:AU116"/>
    <mergeCell ref="AV114:AX114"/>
    <mergeCell ref="AY114:BA116"/>
    <mergeCell ref="BG111:BG113"/>
    <mergeCell ref="AJ112:AL112"/>
    <mergeCell ref="AP112:AR112"/>
    <mergeCell ref="AS112:AU112"/>
    <mergeCell ref="AV112:AX112"/>
    <mergeCell ref="AV113:AX113"/>
    <mergeCell ref="AF111:AG112"/>
    <mergeCell ref="AH111:AI112"/>
    <mergeCell ref="AJ111:AL111"/>
    <mergeCell ref="AM111:AO113"/>
    <mergeCell ref="AP111:AR111"/>
    <mergeCell ref="AS111:AU111"/>
    <mergeCell ref="Z111:Z112"/>
    <mergeCell ref="AA111:AA112"/>
    <mergeCell ref="AB111:AB112"/>
    <mergeCell ref="AC111:AC112"/>
    <mergeCell ref="AD111:AD112"/>
    <mergeCell ref="AE111:AE112"/>
    <mergeCell ref="BE113:BF113"/>
    <mergeCell ref="BB111:BD113"/>
    <mergeCell ref="BE111:BF112"/>
    <mergeCell ref="BG108:BG110"/>
    <mergeCell ref="AJ109:AL109"/>
    <mergeCell ref="AP109:AR109"/>
    <mergeCell ref="AS109:AU109"/>
    <mergeCell ref="AV109:AX109"/>
    <mergeCell ref="AV110:AX110"/>
    <mergeCell ref="AF108:AG109"/>
    <mergeCell ref="AH108:AI109"/>
    <mergeCell ref="AJ108:AL108"/>
    <mergeCell ref="AM108:AO110"/>
    <mergeCell ref="AP108:AR108"/>
    <mergeCell ref="AS108:AU108"/>
    <mergeCell ref="Z108:Z109"/>
    <mergeCell ref="AA108:AA109"/>
    <mergeCell ref="AB108:AB109"/>
    <mergeCell ref="AC108:AC109"/>
    <mergeCell ref="AD108:AD109"/>
    <mergeCell ref="AE108:AE109"/>
    <mergeCell ref="BE110:BF110"/>
    <mergeCell ref="BB108:BD110"/>
    <mergeCell ref="BE108:BF109"/>
    <mergeCell ref="A108:A110"/>
    <mergeCell ref="E108:I109"/>
    <mergeCell ref="J108:N110"/>
    <mergeCell ref="O108:O110"/>
    <mergeCell ref="P108:P110"/>
    <mergeCell ref="T108:V110"/>
    <mergeCell ref="W108:Y109"/>
    <mergeCell ref="E107:G107"/>
    <mergeCell ref="H107:I107"/>
    <mergeCell ref="W107:Y107"/>
    <mergeCell ref="AJ107:AL107"/>
    <mergeCell ref="AP107:AR107"/>
    <mergeCell ref="AS107:AU107"/>
    <mergeCell ref="AV105:AX105"/>
    <mergeCell ref="AY105:BA107"/>
    <mergeCell ref="A105:A107"/>
    <mergeCell ref="E105:I106"/>
    <mergeCell ref="J105:N107"/>
    <mergeCell ref="O105:O107"/>
    <mergeCell ref="P105:P107"/>
    <mergeCell ref="T105:V107"/>
    <mergeCell ref="W105:Y106"/>
    <mergeCell ref="E110:G110"/>
    <mergeCell ref="H110:I110"/>
    <mergeCell ref="W110:Y110"/>
    <mergeCell ref="AJ110:AL110"/>
    <mergeCell ref="AP110:AR110"/>
    <mergeCell ref="AS110:AU110"/>
    <mergeCell ref="AV108:AX108"/>
    <mergeCell ref="AY108:BA110"/>
    <mergeCell ref="BE104:BF104"/>
    <mergeCell ref="BB102:BD104"/>
    <mergeCell ref="BE102:BF103"/>
    <mergeCell ref="BG105:BG107"/>
    <mergeCell ref="AJ106:AL106"/>
    <mergeCell ref="AP106:AR106"/>
    <mergeCell ref="AS106:AU106"/>
    <mergeCell ref="AV106:AX106"/>
    <mergeCell ref="AV107:AX107"/>
    <mergeCell ref="AF105:AG106"/>
    <mergeCell ref="AH105:AI106"/>
    <mergeCell ref="AJ105:AL105"/>
    <mergeCell ref="AM105:AO107"/>
    <mergeCell ref="AP105:AR105"/>
    <mergeCell ref="AS105:AU105"/>
    <mergeCell ref="Z105:Z106"/>
    <mergeCell ref="AA105:AA106"/>
    <mergeCell ref="AB105:AB106"/>
    <mergeCell ref="AC105:AC106"/>
    <mergeCell ref="AD105:AD106"/>
    <mergeCell ref="AE105:AE106"/>
    <mergeCell ref="BE107:BF107"/>
    <mergeCell ref="BB105:BD107"/>
    <mergeCell ref="BE105:BF106"/>
    <mergeCell ref="AJ104:AL104"/>
    <mergeCell ref="AP104:AR104"/>
    <mergeCell ref="AS104:AU104"/>
    <mergeCell ref="AV102:AX102"/>
    <mergeCell ref="AY102:BA104"/>
    <mergeCell ref="BG102:BG104"/>
    <mergeCell ref="AJ103:AL103"/>
    <mergeCell ref="AP103:AR103"/>
    <mergeCell ref="AS103:AU103"/>
    <mergeCell ref="AV103:AX103"/>
    <mergeCell ref="AV104:AX104"/>
    <mergeCell ref="AF102:AG103"/>
    <mergeCell ref="AH102:AI103"/>
    <mergeCell ref="AJ102:AL102"/>
    <mergeCell ref="AM102:AO104"/>
    <mergeCell ref="AP102:AR102"/>
    <mergeCell ref="AS102:AU102"/>
    <mergeCell ref="A102:A104"/>
    <mergeCell ref="E102:I103"/>
    <mergeCell ref="J102:N104"/>
    <mergeCell ref="O102:O104"/>
    <mergeCell ref="P102:P104"/>
    <mergeCell ref="T102:V104"/>
    <mergeCell ref="W102:Y103"/>
    <mergeCell ref="E104:G104"/>
    <mergeCell ref="H104:I104"/>
    <mergeCell ref="W104:Y104"/>
    <mergeCell ref="Z102:Z103"/>
    <mergeCell ref="AA102:AA103"/>
    <mergeCell ref="AB102:AB103"/>
    <mergeCell ref="AC102:AC103"/>
    <mergeCell ref="AD102:AD103"/>
    <mergeCell ref="AE102:AE103"/>
    <mergeCell ref="W101:Y101"/>
    <mergeCell ref="AJ101:AL101"/>
    <mergeCell ref="AP101:AR101"/>
    <mergeCell ref="AS101:AU101"/>
    <mergeCell ref="AV99:AX99"/>
    <mergeCell ref="AY99:BA101"/>
    <mergeCell ref="AJ100:AL100"/>
    <mergeCell ref="AP100:AR100"/>
    <mergeCell ref="AS100:AU100"/>
    <mergeCell ref="AV100:AX100"/>
    <mergeCell ref="AV101:AX101"/>
    <mergeCell ref="AF99:AG100"/>
    <mergeCell ref="AH99:AI100"/>
    <mergeCell ref="AJ99:AL99"/>
    <mergeCell ref="AM99:AO101"/>
    <mergeCell ref="AP99:AR99"/>
    <mergeCell ref="AS99:AU99"/>
    <mergeCell ref="Z99:Z100"/>
    <mergeCell ref="AA99:AA100"/>
    <mergeCell ref="AB99:AB100"/>
    <mergeCell ref="AC99:AC100"/>
    <mergeCell ref="AD99:AD100"/>
    <mergeCell ref="BG96:BG98"/>
    <mergeCell ref="AJ97:AL97"/>
    <mergeCell ref="AP97:AR97"/>
    <mergeCell ref="AS97:AU97"/>
    <mergeCell ref="AV97:AX97"/>
    <mergeCell ref="AJ98:AL98"/>
    <mergeCell ref="AP98:AR98"/>
    <mergeCell ref="AS98:AU98"/>
    <mergeCell ref="AV98:AX98"/>
    <mergeCell ref="AM96:AO98"/>
    <mergeCell ref="AP96:AR96"/>
    <mergeCell ref="AS96:AU96"/>
    <mergeCell ref="AV96:AX96"/>
    <mergeCell ref="AY96:BA98"/>
    <mergeCell ref="BB96:BD98"/>
    <mergeCell ref="AC96:AC97"/>
    <mergeCell ref="AD96:AD97"/>
    <mergeCell ref="AH96:AI97"/>
    <mergeCell ref="AJ96:AL96"/>
    <mergeCell ref="AJ94:AL94"/>
    <mergeCell ref="BE101:BF101"/>
    <mergeCell ref="BB99:BD101"/>
    <mergeCell ref="BE99:BF100"/>
    <mergeCell ref="BG99:BG101"/>
    <mergeCell ref="A96:A98"/>
    <mergeCell ref="E96:I97"/>
    <mergeCell ref="J96:N98"/>
    <mergeCell ref="O96:O98"/>
    <mergeCell ref="P96:P98"/>
    <mergeCell ref="E98:G98"/>
    <mergeCell ref="H98:I98"/>
    <mergeCell ref="BE94:BF95"/>
    <mergeCell ref="AF95:AG95"/>
    <mergeCell ref="AH95:AI95"/>
    <mergeCell ref="AJ95:AL95"/>
    <mergeCell ref="AM95:AO95"/>
    <mergeCell ref="AP95:AR95"/>
    <mergeCell ref="AS95:AU95"/>
    <mergeCell ref="AV95:AX95"/>
    <mergeCell ref="AY95:BA95"/>
    <mergeCell ref="BB95:BD95"/>
    <mergeCell ref="BE98:BF98"/>
    <mergeCell ref="AP94:AR94"/>
    <mergeCell ref="AS94:AU94"/>
    <mergeCell ref="AV94:AX94"/>
    <mergeCell ref="BB92:BD94"/>
    <mergeCell ref="BE92:BF93"/>
    <mergeCell ref="BE96:BF97"/>
    <mergeCell ref="T99:V101"/>
    <mergeCell ref="W99:Y100"/>
    <mergeCell ref="AE99:AE100"/>
    <mergeCell ref="AH81:AI82"/>
    <mergeCell ref="BH92:BL95"/>
    <mergeCell ref="W93:Y95"/>
    <mergeCell ref="Z93:AA95"/>
    <mergeCell ref="AF93:AG94"/>
    <mergeCell ref="AH93:AI94"/>
    <mergeCell ref="AJ93:AL93"/>
    <mergeCell ref="AM93:AO94"/>
    <mergeCell ref="AP93:AR93"/>
    <mergeCell ref="AC81:AC82"/>
    <mergeCell ref="AD81:AD82"/>
    <mergeCell ref="AE81:AE82"/>
    <mergeCell ref="A99:A101"/>
    <mergeCell ref="E99:I100"/>
    <mergeCell ref="T96:V98"/>
    <mergeCell ref="W96:Y97"/>
    <mergeCell ref="Z96:Z97"/>
    <mergeCell ref="AA96:AA97"/>
    <mergeCell ref="AB96:AB97"/>
    <mergeCell ref="W98:Y98"/>
    <mergeCell ref="W90:AE91"/>
    <mergeCell ref="AF90:BD91"/>
    <mergeCell ref="BE90:BF91"/>
    <mergeCell ref="BG90:BG95"/>
    <mergeCell ref="BH90:BL91"/>
    <mergeCell ref="W92:AA92"/>
    <mergeCell ref="AB92:AC95"/>
    <mergeCell ref="AD92:AE95"/>
    <mergeCell ref="AF92:AI92"/>
    <mergeCell ref="AJ92:BA92"/>
    <mergeCell ref="AE96:AE97"/>
    <mergeCell ref="AF96:AG97"/>
    <mergeCell ref="A81:A83"/>
    <mergeCell ref="E81:I82"/>
    <mergeCell ref="J81:N83"/>
    <mergeCell ref="O81:O83"/>
    <mergeCell ref="P81:P83"/>
    <mergeCell ref="T81:V83"/>
    <mergeCell ref="W81:Y82"/>
    <mergeCell ref="BE83:BF83"/>
    <mergeCell ref="A86:BL86"/>
    <mergeCell ref="A90:A95"/>
    <mergeCell ref="E90:I93"/>
    <mergeCell ref="J90:N95"/>
    <mergeCell ref="O90:O95"/>
    <mergeCell ref="P90:P95"/>
    <mergeCell ref="T90:V95"/>
    <mergeCell ref="E83:G83"/>
    <mergeCell ref="H83:I83"/>
    <mergeCell ref="W83:Y83"/>
    <mergeCell ref="AJ83:AL83"/>
    <mergeCell ref="AP83:AR83"/>
    <mergeCell ref="AS83:AU83"/>
    <mergeCell ref="AS93:AU93"/>
    <mergeCell ref="AV93:AX93"/>
    <mergeCell ref="AY93:BA94"/>
    <mergeCell ref="E94:G95"/>
    <mergeCell ref="BB81:BD83"/>
    <mergeCell ref="BE81:BF82"/>
    <mergeCell ref="BG81:BG83"/>
    <mergeCell ref="AJ82:AL82"/>
    <mergeCell ref="AP82:AR82"/>
    <mergeCell ref="AS82:AU82"/>
    <mergeCell ref="AV82:AX82"/>
    <mergeCell ref="AV81:AX81"/>
    <mergeCell ref="AY81:BA83"/>
    <mergeCell ref="BG78:BG80"/>
    <mergeCell ref="AJ79:AL79"/>
    <mergeCell ref="AP79:AR79"/>
    <mergeCell ref="AS79:AU79"/>
    <mergeCell ref="AV79:AX79"/>
    <mergeCell ref="AV80:AX80"/>
    <mergeCell ref="AF78:AG79"/>
    <mergeCell ref="AH78:AI79"/>
    <mergeCell ref="AJ78:AL78"/>
    <mergeCell ref="AM78:AO80"/>
    <mergeCell ref="AP78:AR78"/>
    <mergeCell ref="AS78:AU78"/>
    <mergeCell ref="Z78:Z79"/>
    <mergeCell ref="AA78:AA79"/>
    <mergeCell ref="AB78:AB79"/>
    <mergeCell ref="AC78:AC79"/>
    <mergeCell ref="AD78:AD79"/>
    <mergeCell ref="AE78:AE79"/>
    <mergeCell ref="BE80:BF80"/>
    <mergeCell ref="BB78:BD80"/>
    <mergeCell ref="BE78:BF79"/>
    <mergeCell ref="AJ81:AL81"/>
    <mergeCell ref="AM81:AO83"/>
    <mergeCell ref="AP81:AR81"/>
    <mergeCell ref="AS81:AU81"/>
    <mergeCell ref="Z81:Z82"/>
    <mergeCell ref="AA81:AA82"/>
    <mergeCell ref="AB81:AB82"/>
    <mergeCell ref="AV83:AX83"/>
    <mergeCell ref="AF81:AG82"/>
    <mergeCell ref="A78:A80"/>
    <mergeCell ref="E78:I79"/>
    <mergeCell ref="J78:N80"/>
    <mergeCell ref="O78:O80"/>
    <mergeCell ref="P78:P80"/>
    <mergeCell ref="T78:V80"/>
    <mergeCell ref="W78:Y79"/>
    <mergeCell ref="E77:G77"/>
    <mergeCell ref="H77:I77"/>
    <mergeCell ref="W77:Y77"/>
    <mergeCell ref="AJ77:AL77"/>
    <mergeCell ref="AP77:AR77"/>
    <mergeCell ref="AS77:AU77"/>
    <mergeCell ref="AV75:AX75"/>
    <mergeCell ref="AY75:BA77"/>
    <mergeCell ref="A75:A77"/>
    <mergeCell ref="E75:I76"/>
    <mergeCell ref="J75:N77"/>
    <mergeCell ref="O75:O77"/>
    <mergeCell ref="P75:P77"/>
    <mergeCell ref="T75:V77"/>
    <mergeCell ref="W75:Y76"/>
    <mergeCell ref="E80:G80"/>
    <mergeCell ref="H80:I80"/>
    <mergeCell ref="W80:Y80"/>
    <mergeCell ref="AJ80:AL80"/>
    <mergeCell ref="AP80:AR80"/>
    <mergeCell ref="AS80:AU80"/>
    <mergeCell ref="AV78:AX78"/>
    <mergeCell ref="AY78:BA80"/>
    <mergeCell ref="Q75:S75"/>
    <mergeCell ref="Q76:S77"/>
    <mergeCell ref="BG75:BG77"/>
    <mergeCell ref="AJ76:AL76"/>
    <mergeCell ref="AP76:AR76"/>
    <mergeCell ref="AS76:AU76"/>
    <mergeCell ref="AV76:AX76"/>
    <mergeCell ref="AV77:AX77"/>
    <mergeCell ref="AF75:AG76"/>
    <mergeCell ref="AH75:AI76"/>
    <mergeCell ref="AJ75:AL75"/>
    <mergeCell ref="AM75:AO77"/>
    <mergeCell ref="AP75:AR75"/>
    <mergeCell ref="AS75:AU75"/>
    <mergeCell ref="Z75:Z76"/>
    <mergeCell ref="AA75:AA76"/>
    <mergeCell ref="AB75:AB76"/>
    <mergeCell ref="AC75:AC76"/>
    <mergeCell ref="AD75:AD76"/>
    <mergeCell ref="AE75:AE76"/>
    <mergeCell ref="BE77:BF77"/>
    <mergeCell ref="BB75:BD77"/>
    <mergeCell ref="BE75:BF76"/>
    <mergeCell ref="BG72:BG74"/>
    <mergeCell ref="AJ73:AL73"/>
    <mergeCell ref="AP73:AR73"/>
    <mergeCell ref="AS73:AU73"/>
    <mergeCell ref="AV73:AX73"/>
    <mergeCell ref="AV74:AX74"/>
    <mergeCell ref="AF72:AG73"/>
    <mergeCell ref="AH72:AI73"/>
    <mergeCell ref="AJ72:AL72"/>
    <mergeCell ref="AM72:AO74"/>
    <mergeCell ref="AP72:AR72"/>
    <mergeCell ref="AS72:AU72"/>
    <mergeCell ref="Z72:Z73"/>
    <mergeCell ref="AA72:AA73"/>
    <mergeCell ref="AB72:AB73"/>
    <mergeCell ref="AC72:AC73"/>
    <mergeCell ref="AD72:AD73"/>
    <mergeCell ref="AE72:AE73"/>
    <mergeCell ref="BE74:BF74"/>
    <mergeCell ref="BB72:BD74"/>
    <mergeCell ref="BE72:BF73"/>
    <mergeCell ref="A72:A74"/>
    <mergeCell ref="E72:I73"/>
    <mergeCell ref="J72:N74"/>
    <mergeCell ref="O72:O74"/>
    <mergeCell ref="P72:P74"/>
    <mergeCell ref="T72:V74"/>
    <mergeCell ref="W72:Y73"/>
    <mergeCell ref="E71:G71"/>
    <mergeCell ref="H71:I71"/>
    <mergeCell ref="W71:Y71"/>
    <mergeCell ref="AJ71:AL71"/>
    <mergeCell ref="AP71:AR71"/>
    <mergeCell ref="AS71:AU71"/>
    <mergeCell ref="AV69:AX69"/>
    <mergeCell ref="AY69:BA71"/>
    <mergeCell ref="A69:A71"/>
    <mergeCell ref="E69:I70"/>
    <mergeCell ref="J69:N71"/>
    <mergeCell ref="O69:O71"/>
    <mergeCell ref="P69:P71"/>
    <mergeCell ref="T69:V71"/>
    <mergeCell ref="W69:Y70"/>
    <mergeCell ref="E74:G74"/>
    <mergeCell ref="H74:I74"/>
    <mergeCell ref="W74:Y74"/>
    <mergeCell ref="AJ74:AL74"/>
    <mergeCell ref="AP74:AR74"/>
    <mergeCell ref="AS74:AU74"/>
    <mergeCell ref="AV72:AX72"/>
    <mergeCell ref="AY72:BA74"/>
    <mergeCell ref="Q72:S72"/>
    <mergeCell ref="Q73:S74"/>
    <mergeCell ref="BG69:BG71"/>
    <mergeCell ref="AJ70:AL70"/>
    <mergeCell ref="AP70:AR70"/>
    <mergeCell ref="AS70:AU70"/>
    <mergeCell ref="AV70:AX70"/>
    <mergeCell ref="AV71:AX71"/>
    <mergeCell ref="AF69:AG70"/>
    <mergeCell ref="AH69:AI70"/>
    <mergeCell ref="AJ69:AL69"/>
    <mergeCell ref="AM69:AO71"/>
    <mergeCell ref="AP69:AR69"/>
    <mergeCell ref="AS69:AU69"/>
    <mergeCell ref="Z69:Z70"/>
    <mergeCell ref="AA69:AA70"/>
    <mergeCell ref="AB69:AB70"/>
    <mergeCell ref="AC69:AC70"/>
    <mergeCell ref="AD69:AD70"/>
    <mergeCell ref="AE69:AE70"/>
    <mergeCell ref="BE71:BF71"/>
    <mergeCell ref="BB69:BD71"/>
    <mergeCell ref="BE69:BF70"/>
    <mergeCell ref="BG66:BG68"/>
    <mergeCell ref="AJ67:AL67"/>
    <mergeCell ref="AP67:AR67"/>
    <mergeCell ref="AS67:AU67"/>
    <mergeCell ref="AV67:AX67"/>
    <mergeCell ref="AV68:AX68"/>
    <mergeCell ref="AF66:AG67"/>
    <mergeCell ref="AH66:AI67"/>
    <mergeCell ref="AJ66:AL66"/>
    <mergeCell ref="AM66:AO68"/>
    <mergeCell ref="AP66:AR66"/>
    <mergeCell ref="AS66:AU66"/>
    <mergeCell ref="Z66:Z67"/>
    <mergeCell ref="AA66:AA67"/>
    <mergeCell ref="AB66:AB67"/>
    <mergeCell ref="AC66:AC67"/>
    <mergeCell ref="AD66:AD67"/>
    <mergeCell ref="AE66:AE67"/>
    <mergeCell ref="BE68:BF68"/>
    <mergeCell ref="BB66:BD68"/>
    <mergeCell ref="BE66:BF67"/>
    <mergeCell ref="A66:A68"/>
    <mergeCell ref="E66:I67"/>
    <mergeCell ref="J66:N68"/>
    <mergeCell ref="O66:O68"/>
    <mergeCell ref="P66:P68"/>
    <mergeCell ref="T66:V68"/>
    <mergeCell ref="W66:Y67"/>
    <mergeCell ref="E65:G65"/>
    <mergeCell ref="H65:I65"/>
    <mergeCell ref="W65:Y65"/>
    <mergeCell ref="AJ65:AL65"/>
    <mergeCell ref="AP65:AR65"/>
    <mergeCell ref="AS65:AU65"/>
    <mergeCell ref="AV63:AX63"/>
    <mergeCell ref="AY63:BA65"/>
    <mergeCell ref="A63:A65"/>
    <mergeCell ref="E63:I64"/>
    <mergeCell ref="J63:N65"/>
    <mergeCell ref="O63:O65"/>
    <mergeCell ref="P63:P65"/>
    <mergeCell ref="T63:V65"/>
    <mergeCell ref="W63:Y64"/>
    <mergeCell ref="E68:G68"/>
    <mergeCell ref="H68:I68"/>
    <mergeCell ref="W68:Y68"/>
    <mergeCell ref="AJ68:AL68"/>
    <mergeCell ref="AP68:AR68"/>
    <mergeCell ref="AS68:AU68"/>
    <mergeCell ref="AV66:AX66"/>
    <mergeCell ref="AY66:BA68"/>
    <mergeCell ref="BG63:BG65"/>
    <mergeCell ref="AJ64:AL64"/>
    <mergeCell ref="AP64:AR64"/>
    <mergeCell ref="AS64:AU64"/>
    <mergeCell ref="AV64:AX64"/>
    <mergeCell ref="AV65:AX65"/>
    <mergeCell ref="AF63:AG64"/>
    <mergeCell ref="AH63:AI64"/>
    <mergeCell ref="AJ63:AL63"/>
    <mergeCell ref="AM63:AO65"/>
    <mergeCell ref="AP63:AR63"/>
    <mergeCell ref="AS63:AU63"/>
    <mergeCell ref="Z63:Z64"/>
    <mergeCell ref="AA63:AA64"/>
    <mergeCell ref="AB63:AB64"/>
    <mergeCell ref="AC63:AC64"/>
    <mergeCell ref="AD63:AD64"/>
    <mergeCell ref="AE63:AE64"/>
    <mergeCell ref="BE65:BF65"/>
    <mergeCell ref="BB63:BD65"/>
    <mergeCell ref="BE63:BF64"/>
    <mergeCell ref="AJ62:AL62"/>
    <mergeCell ref="AP62:AR62"/>
    <mergeCell ref="AS62:AU62"/>
    <mergeCell ref="AV60:AX60"/>
    <mergeCell ref="Q57:S57"/>
    <mergeCell ref="Q58:S59"/>
    <mergeCell ref="Q60:S60"/>
    <mergeCell ref="Q61:S62"/>
    <mergeCell ref="AY60:BA62"/>
    <mergeCell ref="BG60:BG62"/>
    <mergeCell ref="AJ61:AL61"/>
    <mergeCell ref="AP61:AR61"/>
    <mergeCell ref="AS61:AU61"/>
    <mergeCell ref="AV61:AX61"/>
    <mergeCell ref="AV62:AX62"/>
    <mergeCell ref="AF60:AG61"/>
    <mergeCell ref="AH60:AI61"/>
    <mergeCell ref="AJ60:AL60"/>
    <mergeCell ref="AM60:AO62"/>
    <mergeCell ref="AP60:AR60"/>
    <mergeCell ref="AS60:AU60"/>
    <mergeCell ref="Z60:Z61"/>
    <mergeCell ref="AA60:AA61"/>
    <mergeCell ref="AB60:AB61"/>
    <mergeCell ref="AC60:AC61"/>
    <mergeCell ref="AD60:AD61"/>
    <mergeCell ref="AE60:AE61"/>
    <mergeCell ref="BE62:BF62"/>
    <mergeCell ref="BB60:BD62"/>
    <mergeCell ref="BE60:BF61"/>
    <mergeCell ref="BG57:BG59"/>
    <mergeCell ref="BE59:BF59"/>
    <mergeCell ref="A60:A62"/>
    <mergeCell ref="E60:I61"/>
    <mergeCell ref="J60:N62"/>
    <mergeCell ref="O60:O62"/>
    <mergeCell ref="P60:P62"/>
    <mergeCell ref="T60:V62"/>
    <mergeCell ref="W60:Y61"/>
    <mergeCell ref="E59:G59"/>
    <mergeCell ref="H59:I59"/>
    <mergeCell ref="W59:Y59"/>
    <mergeCell ref="AJ59:AL59"/>
    <mergeCell ref="AP59:AR59"/>
    <mergeCell ref="AS59:AU59"/>
    <mergeCell ref="AV57:AX57"/>
    <mergeCell ref="AY57:BA59"/>
    <mergeCell ref="BB57:BD59"/>
    <mergeCell ref="BE57:BF58"/>
    <mergeCell ref="AJ58:AL58"/>
    <mergeCell ref="AP58:AR58"/>
    <mergeCell ref="AS58:AU58"/>
    <mergeCell ref="AV58:AX58"/>
    <mergeCell ref="AV59:AX59"/>
    <mergeCell ref="AF57:AG58"/>
    <mergeCell ref="AH57:AI58"/>
    <mergeCell ref="AJ57:AL57"/>
    <mergeCell ref="AM57:AO59"/>
    <mergeCell ref="AP57:AR57"/>
    <mergeCell ref="AS57:AU57"/>
    <mergeCell ref="Z57:Z58"/>
    <mergeCell ref="E62:G62"/>
    <mergeCell ref="H62:I62"/>
    <mergeCell ref="W62:Y62"/>
    <mergeCell ref="A57:A59"/>
    <mergeCell ref="E57:I58"/>
    <mergeCell ref="J57:N59"/>
    <mergeCell ref="O57:O59"/>
    <mergeCell ref="P57:P59"/>
    <mergeCell ref="T57:V59"/>
    <mergeCell ref="W57:Y58"/>
    <mergeCell ref="Q54:S54"/>
    <mergeCell ref="Q55:S56"/>
    <mergeCell ref="AS56:AU56"/>
    <mergeCell ref="AV56:AX56"/>
    <mergeCell ref="AM54:AO56"/>
    <mergeCell ref="AP54:AR54"/>
    <mergeCell ref="AS54:AU54"/>
    <mergeCell ref="AV54:AX54"/>
    <mergeCell ref="AY54:BA56"/>
    <mergeCell ref="BB54:BD56"/>
    <mergeCell ref="AC54:AC55"/>
    <mergeCell ref="AD54:AD55"/>
    <mergeCell ref="A54:A56"/>
    <mergeCell ref="E54:I55"/>
    <mergeCell ref="T54:V56"/>
    <mergeCell ref="W54:Y55"/>
    <mergeCell ref="Z54:Z55"/>
    <mergeCell ref="AA54:AA55"/>
    <mergeCell ref="AB54:AB55"/>
    <mergeCell ref="W56:Y56"/>
    <mergeCell ref="BG54:BG56"/>
    <mergeCell ref="AJ55:AL55"/>
    <mergeCell ref="AP55:AR55"/>
    <mergeCell ref="AS55:AU55"/>
    <mergeCell ref="AV55:AX55"/>
    <mergeCell ref="AJ56:AL56"/>
    <mergeCell ref="AP56:AR56"/>
    <mergeCell ref="BG48:BG53"/>
    <mergeCell ref="J54:N56"/>
    <mergeCell ref="O54:O56"/>
    <mergeCell ref="P54:P56"/>
    <mergeCell ref="AA57:AA58"/>
    <mergeCell ref="AB57:AB58"/>
    <mergeCell ref="AC57:AC58"/>
    <mergeCell ref="AD57:AD58"/>
    <mergeCell ref="AE57:AE58"/>
    <mergeCell ref="Q51:S53"/>
    <mergeCell ref="E52:G53"/>
    <mergeCell ref="H52:I53"/>
    <mergeCell ref="AJ52:AL52"/>
    <mergeCell ref="AP52:AR52"/>
    <mergeCell ref="AS52:AU52"/>
    <mergeCell ref="AV52:AX52"/>
    <mergeCell ref="BE56:BF56"/>
    <mergeCell ref="AM51:AO52"/>
    <mergeCell ref="AP51:AR51"/>
    <mergeCell ref="AS51:AU51"/>
    <mergeCell ref="AV51:AX51"/>
    <mergeCell ref="AY51:BA52"/>
    <mergeCell ref="AE54:AE55"/>
    <mergeCell ref="AF54:AG55"/>
    <mergeCell ref="AH54:AI55"/>
    <mergeCell ref="AJ54:AL54"/>
    <mergeCell ref="E56:G56"/>
    <mergeCell ref="H56:I56"/>
    <mergeCell ref="BE54:BF55"/>
    <mergeCell ref="Z32:Z33"/>
    <mergeCell ref="AJ51:AL51"/>
    <mergeCell ref="AA32:AA33"/>
    <mergeCell ref="AB32:AB33"/>
    <mergeCell ref="W50:AA50"/>
    <mergeCell ref="AB50:AC53"/>
    <mergeCell ref="AD50:AE53"/>
    <mergeCell ref="AF50:AI50"/>
    <mergeCell ref="AJ50:BA50"/>
    <mergeCell ref="BB50:BD52"/>
    <mergeCell ref="BE50:BF51"/>
    <mergeCell ref="BH50:BL53"/>
    <mergeCell ref="P48:P53"/>
    <mergeCell ref="T48:V53"/>
    <mergeCell ref="W48:AE49"/>
    <mergeCell ref="AF48:BD49"/>
    <mergeCell ref="BE48:BF49"/>
    <mergeCell ref="W51:Y53"/>
    <mergeCell ref="Z51:AA53"/>
    <mergeCell ref="AF51:AG52"/>
    <mergeCell ref="AH51:AI52"/>
    <mergeCell ref="BE52:BF53"/>
    <mergeCell ref="AF53:AG53"/>
    <mergeCell ref="AH53:AI53"/>
    <mergeCell ref="AJ53:AL53"/>
    <mergeCell ref="AM53:AO53"/>
    <mergeCell ref="AP53:AR53"/>
    <mergeCell ref="AS53:AU53"/>
    <mergeCell ref="AV53:AX53"/>
    <mergeCell ref="AY53:BA53"/>
    <mergeCell ref="BB53:BD53"/>
    <mergeCell ref="Q48:S50"/>
    <mergeCell ref="O29:O31"/>
    <mergeCell ref="P29:P31"/>
    <mergeCell ref="T29:V31"/>
    <mergeCell ref="W29:Y30"/>
    <mergeCell ref="A35:A37"/>
    <mergeCell ref="A44:BL44"/>
    <mergeCell ref="A48:A53"/>
    <mergeCell ref="E48:I51"/>
    <mergeCell ref="J48:N53"/>
    <mergeCell ref="O48:O53"/>
    <mergeCell ref="E34:G34"/>
    <mergeCell ref="H34:I34"/>
    <mergeCell ref="W34:Y34"/>
    <mergeCell ref="AJ34:AL34"/>
    <mergeCell ref="AP34:AR34"/>
    <mergeCell ref="AS34:AU34"/>
    <mergeCell ref="AV32:AX32"/>
    <mergeCell ref="AY32:BA34"/>
    <mergeCell ref="BB32:BD34"/>
    <mergeCell ref="BE32:BF33"/>
    <mergeCell ref="BG32:BG34"/>
    <mergeCell ref="AJ33:AL33"/>
    <mergeCell ref="AP33:AR33"/>
    <mergeCell ref="AS33:AU33"/>
    <mergeCell ref="AV33:AX33"/>
    <mergeCell ref="AV34:AX34"/>
    <mergeCell ref="AF32:AG33"/>
    <mergeCell ref="AH32:AI33"/>
    <mergeCell ref="AJ32:AL32"/>
    <mergeCell ref="AM32:AO34"/>
    <mergeCell ref="AP32:AR32"/>
    <mergeCell ref="AS32:AU32"/>
    <mergeCell ref="AM29:AO31"/>
    <mergeCell ref="AP29:AR29"/>
    <mergeCell ref="AS29:AU29"/>
    <mergeCell ref="Z29:Z30"/>
    <mergeCell ref="AA29:AA30"/>
    <mergeCell ref="AB29:AB30"/>
    <mergeCell ref="AC29:AC30"/>
    <mergeCell ref="AD29:AD30"/>
    <mergeCell ref="AE29:AE30"/>
    <mergeCell ref="AC32:AC33"/>
    <mergeCell ref="AD32:AD33"/>
    <mergeCell ref="AE32:AE33"/>
    <mergeCell ref="BE31:BF31"/>
    <mergeCell ref="A32:A34"/>
    <mergeCell ref="E32:I33"/>
    <mergeCell ref="J32:N34"/>
    <mergeCell ref="O32:O34"/>
    <mergeCell ref="P32:P34"/>
    <mergeCell ref="T32:V34"/>
    <mergeCell ref="W32:Y33"/>
    <mergeCell ref="E31:G31"/>
    <mergeCell ref="H31:I31"/>
    <mergeCell ref="W31:Y31"/>
    <mergeCell ref="AJ31:AL31"/>
    <mergeCell ref="AP31:AR31"/>
    <mergeCell ref="AS31:AU31"/>
    <mergeCell ref="BE34:BF34"/>
    <mergeCell ref="BB29:BD31"/>
    <mergeCell ref="BE29:BF30"/>
    <mergeCell ref="A29:A31"/>
    <mergeCell ref="E29:I30"/>
    <mergeCell ref="J29:N31"/>
    <mergeCell ref="AV29:AX29"/>
    <mergeCell ref="AY29:BA31"/>
    <mergeCell ref="BG26:BG28"/>
    <mergeCell ref="AJ27:AL27"/>
    <mergeCell ref="AP27:AR27"/>
    <mergeCell ref="AS27:AU27"/>
    <mergeCell ref="AV27:AX27"/>
    <mergeCell ref="AV28:AX28"/>
    <mergeCell ref="AF26:AG27"/>
    <mergeCell ref="AH26:AI27"/>
    <mergeCell ref="AJ26:AL26"/>
    <mergeCell ref="AM26:AO28"/>
    <mergeCell ref="AP26:AR26"/>
    <mergeCell ref="AS26:AU26"/>
    <mergeCell ref="Z26:Z27"/>
    <mergeCell ref="AA26:AA27"/>
    <mergeCell ref="AB26:AB27"/>
    <mergeCell ref="AC26:AC27"/>
    <mergeCell ref="AD26:AD27"/>
    <mergeCell ref="AE26:AE27"/>
    <mergeCell ref="BE28:BF28"/>
    <mergeCell ref="BB26:BD28"/>
    <mergeCell ref="BE26:BF27"/>
    <mergeCell ref="BG29:BG31"/>
    <mergeCell ref="AJ30:AL30"/>
    <mergeCell ref="AP30:AR30"/>
    <mergeCell ref="AS30:AU30"/>
    <mergeCell ref="AV30:AX30"/>
    <mergeCell ref="AV31:AX31"/>
    <mergeCell ref="AF29:AG30"/>
    <mergeCell ref="AH29:AI30"/>
    <mergeCell ref="AJ29:AL29"/>
    <mergeCell ref="A26:A28"/>
    <mergeCell ref="E26:I27"/>
    <mergeCell ref="J26:N28"/>
    <mergeCell ref="O26:O28"/>
    <mergeCell ref="P26:P28"/>
    <mergeCell ref="T26:V28"/>
    <mergeCell ref="W26:Y27"/>
    <mergeCell ref="E25:G25"/>
    <mergeCell ref="H25:I25"/>
    <mergeCell ref="W25:Y25"/>
    <mergeCell ref="AJ25:AL25"/>
    <mergeCell ref="AP25:AR25"/>
    <mergeCell ref="AS25:AU25"/>
    <mergeCell ref="AV23:AX23"/>
    <mergeCell ref="AY23:BA25"/>
    <mergeCell ref="A23:A25"/>
    <mergeCell ref="E23:I24"/>
    <mergeCell ref="J23:N25"/>
    <mergeCell ref="O23:O25"/>
    <mergeCell ref="P23:P25"/>
    <mergeCell ref="T23:V25"/>
    <mergeCell ref="W23:Y24"/>
    <mergeCell ref="E28:G28"/>
    <mergeCell ref="H28:I28"/>
    <mergeCell ref="W28:Y28"/>
    <mergeCell ref="AJ28:AL28"/>
    <mergeCell ref="AP28:AR28"/>
    <mergeCell ref="AS28:AU28"/>
    <mergeCell ref="AV26:AX26"/>
    <mergeCell ref="AY26:BA28"/>
    <mergeCell ref="B25:D25"/>
    <mergeCell ref="B26:D27"/>
    <mergeCell ref="BG23:BG25"/>
    <mergeCell ref="AJ24:AL24"/>
    <mergeCell ref="AP24:AR24"/>
    <mergeCell ref="AS24:AU24"/>
    <mergeCell ref="AV24:AX24"/>
    <mergeCell ref="AV25:AX25"/>
    <mergeCell ref="AF23:AG24"/>
    <mergeCell ref="AH23:AI24"/>
    <mergeCell ref="AJ23:AL23"/>
    <mergeCell ref="AM23:AO25"/>
    <mergeCell ref="AP23:AR23"/>
    <mergeCell ref="AS23:AU23"/>
    <mergeCell ref="Z23:Z24"/>
    <mergeCell ref="AA23:AA24"/>
    <mergeCell ref="AB23:AB24"/>
    <mergeCell ref="AC23:AC24"/>
    <mergeCell ref="AD23:AD24"/>
    <mergeCell ref="AE23:AE24"/>
    <mergeCell ref="BE25:BF25"/>
    <mergeCell ref="BB23:BD25"/>
    <mergeCell ref="BE23:BF24"/>
    <mergeCell ref="BG20:BG22"/>
    <mergeCell ref="AJ21:AL21"/>
    <mergeCell ref="AP21:AR21"/>
    <mergeCell ref="AS21:AU21"/>
    <mergeCell ref="AV21:AX21"/>
    <mergeCell ref="AV22:AX22"/>
    <mergeCell ref="AF20:AG21"/>
    <mergeCell ref="AH20:AI21"/>
    <mergeCell ref="AJ20:AL20"/>
    <mergeCell ref="AM20:AO22"/>
    <mergeCell ref="AP20:AR20"/>
    <mergeCell ref="AS20:AU20"/>
    <mergeCell ref="Z20:Z21"/>
    <mergeCell ref="AA20:AA21"/>
    <mergeCell ref="AB20:AB21"/>
    <mergeCell ref="AC20:AC21"/>
    <mergeCell ref="AD20:AD21"/>
    <mergeCell ref="AE20:AE21"/>
    <mergeCell ref="BE22:BF22"/>
    <mergeCell ref="BB20:BD22"/>
    <mergeCell ref="BE20:BF21"/>
    <mergeCell ref="A20:A22"/>
    <mergeCell ref="E20:I21"/>
    <mergeCell ref="J20:N22"/>
    <mergeCell ref="O20:O22"/>
    <mergeCell ref="P20:P22"/>
    <mergeCell ref="T20:V22"/>
    <mergeCell ref="W20:Y21"/>
    <mergeCell ref="E19:G19"/>
    <mergeCell ref="H19:I19"/>
    <mergeCell ref="W19:Y19"/>
    <mergeCell ref="AJ19:AL19"/>
    <mergeCell ref="AP19:AR19"/>
    <mergeCell ref="AS19:AU19"/>
    <mergeCell ref="AV17:AX17"/>
    <mergeCell ref="AY17:BA19"/>
    <mergeCell ref="A17:A19"/>
    <mergeCell ref="E17:I18"/>
    <mergeCell ref="J17:N19"/>
    <mergeCell ref="O17:O19"/>
    <mergeCell ref="P17:P19"/>
    <mergeCell ref="T17:V19"/>
    <mergeCell ref="W17:Y18"/>
    <mergeCell ref="E22:G22"/>
    <mergeCell ref="H22:I22"/>
    <mergeCell ref="W22:Y22"/>
    <mergeCell ref="AJ22:AL22"/>
    <mergeCell ref="AP22:AR22"/>
    <mergeCell ref="AS22:AU22"/>
    <mergeCell ref="AV20:AX20"/>
    <mergeCell ref="AY20:BA22"/>
    <mergeCell ref="Q21:S22"/>
    <mergeCell ref="BG17:BG19"/>
    <mergeCell ref="AJ18:AL18"/>
    <mergeCell ref="AP18:AR18"/>
    <mergeCell ref="AS18:AU18"/>
    <mergeCell ref="AV18:AX18"/>
    <mergeCell ref="AV19:AX19"/>
    <mergeCell ref="AF17:AG18"/>
    <mergeCell ref="AH17:AI18"/>
    <mergeCell ref="AJ17:AL17"/>
    <mergeCell ref="AM17:AO19"/>
    <mergeCell ref="AP17:AR17"/>
    <mergeCell ref="AS17:AU17"/>
    <mergeCell ref="Z17:Z18"/>
    <mergeCell ref="AA17:AA18"/>
    <mergeCell ref="AB17:AB18"/>
    <mergeCell ref="AC17:AC18"/>
    <mergeCell ref="AD17:AD18"/>
    <mergeCell ref="AE17:AE18"/>
    <mergeCell ref="BE19:BF19"/>
    <mergeCell ref="BB17:BD19"/>
    <mergeCell ref="BE17:BF18"/>
    <mergeCell ref="A11:A13"/>
    <mergeCell ref="E11:I12"/>
    <mergeCell ref="O11:O13"/>
    <mergeCell ref="P11:P13"/>
    <mergeCell ref="E13:G13"/>
    <mergeCell ref="H13:I13"/>
    <mergeCell ref="Z14:Z15"/>
    <mergeCell ref="AA14:AA15"/>
    <mergeCell ref="AB14:AB15"/>
    <mergeCell ref="AC14:AC15"/>
    <mergeCell ref="AD14:AD15"/>
    <mergeCell ref="AE14:AE15"/>
    <mergeCell ref="BH13:BL13"/>
    <mergeCell ref="A14:A16"/>
    <mergeCell ref="E14:I15"/>
    <mergeCell ref="J14:N16"/>
    <mergeCell ref="O14:O16"/>
    <mergeCell ref="P14:P16"/>
    <mergeCell ref="T14:V16"/>
    <mergeCell ref="W14:Y15"/>
    <mergeCell ref="BG11:BG13"/>
    <mergeCell ref="BH11:BL11"/>
    <mergeCell ref="J12:N13"/>
    <mergeCell ref="AJ12:AL12"/>
    <mergeCell ref="AP12:AR12"/>
    <mergeCell ref="AS12:AU12"/>
    <mergeCell ref="AV12:AX12"/>
    <mergeCell ref="BH12:BL12"/>
    <mergeCell ref="BE16:BF16"/>
    <mergeCell ref="BB14:BD16"/>
    <mergeCell ref="BE14:BF15"/>
    <mergeCell ref="AP16:AR16"/>
    <mergeCell ref="AY11:BA13"/>
    <mergeCell ref="E16:G16"/>
    <mergeCell ref="H16:I16"/>
    <mergeCell ref="W16:Y16"/>
    <mergeCell ref="AJ16:AL16"/>
    <mergeCell ref="AV14:AX14"/>
    <mergeCell ref="AY14:BA16"/>
    <mergeCell ref="AD11:AD12"/>
    <mergeCell ref="AE11:AE12"/>
    <mergeCell ref="BG14:BG16"/>
    <mergeCell ref="AJ15:AL15"/>
    <mergeCell ref="AP10:AR10"/>
    <mergeCell ref="AS10:AU10"/>
    <mergeCell ref="AV10:AX10"/>
    <mergeCell ref="AY10:BA10"/>
    <mergeCell ref="BB10:BD10"/>
    <mergeCell ref="AJ14:AL14"/>
    <mergeCell ref="AM14:AO16"/>
    <mergeCell ref="AP14:AR14"/>
    <mergeCell ref="AS14:AU14"/>
    <mergeCell ref="AS16:AU16"/>
    <mergeCell ref="AP15:AR15"/>
    <mergeCell ref="AS15:AU15"/>
    <mergeCell ref="AV15:AX15"/>
    <mergeCell ref="AV16:AX16"/>
    <mergeCell ref="AF14:AG15"/>
    <mergeCell ref="AH14:AI15"/>
    <mergeCell ref="AV8:AX8"/>
    <mergeCell ref="AY8:BA9"/>
    <mergeCell ref="E9:G10"/>
    <mergeCell ref="H9:I10"/>
    <mergeCell ref="AJ9:AL9"/>
    <mergeCell ref="AP9:AR9"/>
    <mergeCell ref="AS9:AU9"/>
    <mergeCell ref="AV9:AX9"/>
    <mergeCell ref="BE7:BF8"/>
    <mergeCell ref="AF11:AG12"/>
    <mergeCell ref="AH11:AI12"/>
    <mergeCell ref="AJ11:AL11"/>
    <mergeCell ref="AM11:AO13"/>
    <mergeCell ref="T11:V13"/>
    <mergeCell ref="W11:Y12"/>
    <mergeCell ref="Z11:Z12"/>
    <mergeCell ref="AA11:AA12"/>
    <mergeCell ref="AB11:AB12"/>
    <mergeCell ref="AC11:AC12"/>
    <mergeCell ref="BB11:BD13"/>
    <mergeCell ref="BE11:BF12"/>
    <mergeCell ref="AP13:AR13"/>
    <mergeCell ref="AS13:AU13"/>
    <mergeCell ref="AV13:AX13"/>
    <mergeCell ref="BE13:BF13"/>
    <mergeCell ref="Q5:S7"/>
    <mergeCell ref="Q8:S10"/>
    <mergeCell ref="W13:Y13"/>
    <mergeCell ref="AJ13:AL13"/>
    <mergeCell ref="AP11:AR11"/>
    <mergeCell ref="AS11:AU11"/>
    <mergeCell ref="AV11:AX11"/>
    <mergeCell ref="A1:BL1"/>
    <mergeCell ref="A5:A10"/>
    <mergeCell ref="E5:I8"/>
    <mergeCell ref="J5:N10"/>
    <mergeCell ref="O5:O10"/>
    <mergeCell ref="P5:P10"/>
    <mergeCell ref="T5:V10"/>
    <mergeCell ref="W5:AE6"/>
    <mergeCell ref="BH7:BL10"/>
    <mergeCell ref="W8:Y10"/>
    <mergeCell ref="Z8:AA10"/>
    <mergeCell ref="AF8:AG9"/>
    <mergeCell ref="AH8:AI9"/>
    <mergeCell ref="AJ8:AL8"/>
    <mergeCell ref="AM8:AO9"/>
    <mergeCell ref="AP8:AR8"/>
    <mergeCell ref="AS8:AU8"/>
    <mergeCell ref="AF5:BD6"/>
    <mergeCell ref="BE5:BF6"/>
    <mergeCell ref="BG5:BG10"/>
    <mergeCell ref="BH5:BL6"/>
    <mergeCell ref="W7:AA7"/>
    <mergeCell ref="AB7:AC10"/>
    <mergeCell ref="AD7:AE10"/>
    <mergeCell ref="AF7:AI7"/>
    <mergeCell ref="AJ7:BA7"/>
    <mergeCell ref="BB7:BD9"/>
    <mergeCell ref="BE9:BF10"/>
    <mergeCell ref="AF10:AG10"/>
    <mergeCell ref="AH10:AI10"/>
    <mergeCell ref="AJ10:AL10"/>
    <mergeCell ref="AM10:AO10"/>
  </mergeCells>
  <phoneticPr fontId="3"/>
  <dataValidations count="10">
    <dataValidation type="list" allowBlank="1" showInputMessage="1" showErrorMessage="1" sqref="AH13 AF13 AH16 AF16 AH34 AF34 AH19 AF19 AH22 AF22 AH25 AF25 AH28 AF28 AH119 AF119 AH77 AF77 AH83 AF83 AH125 AF125 AH104 AF104 AH122 AF122 AH107 AF107 AH110 AF110 AH113 AF113 AH31 AF31 AH37 AF37 AH116 AF116 AH98 AF98 AH62 AF62 AH80 AF80 AH65 AF65 AH68 AF68 AH71 AF71 AH74 AF74 AH56 AF56 AH59 AF59 AH101 AF101 AH161 AF161 AH167 AF167 AH146 AF146 AH164 AF164 AH149 AF149 AH152 AF152 AH155 AF155 AH158 AF158 AH140 AF140 AH143 AF143">
      <formula1>"　,格付表,月給,日給,時給"</formula1>
    </dataValidation>
    <dataValidation type="list" allowBlank="1" showInputMessage="1" showErrorMessage="1" sqref="E143:G143 E122:G122 E25:G25 E16:G16 E125:G125 E19:G19 E22:G22 E31:G31 E113:G113 E104:G104 E107:G107 E155:G155 E146:G146 E28:G28 E110:G110 E34:G34 E119:G119 E116:G116 E98:G98 E101:G101 E149:G149 E152:G152 E161:G161 E158:G158 E140:G140 E13:G13 E56:G56 E59:G59 E37:G37 E164:G164 E167:G167 E71:G71 E62:G62 E65:G65 E68:G68 E77:G77 E74:G74 E80:G80 E83:G83">
      <formula1>"　,常勤,非常勤,短時間"</formula1>
    </dataValidation>
    <dataValidation type="list" allowBlank="1" showInputMessage="1" showErrorMessage="1" sqref="P11:P37 P54:P83 P96:P125 P138:P167">
      <formula1>"　,有,無"</formula1>
    </dataValidation>
    <dataValidation type="list" allowBlank="1" showInputMessage="1" showErrorMessage="1" sqref="T54:V83 T96:V125 T11:V37 T138:V167">
      <formula1>"　,大学院,大学,短大,専門学校,高校,中学校,特別支援学校"</formula1>
    </dataValidation>
    <dataValidation type="list" allowBlank="1" showInputMessage="1" showErrorMessage="1" sqref="BG54:BG83 BG96:BG125 BG11:BG37 BG138:BG167">
      <formula1>"　,◯,×"</formula1>
    </dataValidation>
    <dataValidation type="list" allowBlank="1" showInputMessage="1" showErrorMessage="1" sqref="Q106 Q33 Q67 Q36 Q24 Q30 Q27 Q12 Q15 Q18 Q21 Q58 Q55 Q79 Q82 Q70 Q76 Q73 Q61 Q64 Q109 Q100 Q97 Q121 Q124 Q112 Q118 Q115 Q103 Q151 Q142 Q139 Q163 Q166 Q154 Q160 Q157 Q145 Q148">
      <formula1>"　,施設長,保育士,看護師,准看護師,管理栄養士,栄養士,簿記1級,簿記2級,簿記3級"</formula1>
    </dataValidation>
    <dataValidation type="list" allowBlank="1" showInputMessage="1" showErrorMessage="1" sqref="E11:I12 E14:I15 E17:I18 E20:I21 E23:I24 E26:I27 E29:I30 E32:I33 E35:I36 E54:I55 E57:I58 E144:I145 E147:I148 E150:I151 E153:I154 E156:I157 E159:I160 E162:I163 E165:I166 E96:I97 E99:I100 E102:I103 E105:I106 E108:I109 E111:I112 E114:I115 E117:I118 E120:I121 E123:I124 E138:I139 E141:I142 E60:I61 E63:I64 E66:I67 E69:I70 E72:I73 E75:I76 E78:I79 E81:I82">
      <formula1>"園長,副園長,事務長,事務員,,調理員,栄養士,看護師,准看護師,保育助手,用務員,放課後児童支援員,補助員,支援ｾﾝﾀｰ支援員,子育て支援員,保育助手,幼稚園教諭,小学校教諭,養護教諭"</formula1>
    </dataValidation>
    <dataValidation type="list" allowBlank="1" showInputMessage="1" showErrorMessage="1" sqref="C16:D16 B11 C13:D13 B13:B14 B16:B17 B19:D19 B22:D22 B25:D25 B28:D28 B31:D31 B29 B20 B23 B26 B34:D34 B37:D37 B32 B35 B81 B83:D83 C59:D59 B54 C56:D56 B56:B57 B59:B60 B62:D62 B65:D65 B68:D68 B71:D71 B74:D74 B72 B63 B66 B69 B77:D77 B80:D80 B75 B78 C101:D101 B96 C98:D98 B98:B99 B101:B102 B104:D104 B107:D107 B110:D110 B113:D113 B116:D116 B114 B105 B108 B111 B119:D119 B117 B122:D122 B125:D125 B120 B123 C143:D143 B138 C140:D140 B140:B141 B143:B144 B146:D146 B149:D149 B152:D152 B155:D155 B158:D158 B156 B147 B150 B153 B161:D161 B159 B164:D164 B167:D167 B162 B165">
      <formula1>"本園,分園,その他の事業"</formula1>
    </dataValidation>
    <dataValidation type="list" allowBlank="1" showInputMessage="1" showErrorMessage="1" sqref="Q11:S11 Q14:S14 Q17:S17 Q20:S20 Q23:S23 Q26:S26 Q29:S29 Q32:S32 Q35:S35 Q54:S54 Q57:S57 Q60:S60 Q63:S63 Q66:S66 Q69:S69 Q72:S72 Q75:S75 Q78:S78 Q81:S81 Q96:S96 Q99:S99 Q102:S102 Q105:S105 Q108:S108 Q111:S111 Q114:S114 Q117:S117 Q120:S120 Q123:S123 Q138:S138 Q141:S141 Q144:S144 Q147:S147 Q150:S150 Q153:S153 Q156:S156 Q159:S159 Q162:S162 Q165:S165">
      <formula1>"有,無"</formula1>
    </dataValidation>
    <dataValidation type="list" allowBlank="1" showInputMessage="1" showErrorMessage="1" sqref="BE88:BF88 BE3:BF3 BE46:BF46 BE130:BF130">
      <formula1>"6,7,8,9,10,11,12,1,2,3"</formula1>
    </dataValidation>
  </dataValidations>
  <printOptions horizontalCentered="1"/>
  <pageMargins left="0.2" right="0.19685039370078741" top="0.62992125984251968" bottom="0.39370078740157483" header="0.19685039370078741" footer="0.19685039370078741"/>
  <pageSetup paperSize="9" scale="98" orientation="landscape" r:id="rId1"/>
  <headerFooter alignWithMargins="0"/>
  <rowBreaks count="3" manualBreakCount="3">
    <brk id="43" max="64" man="1"/>
    <brk id="85" max="64" man="1"/>
    <brk id="127" max="64"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CFF"/>
  </sheetPr>
  <dimension ref="A1:AM60"/>
  <sheetViews>
    <sheetView showGridLines="0" view="pageBreakPreview" zoomScale="85" zoomScaleNormal="100" zoomScaleSheetLayoutView="85" workbookViewId="0">
      <selection activeCell="AW2" sqref="AW2"/>
    </sheetView>
  </sheetViews>
  <sheetFormatPr defaultColWidth="8" defaultRowHeight="12"/>
  <cols>
    <col min="1" max="2" width="1.5" style="10" customWidth="1"/>
    <col min="3" max="26" width="2.375" style="10" customWidth="1"/>
    <col min="27" max="28" width="3.375" style="10" customWidth="1"/>
    <col min="29" max="37" width="2.375" style="10" customWidth="1"/>
    <col min="38" max="38" width="5.625" style="10" customWidth="1"/>
    <col min="39" max="79" width="2.375" style="10" customWidth="1"/>
    <col min="80" max="85" width="3.625" style="10" customWidth="1"/>
    <col min="86" max="16384" width="8" style="10"/>
  </cols>
  <sheetData>
    <row r="1" spans="1:39" ht="14.1" customHeight="1">
      <c r="B1" s="1522" t="s">
        <v>1821</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row>
    <row r="2" spans="1:39" ht="5.0999999999999996" customHeight="1" thickBot="1"/>
    <row r="3" spans="1:39" ht="14.1" customHeight="1">
      <c r="B3" s="1551" t="s">
        <v>1086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2179"/>
      <c r="AB3" s="1830" t="s">
        <v>258</v>
      </c>
      <c r="AC3" s="1552"/>
      <c r="AD3" s="1552"/>
      <c r="AE3" s="1552"/>
      <c r="AF3" s="1552"/>
      <c r="AG3" s="1552"/>
      <c r="AH3" s="1552"/>
      <c r="AI3" s="1552"/>
      <c r="AJ3" s="1552"/>
      <c r="AK3" s="1552"/>
      <c r="AL3" s="2180"/>
    </row>
    <row r="4" spans="1:39" ht="6.95" customHeight="1">
      <c r="A4" s="7"/>
      <c r="B4" s="525"/>
      <c r="C4" s="7"/>
      <c r="D4" s="7"/>
      <c r="E4" s="413"/>
      <c r="F4" s="76"/>
      <c r="G4" s="76"/>
      <c r="H4" s="76"/>
      <c r="I4" s="76"/>
      <c r="J4" s="76"/>
      <c r="K4" s="76"/>
      <c r="L4" s="76"/>
      <c r="M4" s="76"/>
      <c r="N4" s="76"/>
      <c r="O4" s="76"/>
      <c r="P4" s="76"/>
      <c r="Q4" s="76"/>
      <c r="R4" s="76"/>
      <c r="S4" s="76"/>
      <c r="V4" s="7"/>
      <c r="Y4" s="7"/>
      <c r="AB4" s="405"/>
      <c r="AC4" s="406"/>
      <c r="AD4" s="406"/>
      <c r="AE4" s="406"/>
      <c r="AF4" s="406"/>
      <c r="AG4" s="406"/>
      <c r="AH4" s="406"/>
      <c r="AI4" s="406"/>
      <c r="AJ4" s="406"/>
      <c r="AK4" s="406"/>
      <c r="AL4" s="811"/>
    </row>
    <row r="5" spans="1:39" ht="14.45" customHeight="1">
      <c r="A5" s="7"/>
      <c r="B5" s="525"/>
      <c r="C5" s="1496" t="s">
        <v>1921</v>
      </c>
      <c r="D5" s="1496"/>
      <c r="E5" s="1496"/>
      <c r="F5" s="1496"/>
      <c r="G5" s="1496"/>
      <c r="H5" s="1496"/>
      <c r="I5" s="1496"/>
      <c r="J5" s="1496"/>
      <c r="K5" s="1496"/>
      <c r="L5" s="1496"/>
      <c r="M5" s="1496"/>
      <c r="N5" s="1496"/>
      <c r="O5" s="1496"/>
      <c r="P5" s="1496"/>
      <c r="Q5" s="1496"/>
      <c r="R5" s="1496"/>
      <c r="S5" s="1496"/>
      <c r="T5" s="1496"/>
      <c r="U5" s="1496"/>
      <c r="V5" s="1496"/>
      <c r="W5" s="1496"/>
      <c r="X5" s="1496"/>
      <c r="Y5" s="1496"/>
      <c r="Z5" s="1496"/>
      <c r="AA5" s="1497"/>
      <c r="AB5" s="7"/>
      <c r="AC5" s="7"/>
      <c r="AD5" s="7"/>
      <c r="AE5" s="7"/>
      <c r="AF5" s="7"/>
      <c r="AG5" s="7"/>
      <c r="AH5" s="7"/>
      <c r="AI5" s="7"/>
      <c r="AJ5" s="7"/>
      <c r="AK5" s="7"/>
      <c r="AL5" s="526"/>
    </row>
    <row r="6" spans="1:39" ht="14.45" customHeight="1">
      <c r="A6" s="7"/>
      <c r="B6" s="525"/>
      <c r="C6" s="7"/>
      <c r="D6" s="7" t="s">
        <v>30</v>
      </c>
      <c r="E6" s="7"/>
      <c r="F6" s="7"/>
      <c r="G6" s="7"/>
      <c r="H6" s="7"/>
      <c r="I6" s="7"/>
      <c r="J6" s="7"/>
      <c r="K6" s="7"/>
      <c r="L6" s="7"/>
      <c r="M6" s="7"/>
      <c r="N6" s="7"/>
      <c r="O6" s="7"/>
      <c r="P6" s="413"/>
      <c r="Q6" s="7"/>
      <c r="R6" s="330"/>
      <c r="S6" s="330"/>
      <c r="T6" s="37"/>
      <c r="U6" s="401"/>
      <c r="V6" s="401"/>
      <c r="W6" s="7"/>
      <c r="X6" s="7"/>
      <c r="Y6" s="7"/>
      <c r="AA6" s="14"/>
      <c r="AC6" s="7"/>
      <c r="AD6" s="7"/>
      <c r="AE6" s="7"/>
      <c r="AF6" s="7"/>
      <c r="AG6" s="7"/>
      <c r="AH6" s="7"/>
      <c r="AI6" s="7"/>
      <c r="AJ6" s="7"/>
      <c r="AK6" s="7"/>
      <c r="AL6" s="526"/>
    </row>
    <row r="7" spans="1:39" ht="14.45" customHeight="1">
      <c r="A7" s="7"/>
      <c r="B7" s="525"/>
      <c r="C7" s="7"/>
      <c r="D7" s="7" t="s">
        <v>1078</v>
      </c>
      <c r="E7" s="7"/>
      <c r="F7" s="7"/>
      <c r="G7" s="7"/>
      <c r="H7" s="7"/>
      <c r="I7" s="7"/>
      <c r="J7" s="7"/>
      <c r="K7" s="7"/>
      <c r="L7" s="7"/>
      <c r="M7" s="7"/>
      <c r="N7" s="7"/>
      <c r="O7" s="7"/>
      <c r="P7" s="413"/>
      <c r="Q7" s="413"/>
      <c r="R7" s="413"/>
      <c r="U7" s="413"/>
      <c r="Y7" s="7"/>
      <c r="AA7" s="14"/>
      <c r="AC7" s="7"/>
      <c r="AD7" s="7"/>
      <c r="AE7" s="7"/>
      <c r="AF7" s="7"/>
      <c r="AG7" s="7"/>
      <c r="AH7" s="7"/>
      <c r="AI7" s="7"/>
      <c r="AJ7" s="7"/>
      <c r="AK7" s="7"/>
      <c r="AL7" s="526"/>
    </row>
    <row r="8" spans="1:39" ht="14.45" customHeight="1">
      <c r="A8" s="7"/>
      <c r="B8" s="525"/>
      <c r="C8" s="7"/>
      <c r="D8" s="7"/>
      <c r="E8" s="1807"/>
      <c r="F8" s="1807"/>
      <c r="G8" s="1807"/>
      <c r="H8" s="1807"/>
      <c r="I8" s="1807"/>
      <c r="J8" s="1807"/>
      <c r="K8" s="1807"/>
      <c r="L8" s="1807"/>
      <c r="M8" s="1807"/>
      <c r="N8" s="1807"/>
      <c r="O8" s="1807"/>
      <c r="P8" s="1807"/>
      <c r="Q8" s="1807"/>
      <c r="R8" s="1807"/>
      <c r="S8" s="1807"/>
      <c r="T8" s="1807"/>
      <c r="U8" s="1807"/>
      <c r="V8" s="1807"/>
      <c r="W8" s="1807"/>
      <c r="X8" s="1807"/>
      <c r="Y8" s="1807"/>
      <c r="Z8" s="1807"/>
      <c r="AA8" s="14"/>
      <c r="AB8" s="7"/>
      <c r="AC8" s="7"/>
      <c r="AD8" s="7"/>
      <c r="AE8" s="7"/>
      <c r="AF8" s="7"/>
      <c r="AG8" s="7"/>
      <c r="AH8" s="7"/>
      <c r="AI8" s="7"/>
      <c r="AJ8" s="7"/>
      <c r="AK8" s="7"/>
      <c r="AL8" s="526"/>
    </row>
    <row r="9" spans="1:39" ht="14.45" customHeight="1">
      <c r="A9" s="7"/>
      <c r="B9" s="525"/>
      <c r="C9" s="7"/>
      <c r="D9" s="7"/>
      <c r="E9" s="1807"/>
      <c r="F9" s="1807"/>
      <c r="G9" s="1807"/>
      <c r="H9" s="1807"/>
      <c r="I9" s="1807"/>
      <c r="J9" s="1807"/>
      <c r="K9" s="1807"/>
      <c r="L9" s="1807"/>
      <c r="M9" s="1807"/>
      <c r="N9" s="1807"/>
      <c r="O9" s="1807"/>
      <c r="P9" s="1807"/>
      <c r="Q9" s="1807"/>
      <c r="R9" s="1807"/>
      <c r="S9" s="1807"/>
      <c r="T9" s="1807"/>
      <c r="U9" s="1807"/>
      <c r="V9" s="1807"/>
      <c r="W9" s="1807"/>
      <c r="X9" s="1807"/>
      <c r="Y9" s="1807"/>
      <c r="Z9" s="1807"/>
      <c r="AA9" s="14"/>
      <c r="AB9" s="7"/>
      <c r="AC9" s="7"/>
      <c r="AD9" s="7"/>
      <c r="AE9" s="7"/>
      <c r="AF9" s="7"/>
      <c r="AG9" s="7"/>
      <c r="AH9" s="7"/>
      <c r="AI9" s="7"/>
      <c r="AJ9" s="7"/>
      <c r="AK9" s="7"/>
      <c r="AL9" s="526"/>
    </row>
    <row r="10" spans="1:39" ht="14.45" customHeight="1">
      <c r="A10" s="7"/>
      <c r="B10" s="525"/>
      <c r="C10" s="7"/>
      <c r="D10" s="7"/>
      <c r="E10" s="1807"/>
      <c r="F10" s="1807"/>
      <c r="G10" s="1807"/>
      <c r="H10" s="1807"/>
      <c r="I10" s="1807"/>
      <c r="J10" s="1807"/>
      <c r="K10" s="1807"/>
      <c r="L10" s="1807"/>
      <c r="M10" s="1807"/>
      <c r="N10" s="1807"/>
      <c r="O10" s="1807"/>
      <c r="P10" s="1807"/>
      <c r="Q10" s="1807"/>
      <c r="R10" s="1807"/>
      <c r="S10" s="1807"/>
      <c r="T10" s="1807"/>
      <c r="U10" s="1807"/>
      <c r="V10" s="1807"/>
      <c r="W10" s="1807"/>
      <c r="X10" s="1807"/>
      <c r="Y10" s="1807"/>
      <c r="Z10" s="1807"/>
      <c r="AA10" s="14"/>
      <c r="AB10" s="7"/>
      <c r="AC10" s="7"/>
      <c r="AD10" s="7"/>
      <c r="AE10" s="7"/>
      <c r="AF10" s="7"/>
      <c r="AG10" s="7"/>
      <c r="AH10" s="7"/>
      <c r="AI10" s="7"/>
      <c r="AJ10" s="7"/>
      <c r="AK10" s="7"/>
      <c r="AL10" s="526"/>
    </row>
    <row r="11" spans="1:39" ht="14.45" customHeight="1">
      <c r="A11" s="7"/>
      <c r="B11" s="525"/>
      <c r="C11" s="7"/>
      <c r="D11" s="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4"/>
      <c r="AB11" s="7"/>
      <c r="AC11" s="7"/>
      <c r="AD11" s="7"/>
      <c r="AE11" s="7"/>
      <c r="AF11" s="7"/>
      <c r="AG11" s="7"/>
      <c r="AH11" s="7"/>
      <c r="AI11" s="7"/>
      <c r="AJ11" s="7"/>
      <c r="AK11" s="7"/>
      <c r="AL11" s="526"/>
    </row>
    <row r="12" spans="1:39" ht="14.45" customHeight="1">
      <c r="A12" s="7"/>
      <c r="B12" s="525"/>
      <c r="C12" s="7"/>
      <c r="D12" s="7"/>
      <c r="E12" s="413"/>
      <c r="F12" s="413"/>
      <c r="G12" s="413"/>
      <c r="H12" s="413"/>
      <c r="I12" s="413"/>
      <c r="J12" s="413"/>
      <c r="K12" s="413"/>
      <c r="L12" s="413"/>
      <c r="M12" s="413"/>
      <c r="N12" s="413"/>
      <c r="O12" s="413"/>
      <c r="P12" s="413"/>
      <c r="Q12" s="413"/>
      <c r="R12" s="413"/>
      <c r="S12" s="413"/>
      <c r="T12" s="413"/>
      <c r="U12" s="413"/>
      <c r="V12" s="413"/>
      <c r="W12" s="413"/>
      <c r="X12" s="413"/>
      <c r="Y12" s="7"/>
      <c r="AA12" s="14"/>
      <c r="AB12" s="7"/>
      <c r="AC12" s="7"/>
      <c r="AD12" s="7"/>
      <c r="AE12" s="7"/>
      <c r="AF12" s="7"/>
      <c r="AG12" s="7"/>
      <c r="AH12" s="7"/>
      <c r="AI12" s="7"/>
      <c r="AJ12" s="7"/>
      <c r="AK12" s="7"/>
      <c r="AL12" s="526"/>
    </row>
    <row r="13" spans="1:39" ht="14.45" customHeight="1">
      <c r="A13" s="7"/>
      <c r="B13" s="525"/>
      <c r="C13" s="7" t="s">
        <v>1922</v>
      </c>
      <c r="D13" s="7"/>
      <c r="E13" s="7"/>
      <c r="F13" s="7"/>
      <c r="G13" s="7"/>
      <c r="H13" s="7"/>
      <c r="I13" s="7"/>
      <c r="J13" s="7"/>
      <c r="K13" s="7"/>
      <c r="L13" s="7"/>
      <c r="M13" s="7"/>
      <c r="N13" s="7"/>
      <c r="O13" s="7"/>
      <c r="P13" s="413"/>
      <c r="Q13" s="1556"/>
      <c r="R13" s="1556"/>
      <c r="S13" s="413"/>
      <c r="T13" s="1556"/>
      <c r="U13" s="1556"/>
      <c r="V13" s="413"/>
      <c r="W13" s="7"/>
      <c r="X13" s="7"/>
      <c r="Z13" s="7"/>
      <c r="AA13" s="124"/>
      <c r="AC13" s="412"/>
      <c r="AD13" s="412"/>
      <c r="AE13" s="412"/>
      <c r="AF13" s="412"/>
      <c r="AG13" s="412"/>
      <c r="AH13" s="412"/>
      <c r="AI13" s="412"/>
      <c r="AJ13" s="412"/>
      <c r="AK13" s="412"/>
      <c r="AL13" s="906"/>
      <c r="AM13" s="425"/>
    </row>
    <row r="14" spans="1:39" ht="14.45" customHeight="1">
      <c r="A14" s="7"/>
      <c r="B14" s="525"/>
      <c r="C14" s="7" t="s">
        <v>1567</v>
      </c>
      <c r="D14" s="7"/>
      <c r="E14" s="7"/>
      <c r="F14" s="7"/>
      <c r="G14" s="7"/>
      <c r="H14" s="7"/>
      <c r="I14" s="7"/>
      <c r="J14" s="7"/>
      <c r="K14" s="7"/>
      <c r="L14" s="7"/>
      <c r="M14" s="7"/>
      <c r="N14" s="7"/>
      <c r="O14" s="7"/>
      <c r="P14" s="385"/>
      <c r="Q14" s="330"/>
      <c r="R14" s="7"/>
      <c r="S14" s="330"/>
      <c r="T14" s="330"/>
      <c r="U14" s="37"/>
      <c r="V14" s="401"/>
      <c r="W14" s="401"/>
      <c r="X14" s="7"/>
      <c r="Y14" s="7"/>
      <c r="Z14" s="7"/>
      <c r="AA14" s="124"/>
      <c r="AB14" s="184" t="s">
        <v>1493</v>
      </c>
      <c r="AC14" s="127" t="s">
        <v>1494</v>
      </c>
      <c r="AD14" s="412"/>
      <c r="AE14" s="412"/>
      <c r="AF14" s="412"/>
      <c r="AG14" s="412"/>
      <c r="AH14" s="412"/>
      <c r="AI14" s="412"/>
      <c r="AJ14" s="412"/>
      <c r="AK14" s="412"/>
      <c r="AL14" s="906"/>
      <c r="AM14" s="425"/>
    </row>
    <row r="15" spans="1:39" ht="14.45" customHeight="1">
      <c r="A15" s="7"/>
      <c r="B15" s="525"/>
      <c r="C15" s="7"/>
      <c r="D15" s="7"/>
      <c r="E15" s="7"/>
      <c r="F15" s="7"/>
      <c r="G15" s="7"/>
      <c r="H15" s="7"/>
      <c r="I15" s="7"/>
      <c r="J15" s="7"/>
      <c r="K15" s="7"/>
      <c r="L15" s="7"/>
      <c r="M15" s="7"/>
      <c r="N15" s="7"/>
      <c r="O15" s="7"/>
      <c r="P15" s="7"/>
      <c r="R15" s="413"/>
      <c r="S15" s="413"/>
      <c r="V15" s="413"/>
      <c r="Z15" s="7"/>
      <c r="AA15" s="124"/>
      <c r="AB15" s="131"/>
      <c r="AC15" s="412"/>
      <c r="AD15" s="412"/>
      <c r="AE15" s="412"/>
      <c r="AF15" s="412"/>
      <c r="AG15" s="412"/>
      <c r="AH15" s="412"/>
      <c r="AI15" s="412"/>
      <c r="AJ15" s="412"/>
      <c r="AK15" s="412"/>
      <c r="AL15" s="906"/>
      <c r="AM15" s="425"/>
    </row>
    <row r="16" spans="1:39" ht="14.45" customHeight="1">
      <c r="A16" s="7"/>
      <c r="B16" s="525"/>
      <c r="C16" s="7" t="s">
        <v>1259</v>
      </c>
      <c r="D16" s="7"/>
      <c r="E16" s="413"/>
      <c r="F16" s="413"/>
      <c r="G16" s="413"/>
      <c r="H16" s="413"/>
      <c r="I16" s="413"/>
      <c r="J16" s="413"/>
      <c r="K16" s="413"/>
      <c r="L16" s="413"/>
      <c r="M16" s="413"/>
      <c r="N16" s="413"/>
      <c r="O16" s="413"/>
      <c r="P16" s="413"/>
      <c r="Q16" s="330"/>
      <c r="AA16" s="124"/>
      <c r="AB16" s="184" t="s">
        <v>1493</v>
      </c>
      <c r="AC16" s="127" t="s">
        <v>1495</v>
      </c>
      <c r="AD16" s="412"/>
      <c r="AE16" s="412"/>
      <c r="AF16" s="412"/>
      <c r="AG16" s="412"/>
      <c r="AH16" s="412"/>
      <c r="AI16" s="412"/>
      <c r="AJ16" s="412"/>
      <c r="AK16" s="412"/>
      <c r="AL16" s="906"/>
      <c r="AM16" s="425"/>
    </row>
    <row r="17" spans="1:39" ht="14.45" customHeight="1">
      <c r="A17" s="7"/>
      <c r="B17" s="525"/>
      <c r="C17" s="7"/>
      <c r="D17" s="7"/>
      <c r="E17" s="7"/>
      <c r="F17" s="7"/>
      <c r="G17" s="7"/>
      <c r="H17" s="7"/>
      <c r="I17" s="7"/>
      <c r="J17" s="7"/>
      <c r="K17" s="7"/>
      <c r="L17" s="7"/>
      <c r="M17" s="7"/>
      <c r="N17" s="7"/>
      <c r="O17" s="7"/>
      <c r="P17" s="385"/>
      <c r="Q17" s="330"/>
      <c r="R17" s="7"/>
      <c r="S17" s="330"/>
      <c r="T17" s="330"/>
      <c r="U17" s="37"/>
      <c r="V17" s="401"/>
      <c r="W17" s="401"/>
      <c r="X17" s="7"/>
      <c r="Y17" s="7"/>
      <c r="Z17" s="7"/>
      <c r="AA17" s="124"/>
      <c r="AB17" s="131"/>
      <c r="AC17" s="412"/>
      <c r="AD17" s="412"/>
      <c r="AE17" s="412"/>
      <c r="AF17" s="412"/>
      <c r="AG17" s="412"/>
      <c r="AH17" s="412"/>
      <c r="AI17" s="412"/>
      <c r="AJ17" s="412"/>
      <c r="AK17" s="412"/>
      <c r="AL17" s="906"/>
      <c r="AM17" s="425"/>
    </row>
    <row r="18" spans="1:39" ht="14.45" customHeight="1">
      <c r="A18" s="7"/>
      <c r="B18" s="525"/>
      <c r="C18" s="7"/>
      <c r="D18" s="7"/>
      <c r="E18" s="7"/>
      <c r="F18" s="7"/>
      <c r="G18" s="7"/>
      <c r="H18" s="7"/>
      <c r="I18" s="7"/>
      <c r="J18" s="7"/>
      <c r="K18" s="7"/>
      <c r="L18" s="7"/>
      <c r="M18" s="7"/>
      <c r="N18" s="7"/>
      <c r="O18" s="7"/>
      <c r="P18" s="385"/>
      <c r="Q18" s="330"/>
      <c r="R18" s="7"/>
      <c r="S18" s="330"/>
      <c r="T18" s="330"/>
      <c r="U18" s="37"/>
      <c r="V18" s="401"/>
      <c r="W18" s="401"/>
      <c r="X18" s="7"/>
      <c r="Y18" s="7"/>
      <c r="Z18" s="7"/>
      <c r="AA18" s="124"/>
      <c r="AB18" s="131"/>
      <c r="AC18" s="412"/>
      <c r="AD18" s="412"/>
      <c r="AE18" s="412"/>
      <c r="AF18" s="412"/>
      <c r="AG18" s="412"/>
      <c r="AH18" s="412"/>
      <c r="AI18" s="412"/>
      <c r="AJ18" s="412"/>
      <c r="AK18" s="412"/>
      <c r="AL18" s="906"/>
      <c r="AM18" s="425"/>
    </row>
    <row r="19" spans="1:39" ht="14.45" customHeight="1">
      <c r="A19" s="7"/>
      <c r="B19" s="525"/>
      <c r="C19" s="10" t="s">
        <v>817</v>
      </c>
      <c r="E19" s="7"/>
      <c r="G19" s="7"/>
      <c r="H19" s="7"/>
      <c r="I19" s="7"/>
      <c r="J19" s="7"/>
      <c r="K19" s="7"/>
      <c r="L19" s="7"/>
      <c r="M19" s="7"/>
      <c r="N19" s="7"/>
      <c r="O19" s="7"/>
      <c r="P19" s="7"/>
      <c r="R19" s="7"/>
      <c r="S19" s="330"/>
      <c r="T19" s="330"/>
      <c r="U19" s="37"/>
      <c r="V19" s="401"/>
      <c r="W19" s="401"/>
      <c r="X19" s="7"/>
      <c r="Y19" s="7"/>
      <c r="Z19" s="7"/>
      <c r="AA19" s="408"/>
      <c r="AB19" s="131"/>
      <c r="AC19" s="412"/>
      <c r="AD19" s="412"/>
      <c r="AE19" s="412"/>
      <c r="AF19" s="412"/>
      <c r="AG19" s="412"/>
      <c r="AH19" s="412"/>
      <c r="AI19" s="412"/>
      <c r="AJ19" s="412"/>
      <c r="AK19" s="412"/>
      <c r="AL19" s="906"/>
      <c r="AM19" s="425"/>
    </row>
    <row r="20" spans="1:39" ht="14.45" customHeight="1">
      <c r="A20" s="7"/>
      <c r="B20" s="525"/>
      <c r="C20" s="75"/>
      <c r="D20" s="7" t="s">
        <v>818</v>
      </c>
      <c r="L20" s="7"/>
      <c r="M20" s="7"/>
      <c r="N20" s="7"/>
      <c r="O20" s="7"/>
      <c r="P20" s="37"/>
      <c r="Q20" s="330"/>
      <c r="R20" s="413"/>
      <c r="S20" s="413"/>
      <c r="V20" s="413"/>
      <c r="Z20" s="7"/>
      <c r="AA20" s="16"/>
      <c r="AB20" s="128"/>
      <c r="AC20" s="412"/>
      <c r="AD20" s="412"/>
      <c r="AE20" s="412"/>
      <c r="AF20" s="412"/>
      <c r="AG20" s="412"/>
      <c r="AH20" s="412"/>
      <c r="AI20" s="412"/>
      <c r="AJ20" s="412"/>
      <c r="AK20" s="412"/>
      <c r="AL20" s="539"/>
      <c r="AM20" s="425"/>
    </row>
    <row r="21" spans="1:39" ht="14.45" customHeight="1">
      <c r="A21" s="7"/>
      <c r="B21" s="525"/>
      <c r="C21" s="361"/>
      <c r="D21" s="361"/>
      <c r="E21" s="7"/>
      <c r="F21" s="361"/>
      <c r="G21" s="361"/>
      <c r="H21" s="361"/>
      <c r="I21" s="361"/>
      <c r="J21" s="361"/>
      <c r="K21" s="361"/>
      <c r="L21" s="361"/>
      <c r="M21" s="361"/>
      <c r="N21" s="361"/>
      <c r="O21" s="361"/>
      <c r="P21" s="361"/>
      <c r="Q21" s="330"/>
      <c r="R21" s="330"/>
      <c r="S21" s="361"/>
      <c r="T21" s="330"/>
      <c r="U21" s="330"/>
      <c r="V21" s="361"/>
      <c r="W21" s="361"/>
      <c r="X21" s="361"/>
      <c r="Y21" s="361"/>
      <c r="Z21" s="361"/>
      <c r="AA21" s="14"/>
      <c r="AC21" s="412"/>
      <c r="AD21" s="412"/>
      <c r="AE21" s="412"/>
      <c r="AF21" s="412"/>
      <c r="AG21" s="412"/>
      <c r="AH21" s="412"/>
      <c r="AI21" s="412"/>
      <c r="AJ21" s="412"/>
      <c r="AK21" s="412"/>
      <c r="AL21" s="29"/>
      <c r="AM21" s="425"/>
    </row>
    <row r="22" spans="1:39" ht="14.45" customHeight="1">
      <c r="A22" s="7"/>
      <c r="B22" s="525"/>
      <c r="C22" s="75"/>
      <c r="D22" s="7" t="s">
        <v>1260</v>
      </c>
      <c r="F22" s="361"/>
      <c r="G22" s="361"/>
      <c r="H22" s="361"/>
      <c r="I22" s="361"/>
      <c r="J22" s="361"/>
      <c r="K22" s="361"/>
      <c r="L22" s="361"/>
      <c r="M22" s="361"/>
      <c r="N22" s="361"/>
      <c r="O22" s="361"/>
      <c r="P22" s="361"/>
      <c r="Q22" s="330"/>
      <c r="R22" s="330"/>
      <c r="S22" s="361"/>
      <c r="T22" s="330"/>
      <c r="U22" s="330"/>
      <c r="V22" s="361"/>
      <c r="W22" s="361"/>
      <c r="X22" s="361"/>
      <c r="Y22" s="361"/>
      <c r="Z22" s="361"/>
      <c r="AA22" s="14"/>
      <c r="AB22" s="185" t="s">
        <v>1493</v>
      </c>
      <c r="AC22" s="127" t="s">
        <v>1496</v>
      </c>
      <c r="AD22" s="412"/>
      <c r="AE22" s="412"/>
      <c r="AF22" s="412"/>
      <c r="AG22" s="412"/>
      <c r="AH22" s="412"/>
      <c r="AI22" s="412"/>
      <c r="AJ22" s="412"/>
      <c r="AK22" s="412"/>
      <c r="AL22" s="29"/>
      <c r="AM22" s="425"/>
    </row>
    <row r="23" spans="1:39" ht="14.45" customHeight="1">
      <c r="A23" s="7"/>
      <c r="B23" s="525"/>
      <c r="C23" s="361"/>
      <c r="E23" s="7" t="s">
        <v>1261</v>
      </c>
      <c r="G23" s="361"/>
      <c r="H23" s="361"/>
      <c r="I23" s="361"/>
      <c r="J23" s="361"/>
      <c r="K23" s="361"/>
      <c r="L23" s="361"/>
      <c r="M23" s="361"/>
      <c r="N23" s="361"/>
      <c r="O23" s="361"/>
      <c r="P23" s="37"/>
      <c r="Q23" s="330"/>
      <c r="R23" s="7"/>
      <c r="S23" s="330"/>
      <c r="T23" s="330"/>
      <c r="U23" s="37"/>
      <c r="V23" s="401"/>
      <c r="W23" s="401"/>
      <c r="X23" s="7"/>
      <c r="Y23" s="7"/>
      <c r="Z23" s="7"/>
      <c r="AA23" s="408"/>
      <c r="AB23" s="361"/>
      <c r="AC23" s="361"/>
      <c r="AD23" s="361"/>
      <c r="AE23" s="361"/>
      <c r="AF23" s="361"/>
      <c r="AG23" s="361"/>
      <c r="AH23" s="361"/>
      <c r="AI23" s="361"/>
      <c r="AJ23" s="361"/>
      <c r="AK23" s="361"/>
      <c r="AL23" s="526"/>
      <c r="AM23" s="425"/>
    </row>
    <row r="24" spans="1:39" ht="14.45" customHeight="1">
      <c r="A24" s="7"/>
      <c r="B24" s="525"/>
      <c r="C24" s="361"/>
      <c r="D24" s="361"/>
      <c r="E24" s="7"/>
      <c r="F24" s="361"/>
      <c r="G24" s="361"/>
      <c r="H24" s="361"/>
      <c r="I24" s="361"/>
      <c r="J24" s="361"/>
      <c r="K24" s="361"/>
      <c r="L24" s="361"/>
      <c r="M24" s="361"/>
      <c r="N24" s="361"/>
      <c r="O24" s="361"/>
      <c r="R24" s="413"/>
      <c r="S24" s="413"/>
      <c r="V24" s="413"/>
      <c r="Z24" s="7"/>
      <c r="AA24" s="408"/>
      <c r="AB24" s="361"/>
      <c r="AC24" s="361"/>
      <c r="AD24" s="361"/>
      <c r="AE24" s="361"/>
      <c r="AF24" s="361"/>
      <c r="AG24" s="361"/>
      <c r="AH24" s="361"/>
      <c r="AI24" s="361"/>
      <c r="AJ24" s="361"/>
      <c r="AK24" s="361"/>
      <c r="AL24" s="526"/>
      <c r="AM24" s="425"/>
    </row>
    <row r="25" spans="1:39" ht="14.45" customHeight="1">
      <c r="A25" s="7"/>
      <c r="B25" s="525"/>
      <c r="C25" s="75"/>
      <c r="D25" s="1496" t="s">
        <v>1760</v>
      </c>
      <c r="E25" s="1496"/>
      <c r="F25" s="1496"/>
      <c r="G25" s="1496"/>
      <c r="H25" s="1496"/>
      <c r="I25" s="1496"/>
      <c r="J25" s="1496"/>
      <c r="K25" s="1496"/>
      <c r="L25" s="1496"/>
      <c r="M25" s="1496"/>
      <c r="N25" s="1496"/>
      <c r="O25" s="1496"/>
      <c r="P25" s="1496"/>
      <c r="Q25" s="1496"/>
      <c r="R25" s="1496"/>
      <c r="S25" s="1496"/>
      <c r="T25" s="1496"/>
      <c r="U25" s="1496"/>
      <c r="V25" s="1496"/>
      <c r="W25" s="1496"/>
      <c r="X25" s="1496"/>
      <c r="Y25" s="1496"/>
      <c r="Z25" s="1496"/>
      <c r="AA25" s="1496"/>
      <c r="AB25" s="1496"/>
      <c r="AC25" s="1496"/>
      <c r="AD25" s="1496"/>
      <c r="AE25" s="1496"/>
      <c r="AF25" s="1496"/>
      <c r="AG25" s="1496"/>
      <c r="AH25" s="1496"/>
      <c r="AI25" s="1496"/>
      <c r="AJ25" s="1496"/>
      <c r="AK25" s="1496"/>
      <c r="AL25" s="3883"/>
      <c r="AM25" s="425"/>
    </row>
    <row r="26" spans="1:39" ht="14.45" customHeight="1">
      <c r="A26" s="7"/>
      <c r="B26" s="525"/>
      <c r="C26" s="3873" t="s">
        <v>819</v>
      </c>
      <c r="D26" s="3874"/>
      <c r="E26" s="3874"/>
      <c r="F26" s="3874"/>
      <c r="G26" s="3874"/>
      <c r="H26" s="3874"/>
      <c r="I26" s="3875"/>
      <c r="J26" s="2118" t="s">
        <v>820</v>
      </c>
      <c r="K26" s="2119"/>
      <c r="L26" s="2119"/>
      <c r="M26" s="2119"/>
      <c r="N26" s="2119"/>
      <c r="O26" s="2119"/>
      <c r="P26" s="2444"/>
      <c r="Q26" s="2791" t="s">
        <v>821</v>
      </c>
      <c r="R26" s="2119"/>
      <c r="S26" s="2444"/>
      <c r="T26" s="3879" t="s">
        <v>1568</v>
      </c>
      <c r="U26" s="3880"/>
      <c r="V26" s="3880"/>
      <c r="W26" s="3880"/>
      <c r="X26" s="3880"/>
      <c r="Y26" s="3880"/>
      <c r="Z26" s="3880"/>
      <c r="AA26" s="3880"/>
      <c r="AB26" s="3880"/>
      <c r="AC26" s="3880"/>
      <c r="AD26" s="3880"/>
      <c r="AE26" s="3880"/>
      <c r="AF26" s="3880"/>
      <c r="AG26" s="3880"/>
      <c r="AH26" s="3880"/>
      <c r="AI26" s="3880"/>
      <c r="AJ26" s="3880"/>
      <c r="AK26" s="3881"/>
      <c r="AL26" s="526"/>
      <c r="AM26" s="425"/>
    </row>
    <row r="27" spans="1:39" ht="14.45" customHeight="1" thickBot="1">
      <c r="A27" s="7"/>
      <c r="B27" s="525"/>
      <c r="C27" s="186"/>
      <c r="D27" s="187"/>
      <c r="E27" s="3882" t="s">
        <v>822</v>
      </c>
      <c r="F27" s="3882"/>
      <c r="G27" s="3882"/>
      <c r="H27" s="187"/>
      <c r="I27" s="188"/>
      <c r="J27" s="3876"/>
      <c r="K27" s="3877"/>
      <c r="L27" s="3877"/>
      <c r="M27" s="3877"/>
      <c r="N27" s="3877"/>
      <c r="O27" s="3877"/>
      <c r="P27" s="3878"/>
      <c r="Q27" s="3876"/>
      <c r="R27" s="3877"/>
      <c r="S27" s="3878"/>
      <c r="T27" s="3876" t="s">
        <v>823</v>
      </c>
      <c r="U27" s="3877"/>
      <c r="V27" s="3877"/>
      <c r="W27" s="3877"/>
      <c r="X27" s="3877"/>
      <c r="Y27" s="3877"/>
      <c r="Z27" s="3877"/>
      <c r="AA27" s="3877"/>
      <c r="AB27" s="3877"/>
      <c r="AC27" s="3877"/>
      <c r="AD27" s="3877"/>
      <c r="AE27" s="3877"/>
      <c r="AF27" s="3877"/>
      <c r="AG27" s="3877"/>
      <c r="AH27" s="3877"/>
      <c r="AI27" s="3877"/>
      <c r="AJ27" s="3877"/>
      <c r="AK27" s="3878"/>
      <c r="AL27" s="526"/>
      <c r="AM27" s="425"/>
    </row>
    <row r="28" spans="1:39" ht="14.45" customHeight="1" thickTop="1">
      <c r="A28" s="7"/>
      <c r="B28" s="525"/>
      <c r="C28" s="3854"/>
      <c r="D28" s="3855"/>
      <c r="E28" s="3855"/>
      <c r="F28" s="3855"/>
      <c r="G28" s="3855"/>
      <c r="H28" s="3855"/>
      <c r="I28" s="3856"/>
      <c r="J28" s="3857"/>
      <c r="K28" s="3858"/>
      <c r="L28" s="3858"/>
      <c r="M28" s="3858"/>
      <c r="N28" s="3858"/>
      <c r="O28" s="3858"/>
      <c r="P28" s="3859"/>
      <c r="Q28" s="3863"/>
      <c r="R28" s="3864"/>
      <c r="S28" s="3865"/>
      <c r="T28" s="2301"/>
      <c r="U28" s="2302"/>
      <c r="V28" s="2302"/>
      <c r="W28" s="2302"/>
      <c r="X28" s="2302"/>
      <c r="Y28" s="2302"/>
      <c r="Z28" s="2302"/>
      <c r="AA28" s="2302"/>
      <c r="AB28" s="2302"/>
      <c r="AC28" s="2302"/>
      <c r="AD28" s="2302"/>
      <c r="AE28" s="2302"/>
      <c r="AF28" s="2302"/>
      <c r="AG28" s="2302"/>
      <c r="AH28" s="2302"/>
      <c r="AI28" s="2302"/>
      <c r="AJ28" s="2302"/>
      <c r="AK28" s="3869"/>
      <c r="AL28" s="526"/>
      <c r="AM28" s="425"/>
    </row>
    <row r="29" spans="1:39" ht="14.45" customHeight="1">
      <c r="A29" s="7"/>
      <c r="B29" s="525"/>
      <c r="C29" s="3851"/>
      <c r="D29" s="3852"/>
      <c r="E29" s="3852"/>
      <c r="F29" s="907" t="s">
        <v>824</v>
      </c>
      <c r="G29" s="3852"/>
      <c r="H29" s="3852"/>
      <c r="I29" s="3853"/>
      <c r="J29" s="3860"/>
      <c r="K29" s="3861"/>
      <c r="L29" s="3861"/>
      <c r="M29" s="3861"/>
      <c r="N29" s="3861"/>
      <c r="O29" s="3861"/>
      <c r="P29" s="3862"/>
      <c r="Q29" s="3866"/>
      <c r="R29" s="3867"/>
      <c r="S29" s="3868"/>
      <c r="T29" s="2273"/>
      <c r="U29" s="2274"/>
      <c r="V29" s="2274"/>
      <c r="W29" s="2274"/>
      <c r="X29" s="2274"/>
      <c r="Y29" s="2274"/>
      <c r="Z29" s="2274"/>
      <c r="AA29" s="2274"/>
      <c r="AB29" s="2274"/>
      <c r="AC29" s="2274"/>
      <c r="AD29" s="2274"/>
      <c r="AE29" s="2274"/>
      <c r="AF29" s="2274"/>
      <c r="AG29" s="2274"/>
      <c r="AH29" s="2274"/>
      <c r="AI29" s="2274"/>
      <c r="AJ29" s="2274"/>
      <c r="AK29" s="3870"/>
      <c r="AL29" s="526"/>
      <c r="AM29" s="425"/>
    </row>
    <row r="30" spans="1:39" ht="14.45" customHeight="1">
      <c r="A30" s="7"/>
      <c r="B30" s="525"/>
      <c r="C30" s="3854"/>
      <c r="D30" s="3855"/>
      <c r="E30" s="3855"/>
      <c r="F30" s="3855"/>
      <c r="G30" s="3855"/>
      <c r="H30" s="3855"/>
      <c r="I30" s="3856"/>
      <c r="J30" s="3857"/>
      <c r="K30" s="3858"/>
      <c r="L30" s="3858"/>
      <c r="M30" s="3858"/>
      <c r="N30" s="3858"/>
      <c r="O30" s="3858"/>
      <c r="P30" s="3859"/>
      <c r="Q30" s="3863"/>
      <c r="R30" s="3864"/>
      <c r="S30" s="3865"/>
      <c r="T30" s="2301"/>
      <c r="U30" s="2302"/>
      <c r="V30" s="2302"/>
      <c r="W30" s="2302"/>
      <c r="X30" s="2302"/>
      <c r="Y30" s="2302"/>
      <c r="Z30" s="2302"/>
      <c r="AA30" s="2302"/>
      <c r="AB30" s="2302"/>
      <c r="AC30" s="2302"/>
      <c r="AD30" s="2302"/>
      <c r="AE30" s="2302"/>
      <c r="AF30" s="2302"/>
      <c r="AG30" s="2302"/>
      <c r="AH30" s="2302"/>
      <c r="AI30" s="2302"/>
      <c r="AJ30" s="2302"/>
      <c r="AK30" s="3869"/>
      <c r="AL30" s="526"/>
      <c r="AM30" s="425"/>
    </row>
    <row r="31" spans="1:39" ht="14.45" customHeight="1">
      <c r="A31" s="7"/>
      <c r="B31" s="525"/>
      <c r="C31" s="3851"/>
      <c r="D31" s="3852"/>
      <c r="E31" s="3852"/>
      <c r="F31" s="907" t="s">
        <v>824</v>
      </c>
      <c r="G31" s="3852"/>
      <c r="H31" s="3852"/>
      <c r="I31" s="3853"/>
      <c r="J31" s="3860"/>
      <c r="K31" s="3861"/>
      <c r="L31" s="3861"/>
      <c r="M31" s="3861"/>
      <c r="N31" s="3861"/>
      <c r="O31" s="3861"/>
      <c r="P31" s="3862"/>
      <c r="Q31" s="3866"/>
      <c r="R31" s="3867"/>
      <c r="S31" s="3868"/>
      <c r="T31" s="2273"/>
      <c r="U31" s="2274"/>
      <c r="V31" s="2274"/>
      <c r="W31" s="2274"/>
      <c r="X31" s="2274"/>
      <c r="Y31" s="2274"/>
      <c r="Z31" s="2274"/>
      <c r="AA31" s="2274"/>
      <c r="AB31" s="2274"/>
      <c r="AC31" s="2274"/>
      <c r="AD31" s="2274"/>
      <c r="AE31" s="2274"/>
      <c r="AF31" s="2274"/>
      <c r="AG31" s="2274"/>
      <c r="AH31" s="2274"/>
      <c r="AI31" s="2274"/>
      <c r="AJ31" s="2274"/>
      <c r="AK31" s="3870"/>
      <c r="AL31" s="526"/>
      <c r="AM31" s="425"/>
    </row>
    <row r="32" spans="1:39" ht="14.45" customHeight="1">
      <c r="A32" s="7"/>
      <c r="B32" s="525"/>
      <c r="C32" s="3854"/>
      <c r="D32" s="3855"/>
      <c r="E32" s="3855"/>
      <c r="F32" s="3855"/>
      <c r="G32" s="3855"/>
      <c r="H32" s="3855"/>
      <c r="I32" s="3856"/>
      <c r="J32" s="3857"/>
      <c r="K32" s="3858"/>
      <c r="L32" s="3858"/>
      <c r="M32" s="3858"/>
      <c r="N32" s="3858"/>
      <c r="O32" s="3858"/>
      <c r="P32" s="3859"/>
      <c r="Q32" s="3863"/>
      <c r="R32" s="3864"/>
      <c r="S32" s="3865"/>
      <c r="T32" s="2301"/>
      <c r="U32" s="2302"/>
      <c r="V32" s="2302"/>
      <c r="W32" s="2302"/>
      <c r="X32" s="2302"/>
      <c r="Y32" s="2302"/>
      <c r="Z32" s="2302"/>
      <c r="AA32" s="2302"/>
      <c r="AB32" s="2302"/>
      <c r="AC32" s="2302"/>
      <c r="AD32" s="2302"/>
      <c r="AE32" s="2302"/>
      <c r="AF32" s="2302"/>
      <c r="AG32" s="2302"/>
      <c r="AH32" s="2302"/>
      <c r="AI32" s="2302"/>
      <c r="AJ32" s="2302"/>
      <c r="AK32" s="3869"/>
      <c r="AL32" s="526"/>
      <c r="AM32" s="425"/>
    </row>
    <row r="33" spans="1:39" ht="14.45" customHeight="1">
      <c r="A33" s="7"/>
      <c r="B33" s="525"/>
      <c r="C33" s="3851"/>
      <c r="D33" s="3852"/>
      <c r="E33" s="3852"/>
      <c r="F33" s="907" t="s">
        <v>824</v>
      </c>
      <c r="G33" s="3852"/>
      <c r="H33" s="3852"/>
      <c r="I33" s="3853"/>
      <c r="J33" s="3860"/>
      <c r="K33" s="3861"/>
      <c r="L33" s="3861"/>
      <c r="M33" s="3861"/>
      <c r="N33" s="3861"/>
      <c r="O33" s="3861"/>
      <c r="P33" s="3862"/>
      <c r="Q33" s="3866"/>
      <c r="R33" s="3867"/>
      <c r="S33" s="3868"/>
      <c r="T33" s="2273"/>
      <c r="U33" s="2274"/>
      <c r="V33" s="2274"/>
      <c r="W33" s="2274"/>
      <c r="X33" s="2274"/>
      <c r="Y33" s="2274"/>
      <c r="Z33" s="2274"/>
      <c r="AA33" s="2274"/>
      <c r="AB33" s="2274"/>
      <c r="AC33" s="2274"/>
      <c r="AD33" s="2274"/>
      <c r="AE33" s="2274"/>
      <c r="AF33" s="2274"/>
      <c r="AG33" s="2274"/>
      <c r="AH33" s="2274"/>
      <c r="AI33" s="2274"/>
      <c r="AJ33" s="2274"/>
      <c r="AK33" s="3870"/>
      <c r="AL33" s="526"/>
      <c r="AM33" s="425"/>
    </row>
    <row r="34" spans="1:39" ht="14.45" customHeight="1">
      <c r="A34" s="7"/>
      <c r="B34" s="525"/>
      <c r="C34" s="3854"/>
      <c r="D34" s="3855"/>
      <c r="E34" s="3855"/>
      <c r="F34" s="3855"/>
      <c r="G34" s="3855"/>
      <c r="H34" s="3855"/>
      <c r="I34" s="3856"/>
      <c r="J34" s="3857"/>
      <c r="K34" s="3858"/>
      <c r="L34" s="3858"/>
      <c r="M34" s="3858"/>
      <c r="N34" s="3858"/>
      <c r="O34" s="3858"/>
      <c r="P34" s="3859"/>
      <c r="Q34" s="3863"/>
      <c r="R34" s="3864"/>
      <c r="S34" s="3865"/>
      <c r="T34" s="2301"/>
      <c r="U34" s="2302"/>
      <c r="V34" s="2302"/>
      <c r="W34" s="2302"/>
      <c r="X34" s="2302"/>
      <c r="Y34" s="2302"/>
      <c r="Z34" s="2302"/>
      <c r="AA34" s="2302"/>
      <c r="AB34" s="2302"/>
      <c r="AC34" s="2302"/>
      <c r="AD34" s="2302"/>
      <c r="AE34" s="2302"/>
      <c r="AF34" s="2302"/>
      <c r="AG34" s="2302"/>
      <c r="AH34" s="2302"/>
      <c r="AI34" s="2302"/>
      <c r="AJ34" s="2302"/>
      <c r="AK34" s="3869"/>
      <c r="AL34" s="526"/>
      <c r="AM34" s="425"/>
    </row>
    <row r="35" spans="1:39" ht="14.45" customHeight="1">
      <c r="A35" s="7"/>
      <c r="B35" s="525"/>
      <c r="C35" s="3851"/>
      <c r="D35" s="3852"/>
      <c r="E35" s="3852"/>
      <c r="F35" s="907" t="s">
        <v>824</v>
      </c>
      <c r="G35" s="3852"/>
      <c r="H35" s="3852"/>
      <c r="I35" s="3853"/>
      <c r="J35" s="3860"/>
      <c r="K35" s="3861"/>
      <c r="L35" s="3861"/>
      <c r="M35" s="3861"/>
      <c r="N35" s="3861"/>
      <c r="O35" s="3861"/>
      <c r="P35" s="3862"/>
      <c r="Q35" s="3866"/>
      <c r="R35" s="3867"/>
      <c r="S35" s="3868"/>
      <c r="T35" s="2273"/>
      <c r="U35" s="2274"/>
      <c r="V35" s="2274"/>
      <c r="W35" s="2274"/>
      <c r="X35" s="2274"/>
      <c r="Y35" s="2274"/>
      <c r="Z35" s="2274"/>
      <c r="AA35" s="2274"/>
      <c r="AB35" s="2274"/>
      <c r="AC35" s="2274"/>
      <c r="AD35" s="2274"/>
      <c r="AE35" s="2274"/>
      <c r="AF35" s="2274"/>
      <c r="AG35" s="2274"/>
      <c r="AH35" s="2274"/>
      <c r="AI35" s="2274"/>
      <c r="AJ35" s="2274"/>
      <c r="AK35" s="3870"/>
      <c r="AL35" s="526"/>
      <c r="AM35" s="425"/>
    </row>
    <row r="36" spans="1:39" ht="14.45" customHeight="1">
      <c r="A36" s="7"/>
      <c r="B36" s="525"/>
      <c r="C36" s="3854"/>
      <c r="D36" s="3855"/>
      <c r="E36" s="3855"/>
      <c r="F36" s="3855"/>
      <c r="G36" s="3855"/>
      <c r="H36" s="3855"/>
      <c r="I36" s="3856"/>
      <c r="J36" s="3857"/>
      <c r="K36" s="3858"/>
      <c r="L36" s="3858"/>
      <c r="M36" s="3858"/>
      <c r="N36" s="3858"/>
      <c r="O36" s="3858"/>
      <c r="P36" s="3859"/>
      <c r="Q36" s="3863"/>
      <c r="R36" s="3864"/>
      <c r="S36" s="3865"/>
      <c r="T36" s="2301"/>
      <c r="U36" s="2302"/>
      <c r="V36" s="2302"/>
      <c r="W36" s="2302"/>
      <c r="X36" s="2302"/>
      <c r="Y36" s="2302"/>
      <c r="Z36" s="2302"/>
      <c r="AA36" s="2302"/>
      <c r="AB36" s="2302"/>
      <c r="AC36" s="2302"/>
      <c r="AD36" s="2302"/>
      <c r="AE36" s="2302"/>
      <c r="AF36" s="2302"/>
      <c r="AG36" s="2302"/>
      <c r="AH36" s="2302"/>
      <c r="AI36" s="2302"/>
      <c r="AJ36" s="2302"/>
      <c r="AK36" s="3869"/>
      <c r="AL36" s="526"/>
      <c r="AM36" s="425"/>
    </row>
    <row r="37" spans="1:39" ht="14.45" customHeight="1">
      <c r="A37" s="7"/>
      <c r="B37" s="525"/>
      <c r="C37" s="3851"/>
      <c r="D37" s="3852"/>
      <c r="E37" s="3852"/>
      <c r="F37" s="907" t="s">
        <v>824</v>
      </c>
      <c r="G37" s="3852"/>
      <c r="H37" s="3852"/>
      <c r="I37" s="3853"/>
      <c r="J37" s="3860"/>
      <c r="K37" s="3861"/>
      <c r="L37" s="3861"/>
      <c r="M37" s="3861"/>
      <c r="N37" s="3861"/>
      <c r="O37" s="3861"/>
      <c r="P37" s="3862"/>
      <c r="Q37" s="3866"/>
      <c r="R37" s="3867"/>
      <c r="S37" s="3868"/>
      <c r="T37" s="2273"/>
      <c r="U37" s="2274"/>
      <c r="V37" s="2274"/>
      <c r="W37" s="2274"/>
      <c r="X37" s="2274"/>
      <c r="Y37" s="2274"/>
      <c r="Z37" s="2274"/>
      <c r="AA37" s="2274"/>
      <c r="AB37" s="2274"/>
      <c r="AC37" s="2274"/>
      <c r="AD37" s="2274"/>
      <c r="AE37" s="2274"/>
      <c r="AF37" s="2274"/>
      <c r="AG37" s="2274"/>
      <c r="AH37" s="2274"/>
      <c r="AI37" s="2274"/>
      <c r="AJ37" s="2274"/>
      <c r="AK37" s="3870"/>
      <c r="AL37" s="526"/>
      <c r="AM37" s="425"/>
    </row>
    <row r="38" spans="1:39" ht="14.45" customHeight="1">
      <c r="A38" s="7"/>
      <c r="B38" s="525"/>
      <c r="C38" s="3854"/>
      <c r="D38" s="3855"/>
      <c r="E38" s="3855"/>
      <c r="F38" s="3855"/>
      <c r="G38" s="3855"/>
      <c r="H38" s="3855"/>
      <c r="I38" s="3856"/>
      <c r="J38" s="3857"/>
      <c r="K38" s="3858"/>
      <c r="L38" s="3858"/>
      <c r="M38" s="3858"/>
      <c r="N38" s="3858"/>
      <c r="O38" s="3858"/>
      <c r="P38" s="3859"/>
      <c r="Q38" s="3863"/>
      <c r="R38" s="3864"/>
      <c r="S38" s="3865"/>
      <c r="T38" s="2301"/>
      <c r="U38" s="2302"/>
      <c r="V38" s="2302"/>
      <c r="W38" s="2302"/>
      <c r="X38" s="2302"/>
      <c r="Y38" s="2302"/>
      <c r="Z38" s="2302"/>
      <c r="AA38" s="2302"/>
      <c r="AB38" s="2302"/>
      <c r="AC38" s="2302"/>
      <c r="AD38" s="2302"/>
      <c r="AE38" s="2302"/>
      <c r="AF38" s="2302"/>
      <c r="AG38" s="2302"/>
      <c r="AH38" s="2302"/>
      <c r="AI38" s="2302"/>
      <c r="AJ38" s="2302"/>
      <c r="AK38" s="3869"/>
      <c r="AL38" s="526"/>
      <c r="AM38" s="425"/>
    </row>
    <row r="39" spans="1:39" ht="14.45" customHeight="1">
      <c r="A39" s="7"/>
      <c r="B39" s="525"/>
      <c r="C39" s="3851"/>
      <c r="D39" s="3852"/>
      <c r="E39" s="3852"/>
      <c r="F39" s="907" t="s">
        <v>824</v>
      </c>
      <c r="G39" s="3852"/>
      <c r="H39" s="3852"/>
      <c r="I39" s="3853"/>
      <c r="J39" s="3860"/>
      <c r="K39" s="3861"/>
      <c r="L39" s="3861"/>
      <c r="M39" s="3861"/>
      <c r="N39" s="3861"/>
      <c r="O39" s="3861"/>
      <c r="P39" s="3862"/>
      <c r="Q39" s="3866"/>
      <c r="R39" s="3867"/>
      <c r="S39" s="3868"/>
      <c r="T39" s="2273"/>
      <c r="U39" s="2274"/>
      <c r="V39" s="2274"/>
      <c r="W39" s="2274"/>
      <c r="X39" s="2274"/>
      <c r="Y39" s="2274"/>
      <c r="Z39" s="2274"/>
      <c r="AA39" s="2274"/>
      <c r="AB39" s="2274"/>
      <c r="AC39" s="2274"/>
      <c r="AD39" s="2274"/>
      <c r="AE39" s="2274"/>
      <c r="AF39" s="2274"/>
      <c r="AG39" s="2274"/>
      <c r="AH39" s="2274"/>
      <c r="AI39" s="2274"/>
      <c r="AJ39" s="2274"/>
      <c r="AK39" s="3870"/>
      <c r="AL39" s="526"/>
      <c r="AM39" s="425"/>
    </row>
    <row r="40" spans="1:39" ht="14.45" customHeight="1">
      <c r="A40" s="7"/>
      <c r="B40" s="525"/>
      <c r="C40" s="3854"/>
      <c r="D40" s="3855"/>
      <c r="E40" s="3855"/>
      <c r="F40" s="3855"/>
      <c r="G40" s="3855"/>
      <c r="H40" s="3855"/>
      <c r="I40" s="3856"/>
      <c r="J40" s="3857"/>
      <c r="K40" s="3858"/>
      <c r="L40" s="3858"/>
      <c r="M40" s="3858"/>
      <c r="N40" s="3858"/>
      <c r="O40" s="3858"/>
      <c r="P40" s="3859"/>
      <c r="Q40" s="3863"/>
      <c r="R40" s="3864"/>
      <c r="S40" s="3865"/>
      <c r="T40" s="2301"/>
      <c r="U40" s="2302"/>
      <c r="V40" s="2302"/>
      <c r="W40" s="2302"/>
      <c r="X40" s="2302"/>
      <c r="Y40" s="2302"/>
      <c r="Z40" s="2302"/>
      <c r="AA40" s="2302"/>
      <c r="AB40" s="2302"/>
      <c r="AC40" s="2302"/>
      <c r="AD40" s="2302"/>
      <c r="AE40" s="2302"/>
      <c r="AF40" s="2302"/>
      <c r="AG40" s="2302"/>
      <c r="AH40" s="2302"/>
      <c r="AI40" s="2302"/>
      <c r="AJ40" s="2302"/>
      <c r="AK40" s="3869"/>
      <c r="AL40" s="526"/>
      <c r="AM40" s="425"/>
    </row>
    <row r="41" spans="1:39" ht="14.45" customHeight="1">
      <c r="A41" s="7"/>
      <c r="B41" s="525"/>
      <c r="C41" s="3851"/>
      <c r="D41" s="3852"/>
      <c r="E41" s="3852"/>
      <c r="F41" s="907" t="s">
        <v>824</v>
      </c>
      <c r="G41" s="3852"/>
      <c r="H41" s="3852"/>
      <c r="I41" s="3853"/>
      <c r="J41" s="3860"/>
      <c r="K41" s="3861"/>
      <c r="L41" s="3861"/>
      <c r="M41" s="3861"/>
      <c r="N41" s="3861"/>
      <c r="O41" s="3861"/>
      <c r="P41" s="3862"/>
      <c r="Q41" s="3866"/>
      <c r="R41" s="3867"/>
      <c r="S41" s="3868"/>
      <c r="T41" s="2273"/>
      <c r="U41" s="2274"/>
      <c r="V41" s="2274"/>
      <c r="W41" s="2274"/>
      <c r="X41" s="2274"/>
      <c r="Y41" s="2274"/>
      <c r="Z41" s="2274"/>
      <c r="AA41" s="2274"/>
      <c r="AB41" s="2274"/>
      <c r="AC41" s="2274"/>
      <c r="AD41" s="2274"/>
      <c r="AE41" s="2274"/>
      <c r="AF41" s="2274"/>
      <c r="AG41" s="2274"/>
      <c r="AH41" s="2274"/>
      <c r="AI41" s="2274"/>
      <c r="AJ41" s="2274"/>
      <c r="AK41" s="3870"/>
      <c r="AL41" s="526"/>
      <c r="AM41" s="425"/>
    </row>
    <row r="42" spans="1:39" ht="14.45" customHeight="1">
      <c r="A42" s="7"/>
      <c r="B42" s="525"/>
      <c r="C42" s="3854"/>
      <c r="D42" s="3855"/>
      <c r="E42" s="3855"/>
      <c r="F42" s="3855"/>
      <c r="G42" s="3855"/>
      <c r="H42" s="3855"/>
      <c r="I42" s="3856"/>
      <c r="J42" s="3857"/>
      <c r="K42" s="3858"/>
      <c r="L42" s="3858"/>
      <c r="M42" s="3858"/>
      <c r="N42" s="3858"/>
      <c r="O42" s="3858"/>
      <c r="P42" s="3859"/>
      <c r="Q42" s="3863"/>
      <c r="R42" s="3864"/>
      <c r="S42" s="3865"/>
      <c r="T42" s="2301"/>
      <c r="U42" s="2302"/>
      <c r="V42" s="2302"/>
      <c r="W42" s="2302"/>
      <c r="X42" s="2302"/>
      <c r="Y42" s="2302"/>
      <c r="Z42" s="2302"/>
      <c r="AA42" s="2302"/>
      <c r="AB42" s="2302"/>
      <c r="AC42" s="2302"/>
      <c r="AD42" s="2302"/>
      <c r="AE42" s="2302"/>
      <c r="AF42" s="2302"/>
      <c r="AG42" s="2302"/>
      <c r="AH42" s="2302"/>
      <c r="AI42" s="2302"/>
      <c r="AJ42" s="2302"/>
      <c r="AK42" s="3869"/>
      <c r="AL42" s="526"/>
      <c r="AM42" s="425"/>
    </row>
    <row r="43" spans="1:39" ht="14.45" customHeight="1">
      <c r="A43" s="7"/>
      <c r="B43" s="525"/>
      <c r="C43" s="3851"/>
      <c r="D43" s="3852"/>
      <c r="E43" s="3852"/>
      <c r="F43" s="907" t="s">
        <v>824</v>
      </c>
      <c r="G43" s="3852"/>
      <c r="H43" s="3852"/>
      <c r="I43" s="3853"/>
      <c r="J43" s="3860"/>
      <c r="K43" s="3861"/>
      <c r="L43" s="3861"/>
      <c r="M43" s="3861"/>
      <c r="N43" s="3861"/>
      <c r="O43" s="3861"/>
      <c r="P43" s="3862"/>
      <c r="Q43" s="3866"/>
      <c r="R43" s="3867"/>
      <c r="S43" s="3868"/>
      <c r="T43" s="2273"/>
      <c r="U43" s="2274"/>
      <c r="V43" s="2274"/>
      <c r="W43" s="2274"/>
      <c r="X43" s="2274"/>
      <c r="Y43" s="2274"/>
      <c r="Z43" s="2274"/>
      <c r="AA43" s="2274"/>
      <c r="AB43" s="2274"/>
      <c r="AC43" s="2274"/>
      <c r="AD43" s="2274"/>
      <c r="AE43" s="2274"/>
      <c r="AF43" s="2274"/>
      <c r="AG43" s="2274"/>
      <c r="AH43" s="2274"/>
      <c r="AI43" s="2274"/>
      <c r="AJ43" s="2274"/>
      <c r="AK43" s="3870"/>
      <c r="AL43" s="526"/>
      <c r="AM43" s="425"/>
    </row>
    <row r="44" spans="1:39" ht="14.45" customHeight="1">
      <c r="A44" s="7"/>
      <c r="B44" s="525"/>
      <c r="C44" s="3854"/>
      <c r="D44" s="3855"/>
      <c r="E44" s="3855"/>
      <c r="F44" s="3855"/>
      <c r="G44" s="3855"/>
      <c r="H44" s="3855"/>
      <c r="I44" s="3856"/>
      <c r="J44" s="3857"/>
      <c r="K44" s="3858"/>
      <c r="L44" s="3858"/>
      <c r="M44" s="3858"/>
      <c r="N44" s="3858"/>
      <c r="O44" s="3858"/>
      <c r="P44" s="3859"/>
      <c r="Q44" s="3863"/>
      <c r="R44" s="3864"/>
      <c r="S44" s="3865"/>
      <c r="T44" s="2301"/>
      <c r="U44" s="2302"/>
      <c r="V44" s="2302"/>
      <c r="W44" s="2302"/>
      <c r="X44" s="2302"/>
      <c r="Y44" s="2302"/>
      <c r="Z44" s="2302"/>
      <c r="AA44" s="2302"/>
      <c r="AB44" s="2302"/>
      <c r="AC44" s="2302"/>
      <c r="AD44" s="2302"/>
      <c r="AE44" s="2302"/>
      <c r="AF44" s="2302"/>
      <c r="AG44" s="2302"/>
      <c r="AH44" s="2302"/>
      <c r="AI44" s="2302"/>
      <c r="AJ44" s="2302"/>
      <c r="AK44" s="3869"/>
      <c r="AL44" s="526"/>
      <c r="AM44" s="425"/>
    </row>
    <row r="45" spans="1:39" ht="14.45" customHeight="1">
      <c r="A45" s="7"/>
      <c r="B45" s="525"/>
      <c r="C45" s="3851"/>
      <c r="D45" s="3852"/>
      <c r="E45" s="3852"/>
      <c r="F45" s="907" t="s">
        <v>824</v>
      </c>
      <c r="G45" s="3852"/>
      <c r="H45" s="3852"/>
      <c r="I45" s="3853"/>
      <c r="J45" s="3860"/>
      <c r="K45" s="3861"/>
      <c r="L45" s="3861"/>
      <c r="M45" s="3861"/>
      <c r="N45" s="3861"/>
      <c r="O45" s="3861"/>
      <c r="P45" s="3862"/>
      <c r="Q45" s="3866"/>
      <c r="R45" s="3867"/>
      <c r="S45" s="3868"/>
      <c r="T45" s="2273"/>
      <c r="U45" s="2274"/>
      <c r="V45" s="2274"/>
      <c r="W45" s="2274"/>
      <c r="X45" s="2274"/>
      <c r="Y45" s="2274"/>
      <c r="Z45" s="2274"/>
      <c r="AA45" s="2274"/>
      <c r="AB45" s="2274"/>
      <c r="AC45" s="2274"/>
      <c r="AD45" s="2274"/>
      <c r="AE45" s="2274"/>
      <c r="AF45" s="2274"/>
      <c r="AG45" s="2274"/>
      <c r="AH45" s="2274"/>
      <c r="AI45" s="2274"/>
      <c r="AJ45" s="2274"/>
      <c r="AK45" s="3870"/>
      <c r="AL45" s="526"/>
      <c r="AM45" s="425"/>
    </row>
    <row r="46" spans="1:39" ht="14.45" customHeight="1">
      <c r="A46" s="7"/>
      <c r="B46" s="525"/>
      <c r="C46" s="3854"/>
      <c r="D46" s="3855"/>
      <c r="E46" s="3855"/>
      <c r="F46" s="3855"/>
      <c r="G46" s="3855"/>
      <c r="H46" s="3855"/>
      <c r="I46" s="3856"/>
      <c r="J46" s="3857"/>
      <c r="K46" s="3858"/>
      <c r="L46" s="3858"/>
      <c r="M46" s="3858"/>
      <c r="N46" s="3858"/>
      <c r="O46" s="3858"/>
      <c r="P46" s="3859"/>
      <c r="Q46" s="3863"/>
      <c r="R46" s="3864"/>
      <c r="S46" s="3865"/>
      <c r="T46" s="2301"/>
      <c r="U46" s="2302"/>
      <c r="V46" s="2302"/>
      <c r="W46" s="2302"/>
      <c r="X46" s="2302"/>
      <c r="Y46" s="2302"/>
      <c r="Z46" s="2302"/>
      <c r="AA46" s="2302"/>
      <c r="AB46" s="2302"/>
      <c r="AC46" s="2302"/>
      <c r="AD46" s="2302"/>
      <c r="AE46" s="2302"/>
      <c r="AF46" s="2302"/>
      <c r="AG46" s="2302"/>
      <c r="AH46" s="2302"/>
      <c r="AI46" s="2302"/>
      <c r="AJ46" s="2302"/>
      <c r="AK46" s="3869"/>
      <c r="AL46" s="526"/>
      <c r="AM46" s="425"/>
    </row>
    <row r="47" spans="1:39" ht="14.45" customHeight="1">
      <c r="A47" s="7"/>
      <c r="B47" s="525"/>
      <c r="C47" s="3851"/>
      <c r="D47" s="3852"/>
      <c r="E47" s="3852"/>
      <c r="F47" s="907" t="s">
        <v>824</v>
      </c>
      <c r="G47" s="3852"/>
      <c r="H47" s="3852"/>
      <c r="I47" s="3853"/>
      <c r="J47" s="3860"/>
      <c r="K47" s="3861"/>
      <c r="L47" s="3861"/>
      <c r="M47" s="3861"/>
      <c r="N47" s="3861"/>
      <c r="O47" s="3861"/>
      <c r="P47" s="3862"/>
      <c r="Q47" s="3866"/>
      <c r="R47" s="3867"/>
      <c r="S47" s="3868"/>
      <c r="T47" s="2273"/>
      <c r="U47" s="2274"/>
      <c r="V47" s="2274"/>
      <c r="W47" s="2274"/>
      <c r="X47" s="2274"/>
      <c r="Y47" s="2274"/>
      <c r="Z47" s="2274"/>
      <c r="AA47" s="2274"/>
      <c r="AB47" s="2274"/>
      <c r="AC47" s="2274"/>
      <c r="AD47" s="2274"/>
      <c r="AE47" s="2274"/>
      <c r="AF47" s="2274"/>
      <c r="AG47" s="2274"/>
      <c r="AH47" s="2274"/>
      <c r="AI47" s="2274"/>
      <c r="AJ47" s="2274"/>
      <c r="AK47" s="3870"/>
      <c r="AL47" s="526"/>
      <c r="AM47" s="425"/>
    </row>
    <row r="48" spans="1:39" ht="14.45" customHeight="1">
      <c r="A48" s="7"/>
      <c r="B48" s="525"/>
      <c r="C48" s="3854"/>
      <c r="D48" s="3855"/>
      <c r="E48" s="3855"/>
      <c r="F48" s="3855"/>
      <c r="G48" s="3855"/>
      <c r="H48" s="3855"/>
      <c r="I48" s="3856"/>
      <c r="J48" s="3857"/>
      <c r="K48" s="3858"/>
      <c r="L48" s="3858"/>
      <c r="M48" s="3858"/>
      <c r="N48" s="3858"/>
      <c r="O48" s="3858"/>
      <c r="P48" s="3859"/>
      <c r="Q48" s="3863"/>
      <c r="R48" s="3864"/>
      <c r="S48" s="3865"/>
      <c r="T48" s="2301"/>
      <c r="U48" s="2302"/>
      <c r="V48" s="2302"/>
      <c r="W48" s="2302"/>
      <c r="X48" s="2302"/>
      <c r="Y48" s="2302"/>
      <c r="Z48" s="2302"/>
      <c r="AA48" s="2302"/>
      <c r="AB48" s="2302"/>
      <c r="AC48" s="2302"/>
      <c r="AD48" s="2302"/>
      <c r="AE48" s="2302"/>
      <c r="AF48" s="2302"/>
      <c r="AG48" s="2302"/>
      <c r="AH48" s="2302"/>
      <c r="AI48" s="2302"/>
      <c r="AJ48" s="2302"/>
      <c r="AK48" s="3869"/>
      <c r="AL48" s="526"/>
      <c r="AM48" s="425"/>
    </row>
    <row r="49" spans="1:39" ht="14.45" customHeight="1">
      <c r="A49" s="7"/>
      <c r="B49" s="525"/>
      <c r="C49" s="3851"/>
      <c r="D49" s="3852"/>
      <c r="E49" s="3852"/>
      <c r="F49" s="907" t="s">
        <v>824</v>
      </c>
      <c r="G49" s="3852"/>
      <c r="H49" s="3852"/>
      <c r="I49" s="3853"/>
      <c r="J49" s="3860"/>
      <c r="K49" s="3861"/>
      <c r="L49" s="3861"/>
      <c r="M49" s="3861"/>
      <c r="N49" s="3861"/>
      <c r="O49" s="3861"/>
      <c r="P49" s="3862"/>
      <c r="Q49" s="3866"/>
      <c r="R49" s="3867"/>
      <c r="S49" s="3868"/>
      <c r="T49" s="2273"/>
      <c r="U49" s="2274"/>
      <c r="V49" s="2274"/>
      <c r="W49" s="2274"/>
      <c r="X49" s="2274"/>
      <c r="Y49" s="2274"/>
      <c r="Z49" s="2274"/>
      <c r="AA49" s="2274"/>
      <c r="AB49" s="2274"/>
      <c r="AC49" s="2274"/>
      <c r="AD49" s="2274"/>
      <c r="AE49" s="2274"/>
      <c r="AF49" s="2274"/>
      <c r="AG49" s="2274"/>
      <c r="AH49" s="2274"/>
      <c r="AI49" s="2274"/>
      <c r="AJ49" s="2274"/>
      <c r="AK49" s="3870"/>
      <c r="AL49" s="526"/>
      <c r="AM49" s="425"/>
    </row>
    <row r="50" spans="1:39" ht="14.45" customHeight="1">
      <c r="A50" s="7"/>
      <c r="B50" s="525"/>
      <c r="C50" s="3854"/>
      <c r="D50" s="3855"/>
      <c r="E50" s="3855"/>
      <c r="F50" s="3855"/>
      <c r="G50" s="3855"/>
      <c r="H50" s="3855"/>
      <c r="I50" s="3856"/>
      <c r="J50" s="3857"/>
      <c r="K50" s="3858"/>
      <c r="L50" s="3858"/>
      <c r="M50" s="3858"/>
      <c r="N50" s="3858"/>
      <c r="O50" s="3858"/>
      <c r="P50" s="3859"/>
      <c r="Q50" s="3863"/>
      <c r="R50" s="3864"/>
      <c r="S50" s="3865"/>
      <c r="T50" s="2301"/>
      <c r="U50" s="2302"/>
      <c r="V50" s="2302"/>
      <c r="W50" s="2302"/>
      <c r="X50" s="2302"/>
      <c r="Y50" s="2302"/>
      <c r="Z50" s="2302"/>
      <c r="AA50" s="2302"/>
      <c r="AB50" s="2302"/>
      <c r="AC50" s="2302"/>
      <c r="AD50" s="2302"/>
      <c r="AE50" s="2302"/>
      <c r="AF50" s="2302"/>
      <c r="AG50" s="2302"/>
      <c r="AH50" s="2302"/>
      <c r="AI50" s="2302"/>
      <c r="AJ50" s="2302"/>
      <c r="AK50" s="3869"/>
      <c r="AL50" s="526"/>
      <c r="AM50" s="425"/>
    </row>
    <row r="51" spans="1:39" ht="14.45" customHeight="1">
      <c r="A51" s="7"/>
      <c r="B51" s="525"/>
      <c r="C51" s="3851"/>
      <c r="D51" s="3852"/>
      <c r="E51" s="3852"/>
      <c r="F51" s="907" t="s">
        <v>824</v>
      </c>
      <c r="G51" s="3852"/>
      <c r="H51" s="3852"/>
      <c r="I51" s="3853"/>
      <c r="J51" s="3860"/>
      <c r="K51" s="3861"/>
      <c r="L51" s="3861"/>
      <c r="M51" s="3861"/>
      <c r="N51" s="3861"/>
      <c r="O51" s="3861"/>
      <c r="P51" s="3862"/>
      <c r="Q51" s="3866"/>
      <c r="R51" s="3867"/>
      <c r="S51" s="3868"/>
      <c r="T51" s="2273"/>
      <c r="U51" s="2274"/>
      <c r="V51" s="2274"/>
      <c r="W51" s="2274"/>
      <c r="X51" s="2274"/>
      <c r="Y51" s="2274"/>
      <c r="Z51" s="2274"/>
      <c r="AA51" s="2274"/>
      <c r="AB51" s="2274"/>
      <c r="AC51" s="2274"/>
      <c r="AD51" s="2274"/>
      <c r="AE51" s="2274"/>
      <c r="AF51" s="2274"/>
      <c r="AG51" s="2274"/>
      <c r="AH51" s="2274"/>
      <c r="AI51" s="2274"/>
      <c r="AJ51" s="2274"/>
      <c r="AK51" s="3870"/>
      <c r="AL51" s="526"/>
      <c r="AM51" s="425"/>
    </row>
    <row r="52" spans="1:39" ht="14.45" customHeight="1">
      <c r="A52" s="7"/>
      <c r="B52" s="525"/>
      <c r="C52" s="3854"/>
      <c r="D52" s="3855"/>
      <c r="E52" s="3855"/>
      <c r="F52" s="3855"/>
      <c r="G52" s="3855"/>
      <c r="H52" s="3855"/>
      <c r="I52" s="3856"/>
      <c r="J52" s="3857"/>
      <c r="K52" s="3858"/>
      <c r="L52" s="3858"/>
      <c r="M52" s="3858"/>
      <c r="N52" s="3858"/>
      <c r="O52" s="3858"/>
      <c r="P52" s="3859"/>
      <c r="Q52" s="3863"/>
      <c r="R52" s="3864"/>
      <c r="S52" s="3865"/>
      <c r="T52" s="2301"/>
      <c r="U52" s="2302"/>
      <c r="V52" s="2302"/>
      <c r="W52" s="2302"/>
      <c r="X52" s="2302"/>
      <c r="Y52" s="2302"/>
      <c r="Z52" s="2302"/>
      <c r="AA52" s="2302"/>
      <c r="AB52" s="2302"/>
      <c r="AC52" s="2302"/>
      <c r="AD52" s="2302"/>
      <c r="AE52" s="2302"/>
      <c r="AF52" s="2302"/>
      <c r="AG52" s="2302"/>
      <c r="AH52" s="2302"/>
      <c r="AI52" s="2302"/>
      <c r="AJ52" s="2302"/>
      <c r="AK52" s="3869"/>
      <c r="AL52" s="526"/>
      <c r="AM52" s="425"/>
    </row>
    <row r="53" spans="1:39" ht="14.45" customHeight="1">
      <c r="A53" s="7"/>
      <c r="B53" s="525"/>
      <c r="C53" s="3851"/>
      <c r="D53" s="3852"/>
      <c r="E53" s="3852"/>
      <c r="F53" s="907" t="s">
        <v>824</v>
      </c>
      <c r="G53" s="3852"/>
      <c r="H53" s="3852"/>
      <c r="I53" s="3853"/>
      <c r="J53" s="3860"/>
      <c r="K53" s="3861"/>
      <c r="L53" s="3861"/>
      <c r="M53" s="3861"/>
      <c r="N53" s="3861"/>
      <c r="O53" s="3861"/>
      <c r="P53" s="3862"/>
      <c r="Q53" s="3866"/>
      <c r="R53" s="3867"/>
      <c r="S53" s="3868"/>
      <c r="T53" s="2273"/>
      <c r="U53" s="2274"/>
      <c r="V53" s="2274"/>
      <c r="W53" s="2274"/>
      <c r="X53" s="2274"/>
      <c r="Y53" s="2274"/>
      <c r="Z53" s="2274"/>
      <c r="AA53" s="2274"/>
      <c r="AB53" s="2274"/>
      <c r="AC53" s="2274"/>
      <c r="AD53" s="2274"/>
      <c r="AE53" s="2274"/>
      <c r="AF53" s="2274"/>
      <c r="AG53" s="2274"/>
      <c r="AH53" s="2274"/>
      <c r="AI53" s="2274"/>
      <c r="AJ53" s="2274"/>
      <c r="AK53" s="3870"/>
      <c r="AL53" s="526"/>
      <c r="AM53" s="425"/>
    </row>
    <row r="54" spans="1:39" ht="14.45" customHeight="1">
      <c r="A54" s="7"/>
      <c r="B54" s="525"/>
      <c r="C54" s="3854"/>
      <c r="D54" s="3855"/>
      <c r="E54" s="3855"/>
      <c r="F54" s="3855"/>
      <c r="G54" s="3855"/>
      <c r="H54" s="3855"/>
      <c r="I54" s="3856"/>
      <c r="J54" s="3857"/>
      <c r="K54" s="3858"/>
      <c r="L54" s="3858"/>
      <c r="M54" s="3858"/>
      <c r="N54" s="3858"/>
      <c r="O54" s="3858"/>
      <c r="P54" s="3859"/>
      <c r="Q54" s="3863"/>
      <c r="R54" s="3864"/>
      <c r="S54" s="3865"/>
      <c r="T54" s="2301"/>
      <c r="U54" s="2302"/>
      <c r="V54" s="2302"/>
      <c r="W54" s="2302"/>
      <c r="X54" s="2302"/>
      <c r="Y54" s="2302"/>
      <c r="Z54" s="2302"/>
      <c r="AA54" s="2302"/>
      <c r="AB54" s="2302"/>
      <c r="AC54" s="2302"/>
      <c r="AD54" s="2302"/>
      <c r="AE54" s="2302"/>
      <c r="AF54" s="2302"/>
      <c r="AG54" s="2302"/>
      <c r="AH54" s="2302"/>
      <c r="AI54" s="2302"/>
      <c r="AJ54" s="2302"/>
      <c r="AK54" s="3869"/>
      <c r="AL54" s="526"/>
      <c r="AM54" s="425"/>
    </row>
    <row r="55" spans="1:39" ht="14.45" customHeight="1">
      <c r="A55" s="7"/>
      <c r="B55" s="525"/>
      <c r="C55" s="3851"/>
      <c r="D55" s="3852"/>
      <c r="E55" s="3852"/>
      <c r="F55" s="907" t="s">
        <v>824</v>
      </c>
      <c r="G55" s="3852"/>
      <c r="H55" s="3852"/>
      <c r="I55" s="3853"/>
      <c r="J55" s="3860"/>
      <c r="K55" s="3861"/>
      <c r="L55" s="3861"/>
      <c r="M55" s="3861"/>
      <c r="N55" s="3861"/>
      <c r="O55" s="3861"/>
      <c r="P55" s="3862"/>
      <c r="Q55" s="3866"/>
      <c r="R55" s="3867"/>
      <c r="S55" s="3868"/>
      <c r="T55" s="2273"/>
      <c r="U55" s="2274"/>
      <c r="V55" s="2274"/>
      <c r="W55" s="2274"/>
      <c r="X55" s="2274"/>
      <c r="Y55" s="2274"/>
      <c r="Z55" s="2274"/>
      <c r="AA55" s="2274"/>
      <c r="AB55" s="2274"/>
      <c r="AC55" s="2274"/>
      <c r="AD55" s="2274"/>
      <c r="AE55" s="2274"/>
      <c r="AF55" s="2274"/>
      <c r="AG55" s="2274"/>
      <c r="AH55" s="2274"/>
      <c r="AI55" s="2274"/>
      <c r="AJ55" s="2274"/>
      <c r="AK55" s="3870"/>
      <c r="AL55" s="526"/>
      <c r="AM55" s="425"/>
    </row>
    <row r="56" spans="1:39" ht="14.45" customHeight="1">
      <c r="A56" s="7"/>
      <c r="B56" s="525"/>
      <c r="C56" s="3854"/>
      <c r="D56" s="3855"/>
      <c r="E56" s="3855"/>
      <c r="F56" s="3855"/>
      <c r="G56" s="3855"/>
      <c r="H56" s="3855"/>
      <c r="I56" s="3856"/>
      <c r="J56" s="3857"/>
      <c r="K56" s="3858"/>
      <c r="L56" s="3858"/>
      <c r="M56" s="3858"/>
      <c r="N56" s="3858"/>
      <c r="O56" s="3858"/>
      <c r="P56" s="3859"/>
      <c r="Q56" s="3863"/>
      <c r="R56" s="3864"/>
      <c r="S56" s="3865"/>
      <c r="T56" s="2301"/>
      <c r="U56" s="2302"/>
      <c r="V56" s="2302"/>
      <c r="W56" s="2302"/>
      <c r="X56" s="2302"/>
      <c r="Y56" s="2302"/>
      <c r="Z56" s="2302"/>
      <c r="AA56" s="2302"/>
      <c r="AB56" s="2302"/>
      <c r="AC56" s="2302"/>
      <c r="AD56" s="2302"/>
      <c r="AE56" s="2302"/>
      <c r="AF56" s="2302"/>
      <c r="AG56" s="2302"/>
      <c r="AH56" s="2302"/>
      <c r="AI56" s="2302"/>
      <c r="AJ56" s="2302"/>
      <c r="AK56" s="3869"/>
      <c r="AL56" s="526"/>
      <c r="AM56" s="425"/>
    </row>
    <row r="57" spans="1:39" ht="14.45" customHeight="1">
      <c r="A57" s="7"/>
      <c r="B57" s="525"/>
      <c r="C57" s="3851"/>
      <c r="D57" s="3852"/>
      <c r="E57" s="3852"/>
      <c r="F57" s="907" t="s">
        <v>824</v>
      </c>
      <c r="G57" s="3852"/>
      <c r="H57" s="3852"/>
      <c r="I57" s="3853"/>
      <c r="J57" s="3860"/>
      <c r="K57" s="3861"/>
      <c r="L57" s="3861"/>
      <c r="M57" s="3861"/>
      <c r="N57" s="3861"/>
      <c r="O57" s="3861"/>
      <c r="P57" s="3862"/>
      <c r="Q57" s="3866"/>
      <c r="R57" s="3867"/>
      <c r="S57" s="3868"/>
      <c r="T57" s="2273"/>
      <c r="U57" s="2274"/>
      <c r="V57" s="2274"/>
      <c r="W57" s="2274"/>
      <c r="X57" s="2274"/>
      <c r="Y57" s="2274"/>
      <c r="Z57" s="2274"/>
      <c r="AA57" s="2274"/>
      <c r="AB57" s="2274"/>
      <c r="AC57" s="2274"/>
      <c r="AD57" s="2274"/>
      <c r="AE57" s="2274"/>
      <c r="AF57" s="2274"/>
      <c r="AG57" s="2274"/>
      <c r="AH57" s="2274"/>
      <c r="AI57" s="2274"/>
      <c r="AJ57" s="2274"/>
      <c r="AK57" s="3870"/>
      <c r="AL57" s="526"/>
      <c r="AM57" s="425"/>
    </row>
    <row r="58" spans="1:39" ht="14.45" customHeight="1">
      <c r="A58" s="7"/>
      <c r="B58" s="525"/>
      <c r="C58" s="3854"/>
      <c r="D58" s="3855"/>
      <c r="E58" s="3855"/>
      <c r="F58" s="3855"/>
      <c r="G58" s="3855"/>
      <c r="H58" s="3855"/>
      <c r="I58" s="3856"/>
      <c r="J58" s="3857"/>
      <c r="K58" s="3858"/>
      <c r="L58" s="3858"/>
      <c r="M58" s="3858"/>
      <c r="N58" s="3858"/>
      <c r="O58" s="3858"/>
      <c r="P58" s="3859"/>
      <c r="Q58" s="3863"/>
      <c r="R58" s="3864"/>
      <c r="S58" s="3865"/>
      <c r="T58" s="2301"/>
      <c r="U58" s="2302"/>
      <c r="V58" s="2302"/>
      <c r="W58" s="2302"/>
      <c r="X58" s="2302"/>
      <c r="Y58" s="2302"/>
      <c r="Z58" s="2302"/>
      <c r="AA58" s="2302"/>
      <c r="AB58" s="2302"/>
      <c r="AC58" s="2302"/>
      <c r="AD58" s="2302"/>
      <c r="AE58" s="2302"/>
      <c r="AF58" s="2302"/>
      <c r="AG58" s="2302"/>
      <c r="AH58" s="2302"/>
      <c r="AI58" s="2302"/>
      <c r="AJ58" s="2302"/>
      <c r="AK58" s="3869"/>
      <c r="AL58" s="526"/>
      <c r="AM58" s="425"/>
    </row>
    <row r="59" spans="1:39" ht="14.45" customHeight="1">
      <c r="A59" s="7"/>
      <c r="B59" s="525"/>
      <c r="C59" s="3851"/>
      <c r="D59" s="3852"/>
      <c r="E59" s="3852"/>
      <c r="F59" s="907" t="s">
        <v>824</v>
      </c>
      <c r="G59" s="3852"/>
      <c r="H59" s="3852"/>
      <c r="I59" s="3853"/>
      <c r="J59" s="3860"/>
      <c r="K59" s="3861"/>
      <c r="L59" s="3861"/>
      <c r="M59" s="3861"/>
      <c r="N59" s="3861"/>
      <c r="O59" s="3861"/>
      <c r="P59" s="3862"/>
      <c r="Q59" s="3866"/>
      <c r="R59" s="3867"/>
      <c r="S59" s="3868"/>
      <c r="T59" s="2273"/>
      <c r="U59" s="2274"/>
      <c r="V59" s="2274"/>
      <c r="W59" s="2274"/>
      <c r="X59" s="2274"/>
      <c r="Y59" s="2274"/>
      <c r="Z59" s="2274"/>
      <c r="AA59" s="2274"/>
      <c r="AB59" s="2274"/>
      <c r="AC59" s="2274"/>
      <c r="AD59" s="2274"/>
      <c r="AE59" s="2274"/>
      <c r="AF59" s="2274"/>
      <c r="AG59" s="2274"/>
      <c r="AH59" s="2274"/>
      <c r="AI59" s="2274"/>
      <c r="AJ59" s="2274"/>
      <c r="AK59" s="3870"/>
      <c r="AL59" s="526"/>
      <c r="AM59" s="425"/>
    </row>
    <row r="60" spans="1:39" ht="15" thickBot="1">
      <c r="A60" s="7"/>
      <c r="B60" s="531"/>
      <c r="C60" s="3871" t="s">
        <v>1569</v>
      </c>
      <c r="D60" s="3871"/>
      <c r="E60" s="3871"/>
      <c r="F60" s="3871"/>
      <c r="G60" s="3871"/>
      <c r="H60" s="3871"/>
      <c r="I60" s="3871"/>
      <c r="J60" s="3871"/>
      <c r="K60" s="3871"/>
      <c r="L60" s="3871"/>
      <c r="M60" s="3871"/>
      <c r="N60" s="3871"/>
      <c r="O60" s="3871"/>
      <c r="P60" s="3871"/>
      <c r="Q60" s="3871"/>
      <c r="R60" s="3871"/>
      <c r="S60" s="3871"/>
      <c r="T60" s="3871"/>
      <c r="U60" s="3871"/>
      <c r="V60" s="3871"/>
      <c r="W60" s="3871"/>
      <c r="X60" s="3871"/>
      <c r="Y60" s="3871"/>
      <c r="Z60" s="3872"/>
      <c r="AA60" s="908"/>
      <c r="AB60" s="909"/>
      <c r="AC60" s="909"/>
      <c r="AD60" s="909"/>
      <c r="AE60" s="909"/>
      <c r="AF60" s="909"/>
      <c r="AG60" s="909"/>
      <c r="AH60" s="909"/>
      <c r="AI60" s="909"/>
      <c r="AJ60" s="909"/>
      <c r="AK60" s="909"/>
      <c r="AL60" s="534"/>
      <c r="AM60" s="425"/>
    </row>
  </sheetData>
  <mergeCells count="111">
    <mergeCell ref="T38:AK39"/>
    <mergeCell ref="C39:E39"/>
    <mergeCell ref="G39:I39"/>
    <mergeCell ref="D25:AL25"/>
    <mergeCell ref="C5:AA5"/>
    <mergeCell ref="E8:Z11"/>
    <mergeCell ref="T40:AK41"/>
    <mergeCell ref="G41:I41"/>
    <mergeCell ref="C41:E41"/>
    <mergeCell ref="C38:I38"/>
    <mergeCell ref="J38:P39"/>
    <mergeCell ref="Q38:S39"/>
    <mergeCell ref="C30:I30"/>
    <mergeCell ref="J30:P31"/>
    <mergeCell ref="C28:I28"/>
    <mergeCell ref="J28:P29"/>
    <mergeCell ref="Q28:S29"/>
    <mergeCell ref="T28:AK29"/>
    <mergeCell ref="C44:I44"/>
    <mergeCell ref="J44:P45"/>
    <mergeCell ref="Q44:S45"/>
    <mergeCell ref="T44:AK45"/>
    <mergeCell ref="C45:E45"/>
    <mergeCell ref="G45:I45"/>
    <mergeCell ref="C40:I40"/>
    <mergeCell ref="J40:P41"/>
    <mergeCell ref="Q40:S41"/>
    <mergeCell ref="C51:E51"/>
    <mergeCell ref="G51:I51"/>
    <mergeCell ref="Q30:S31"/>
    <mergeCell ref="T30:AK31"/>
    <mergeCell ref="C31:E31"/>
    <mergeCell ref="G31:I31"/>
    <mergeCell ref="C48:I48"/>
    <mergeCell ref="J48:P49"/>
    <mergeCell ref="Q48:S49"/>
    <mergeCell ref="T48:AK49"/>
    <mergeCell ref="C49:E49"/>
    <mergeCell ref="G49:I49"/>
    <mergeCell ref="C34:I34"/>
    <mergeCell ref="J34:P35"/>
    <mergeCell ref="Q34:S35"/>
    <mergeCell ref="T34:AK35"/>
    <mergeCell ref="C35:E35"/>
    <mergeCell ref="G35:I35"/>
    <mergeCell ref="C46:I46"/>
    <mergeCell ref="J46:P47"/>
    <mergeCell ref="Q46:S47"/>
    <mergeCell ref="T46:AK47"/>
    <mergeCell ref="C47:E47"/>
    <mergeCell ref="G47:I47"/>
    <mergeCell ref="C58:I58"/>
    <mergeCell ref="J58:P59"/>
    <mergeCell ref="Q58:S59"/>
    <mergeCell ref="T58:AK59"/>
    <mergeCell ref="C59:E59"/>
    <mergeCell ref="G59:I59"/>
    <mergeCell ref="C56:I56"/>
    <mergeCell ref="J56:P57"/>
    <mergeCell ref="Q56:S57"/>
    <mergeCell ref="T56:AK57"/>
    <mergeCell ref="C57:E57"/>
    <mergeCell ref="G57:I57"/>
    <mergeCell ref="C60:Z60"/>
    <mergeCell ref="B1:AL1"/>
    <mergeCell ref="B3:AA3"/>
    <mergeCell ref="AB3:AL3"/>
    <mergeCell ref="C52:I52"/>
    <mergeCell ref="J52:P53"/>
    <mergeCell ref="Q52:S53"/>
    <mergeCell ref="T52:AK53"/>
    <mergeCell ref="C53:E53"/>
    <mergeCell ref="G53:I53"/>
    <mergeCell ref="Q13:R13"/>
    <mergeCell ref="T13:U13"/>
    <mergeCell ref="C26:I26"/>
    <mergeCell ref="J26:P27"/>
    <mergeCell ref="Q26:S27"/>
    <mergeCell ref="T26:AK26"/>
    <mergeCell ref="E27:G27"/>
    <mergeCell ref="T27:AK27"/>
    <mergeCell ref="C32:I32"/>
    <mergeCell ref="J32:P33"/>
    <mergeCell ref="Q32:S33"/>
    <mergeCell ref="T32:AK33"/>
    <mergeCell ref="C33:E33"/>
    <mergeCell ref="G33:I33"/>
    <mergeCell ref="C55:E55"/>
    <mergeCell ref="G55:I55"/>
    <mergeCell ref="C50:I50"/>
    <mergeCell ref="J50:P51"/>
    <mergeCell ref="Q50:S51"/>
    <mergeCell ref="T50:AK51"/>
    <mergeCell ref="C29:E29"/>
    <mergeCell ref="G29:I29"/>
    <mergeCell ref="C54:I54"/>
    <mergeCell ref="J54:P55"/>
    <mergeCell ref="Q54:S55"/>
    <mergeCell ref="T54:AK55"/>
    <mergeCell ref="C36:I36"/>
    <mergeCell ref="J36:P37"/>
    <mergeCell ref="Q36:S37"/>
    <mergeCell ref="T36:AK37"/>
    <mergeCell ref="C37:E37"/>
    <mergeCell ref="G37:I37"/>
    <mergeCell ref="C42:I42"/>
    <mergeCell ref="J42:P43"/>
    <mergeCell ref="Q42:S43"/>
    <mergeCell ref="T42:AK43"/>
    <mergeCell ref="C43:E43"/>
    <mergeCell ref="G43:I43"/>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colBreaks count="1" manualBreakCount="1">
    <brk id="38"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171450</xdr:colOff>
                    <xdr:row>13</xdr:row>
                    <xdr:rowOff>0</xdr:rowOff>
                  </from>
                  <to>
                    <xdr:col>22</xdr:col>
                    <xdr:colOff>114300</xdr:colOff>
                    <xdr:row>14</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38100</xdr:colOff>
                    <xdr:row>13</xdr:row>
                    <xdr:rowOff>0</xdr:rowOff>
                  </from>
                  <to>
                    <xdr:col>26</xdr:col>
                    <xdr:colOff>114300</xdr:colOff>
                    <xdr:row>14</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171450</xdr:colOff>
                    <xdr:row>16</xdr:row>
                    <xdr:rowOff>0</xdr:rowOff>
                  </from>
                  <to>
                    <xdr:col>22</xdr:col>
                    <xdr:colOff>114300</xdr:colOff>
                    <xdr:row>17</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38100</xdr:colOff>
                    <xdr:row>16</xdr:row>
                    <xdr:rowOff>0</xdr:rowOff>
                  </from>
                  <to>
                    <xdr:col>26</xdr:col>
                    <xdr:colOff>114300</xdr:colOff>
                    <xdr:row>17</xdr:row>
                    <xdr:rowOff>19050</xdr:rowOff>
                  </to>
                </anchor>
              </controlPr>
            </control>
          </mc:Choice>
        </mc:AlternateContent>
        <mc:AlternateContent xmlns:mc="http://schemas.openxmlformats.org/markup-compatibility/2006">
          <mc:Choice Requires="x14">
            <control shapeId="237579" r:id="rId8" name="Check Box 11">
              <controlPr defaultSize="0" autoFill="0" autoLine="0" autoPict="0">
                <anchor moveWithCells="1">
                  <from>
                    <xdr:col>18</xdr:col>
                    <xdr:colOff>152400</xdr:colOff>
                    <xdr:row>22</xdr:row>
                    <xdr:rowOff>0</xdr:rowOff>
                  </from>
                  <to>
                    <xdr:col>22</xdr:col>
                    <xdr:colOff>95250</xdr:colOff>
                    <xdr:row>23</xdr:row>
                    <xdr:rowOff>38100</xdr:rowOff>
                  </to>
                </anchor>
              </controlPr>
            </control>
          </mc:Choice>
        </mc:AlternateContent>
        <mc:AlternateContent xmlns:mc="http://schemas.openxmlformats.org/markup-compatibility/2006">
          <mc:Choice Requires="x14">
            <control shapeId="237580" r:id="rId9" name="Check Box 12">
              <controlPr defaultSize="0" autoFill="0" autoLine="0" autoPict="0">
                <anchor moveWithCells="1">
                  <from>
                    <xdr:col>23</xdr:col>
                    <xdr:colOff>19050</xdr:colOff>
                    <xdr:row>22</xdr:row>
                    <xdr:rowOff>0</xdr:rowOff>
                  </from>
                  <to>
                    <xdr:col>26</xdr:col>
                    <xdr:colOff>95250</xdr:colOff>
                    <xdr:row>23</xdr:row>
                    <xdr:rowOff>38100</xdr:rowOff>
                  </to>
                </anchor>
              </controlPr>
            </control>
          </mc:Choice>
        </mc:AlternateContent>
        <mc:AlternateContent xmlns:mc="http://schemas.openxmlformats.org/markup-compatibility/2006">
          <mc:Choice Requires="x14">
            <control shapeId="237581" r:id="rId10" name="Check Box 13">
              <controlPr defaultSize="0" autoFill="0" autoLine="0" autoPict="0">
                <anchor moveWithCells="1">
                  <from>
                    <xdr:col>18</xdr:col>
                    <xdr:colOff>171450</xdr:colOff>
                    <xdr:row>19</xdr:row>
                    <xdr:rowOff>0</xdr:rowOff>
                  </from>
                  <to>
                    <xdr:col>22</xdr:col>
                    <xdr:colOff>114300</xdr:colOff>
                    <xdr:row>20</xdr:row>
                    <xdr:rowOff>38100</xdr:rowOff>
                  </to>
                </anchor>
              </controlPr>
            </control>
          </mc:Choice>
        </mc:AlternateContent>
        <mc:AlternateContent xmlns:mc="http://schemas.openxmlformats.org/markup-compatibility/2006">
          <mc:Choice Requires="x14">
            <control shapeId="237582" r:id="rId11" name="Check Box 14">
              <controlPr defaultSize="0" autoFill="0" autoLine="0" autoPict="0">
                <anchor moveWithCells="1">
                  <from>
                    <xdr:col>23</xdr:col>
                    <xdr:colOff>38100</xdr:colOff>
                    <xdr:row>19</xdr:row>
                    <xdr:rowOff>0</xdr:rowOff>
                  </from>
                  <to>
                    <xdr:col>26</xdr:col>
                    <xdr:colOff>114300</xdr:colOff>
                    <xdr:row>20</xdr:row>
                    <xdr:rowOff>38100</xdr:rowOff>
                  </to>
                </anchor>
              </controlPr>
            </control>
          </mc:Choice>
        </mc:AlternateContent>
        <mc:AlternateContent xmlns:mc="http://schemas.openxmlformats.org/markup-compatibility/2006">
          <mc:Choice Requires="x14">
            <control shapeId="237591" r:id="rId12" name="Check Box 23">
              <controlPr defaultSize="0" autoFill="0" autoLine="0" autoPict="0">
                <anchor moveWithCells="1">
                  <from>
                    <xdr:col>16</xdr:col>
                    <xdr:colOff>152400</xdr:colOff>
                    <xdr:row>5</xdr:row>
                    <xdr:rowOff>0</xdr:rowOff>
                  </from>
                  <to>
                    <xdr:col>20</xdr:col>
                    <xdr:colOff>95250</xdr:colOff>
                    <xdr:row>6</xdr:row>
                    <xdr:rowOff>38100</xdr:rowOff>
                  </to>
                </anchor>
              </controlPr>
            </control>
          </mc:Choice>
        </mc:AlternateContent>
        <mc:AlternateContent xmlns:mc="http://schemas.openxmlformats.org/markup-compatibility/2006">
          <mc:Choice Requires="x14">
            <control shapeId="237592" r:id="rId13" name="Check Box 24">
              <controlPr defaultSize="0" autoFill="0" autoLine="0" autoPict="0">
                <anchor moveWithCells="1">
                  <from>
                    <xdr:col>21</xdr:col>
                    <xdr:colOff>19050</xdr:colOff>
                    <xdr:row>5</xdr:row>
                    <xdr:rowOff>0</xdr:rowOff>
                  </from>
                  <to>
                    <xdr:col>24</xdr:col>
                    <xdr:colOff>152400</xdr:colOff>
                    <xdr:row>6</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CFF"/>
    <pageSetUpPr fitToPage="1"/>
  </sheetPr>
  <dimension ref="A1:AU76"/>
  <sheetViews>
    <sheetView showGridLines="0" view="pageBreakPreview" zoomScale="85" zoomScaleNormal="100" zoomScaleSheetLayoutView="85" workbookViewId="0">
      <selection activeCell="AW2" sqref="AW2"/>
    </sheetView>
  </sheetViews>
  <sheetFormatPr defaultColWidth="8" defaultRowHeight="12"/>
  <cols>
    <col min="1" max="1" width="1.5" style="10" customWidth="1"/>
    <col min="2" max="26" width="2.375" style="10" customWidth="1"/>
    <col min="27" max="27" width="4" style="10" customWidth="1"/>
    <col min="28" max="65" width="2.375" style="10" customWidth="1"/>
    <col min="66" max="16384" width="8" style="10"/>
  </cols>
  <sheetData>
    <row r="1" spans="1:47" ht="14.1" customHeight="1">
      <c r="B1" s="1522" t="s">
        <v>1822</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418"/>
      <c r="AN1" s="418"/>
      <c r="AO1" s="418"/>
      <c r="AP1" s="418"/>
      <c r="AQ1" s="418"/>
      <c r="AR1" s="418"/>
      <c r="AS1" s="418"/>
      <c r="AT1" s="418"/>
      <c r="AU1" s="418"/>
    </row>
    <row r="2" spans="1:47" ht="5.0999999999999996" customHeight="1" thickBot="1"/>
    <row r="3" spans="1:47" ht="14.1" customHeight="1">
      <c r="B3" s="1551" t="s">
        <v>1086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2179"/>
      <c r="AB3" s="1830" t="s">
        <v>259</v>
      </c>
      <c r="AC3" s="1552"/>
      <c r="AD3" s="1552"/>
      <c r="AE3" s="1552"/>
      <c r="AF3" s="1552"/>
      <c r="AG3" s="1552"/>
      <c r="AH3" s="1552"/>
      <c r="AI3" s="1552"/>
      <c r="AJ3" s="1552"/>
      <c r="AK3" s="1552"/>
      <c r="AL3" s="2180"/>
      <c r="AM3" s="122"/>
      <c r="AN3" s="122"/>
      <c r="AO3" s="122"/>
      <c r="AP3" s="122"/>
      <c r="AQ3" s="122"/>
      <c r="AR3" s="122"/>
      <c r="AS3" s="122"/>
      <c r="AT3" s="122"/>
      <c r="AU3" s="122"/>
    </row>
    <row r="4" spans="1:47" ht="6.95" customHeight="1">
      <c r="B4" s="535"/>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3"/>
      <c r="AC4" s="122"/>
      <c r="AD4" s="122"/>
      <c r="AE4" s="122"/>
      <c r="AF4" s="122"/>
      <c r="AG4" s="122"/>
      <c r="AH4" s="122"/>
      <c r="AI4" s="122"/>
      <c r="AJ4" s="122"/>
      <c r="AK4" s="122"/>
      <c r="AL4" s="763"/>
      <c r="AM4" s="122"/>
      <c r="AN4" s="122"/>
      <c r="AO4" s="122"/>
      <c r="AP4" s="122"/>
      <c r="AQ4" s="122"/>
      <c r="AR4" s="122"/>
      <c r="AS4" s="122"/>
      <c r="AT4" s="122"/>
      <c r="AU4" s="122"/>
    </row>
    <row r="5" spans="1:47" ht="14.45" customHeight="1">
      <c r="B5" s="535"/>
      <c r="C5" s="413" t="s">
        <v>825</v>
      </c>
      <c r="E5" s="413"/>
      <c r="F5" s="413"/>
      <c r="G5" s="413"/>
      <c r="H5" s="413"/>
      <c r="I5" s="413"/>
      <c r="J5" s="413"/>
      <c r="K5" s="413"/>
      <c r="L5" s="413"/>
      <c r="M5" s="413"/>
      <c r="N5" s="413"/>
      <c r="O5" s="122"/>
      <c r="P5" s="122"/>
      <c r="Q5" s="122"/>
      <c r="R5" s="122"/>
      <c r="S5" s="122"/>
      <c r="T5" s="122"/>
      <c r="U5" s="122"/>
      <c r="V5" s="122"/>
      <c r="W5" s="122"/>
      <c r="X5" s="122"/>
      <c r="Y5" s="122"/>
      <c r="Z5" s="122"/>
      <c r="AB5" s="34" t="s">
        <v>1493</v>
      </c>
      <c r="AC5" s="406" t="s">
        <v>1497</v>
      </c>
      <c r="AD5" s="122"/>
      <c r="AE5" s="122"/>
      <c r="AF5" s="122"/>
      <c r="AG5" s="122"/>
      <c r="AH5" s="122"/>
      <c r="AI5" s="122"/>
      <c r="AJ5" s="122"/>
      <c r="AK5" s="122"/>
      <c r="AL5" s="763"/>
      <c r="AM5" s="535"/>
      <c r="AN5" s="122"/>
      <c r="AO5" s="122"/>
      <c r="AP5" s="122"/>
      <c r="AQ5" s="122"/>
      <c r="AR5" s="122"/>
      <c r="AS5" s="122"/>
      <c r="AU5" s="122"/>
    </row>
    <row r="6" spans="1:47" ht="14.45" customHeight="1">
      <c r="B6" s="535"/>
      <c r="C6" s="413"/>
      <c r="E6" s="413"/>
      <c r="F6" s="413"/>
      <c r="G6" s="413"/>
      <c r="H6" s="413"/>
      <c r="I6" s="413"/>
      <c r="J6" s="413"/>
      <c r="K6" s="413"/>
      <c r="L6" s="413"/>
      <c r="M6" s="413"/>
      <c r="N6" s="413"/>
      <c r="O6" s="122"/>
      <c r="P6" s="122"/>
      <c r="Q6" s="122"/>
      <c r="R6" s="122"/>
      <c r="S6" s="122"/>
      <c r="T6" s="122"/>
      <c r="U6" s="122"/>
      <c r="V6" s="122"/>
      <c r="W6" s="122"/>
      <c r="X6" s="122"/>
      <c r="Y6" s="122"/>
      <c r="Z6" s="122"/>
      <c r="AB6" s="11"/>
      <c r="AC6" s="7"/>
      <c r="AD6" s="122"/>
      <c r="AE6" s="122"/>
      <c r="AF6" s="122"/>
      <c r="AG6" s="122"/>
      <c r="AH6" s="122"/>
      <c r="AI6" s="122"/>
      <c r="AJ6" s="122"/>
      <c r="AK6" s="122"/>
      <c r="AL6" s="763"/>
      <c r="AM6" s="535"/>
      <c r="AN6" s="122"/>
      <c r="AO6" s="122"/>
      <c r="AP6" s="122"/>
      <c r="AQ6" s="122"/>
      <c r="AR6" s="122"/>
      <c r="AS6" s="122"/>
      <c r="AU6" s="122"/>
    </row>
    <row r="7" spans="1:47" ht="14.45" customHeight="1">
      <c r="A7" s="7"/>
      <c r="B7" s="525"/>
      <c r="C7" s="7"/>
      <c r="D7" s="7" t="s">
        <v>1262</v>
      </c>
      <c r="E7" s="7"/>
      <c r="F7" s="7"/>
      <c r="G7" s="7"/>
      <c r="H7" s="7"/>
      <c r="I7" s="7"/>
      <c r="J7" s="7"/>
      <c r="K7" s="7"/>
      <c r="L7" s="7"/>
      <c r="M7" s="7"/>
      <c r="N7" s="7"/>
      <c r="O7" s="7"/>
      <c r="P7" s="7"/>
      <c r="Q7" s="7"/>
      <c r="R7" s="7"/>
      <c r="S7" s="7"/>
      <c r="T7" s="7"/>
      <c r="X7" s="7"/>
      <c r="AB7" s="129"/>
      <c r="AC7" s="406"/>
      <c r="AD7" s="406"/>
      <c r="AE7" s="406"/>
      <c r="AF7" s="406"/>
      <c r="AG7" s="406"/>
      <c r="AH7" s="406"/>
      <c r="AI7" s="406"/>
      <c r="AJ7" s="406"/>
      <c r="AK7" s="406"/>
      <c r="AL7" s="616"/>
      <c r="AM7" s="754"/>
      <c r="AN7" s="406"/>
      <c r="AO7" s="406"/>
      <c r="AP7" s="406"/>
      <c r="AQ7" s="406"/>
      <c r="AR7" s="406"/>
      <c r="AS7" s="406"/>
      <c r="AU7" s="658"/>
    </row>
    <row r="8" spans="1:47" ht="14.45" customHeight="1">
      <c r="A8" s="7"/>
      <c r="B8" s="525"/>
      <c r="C8" s="7"/>
      <c r="D8" s="413" t="s">
        <v>826</v>
      </c>
      <c r="F8" s="413"/>
      <c r="G8" s="413"/>
      <c r="H8" s="413"/>
      <c r="I8" s="413"/>
      <c r="J8" s="413"/>
      <c r="K8" s="413"/>
      <c r="L8" s="413"/>
      <c r="M8" s="413"/>
      <c r="N8" s="413"/>
      <c r="O8" s="413"/>
      <c r="P8" s="413"/>
      <c r="Q8" s="413"/>
      <c r="R8" s="7"/>
      <c r="S8" s="330"/>
      <c r="T8" s="330"/>
      <c r="U8" s="37"/>
      <c r="V8" s="401"/>
      <c r="W8" s="401"/>
      <c r="X8" s="7"/>
      <c r="Y8" s="7"/>
      <c r="Z8" s="7"/>
      <c r="AB8" s="129" t="s">
        <v>31</v>
      </c>
      <c r="AC8" s="406" t="s">
        <v>32</v>
      </c>
      <c r="AD8" s="406"/>
      <c r="AE8" s="406"/>
      <c r="AF8" s="406"/>
      <c r="AG8" s="406"/>
      <c r="AH8" s="406"/>
      <c r="AI8" s="406"/>
      <c r="AJ8" s="406"/>
      <c r="AK8" s="406"/>
      <c r="AL8" s="616"/>
      <c r="AM8" s="754"/>
      <c r="AN8" s="406"/>
      <c r="AO8" s="406"/>
      <c r="AP8" s="406"/>
      <c r="AQ8" s="406"/>
      <c r="AR8" s="406"/>
    </row>
    <row r="9" spans="1:47" ht="14.45" customHeight="1">
      <c r="A9" s="7"/>
      <c r="B9" s="525"/>
      <c r="C9" s="7"/>
      <c r="E9" s="413" t="s">
        <v>827</v>
      </c>
      <c r="F9" s="413"/>
      <c r="G9" s="413"/>
      <c r="H9" s="413"/>
      <c r="I9" s="413"/>
      <c r="J9" s="413"/>
      <c r="K9" s="413"/>
      <c r="L9" s="413"/>
      <c r="M9" s="413"/>
      <c r="N9" s="413"/>
      <c r="O9" s="413"/>
      <c r="P9" s="413"/>
      <c r="Q9" s="413"/>
      <c r="R9" s="7"/>
      <c r="S9" s="330"/>
      <c r="T9" s="330"/>
      <c r="U9" s="37"/>
      <c r="V9" s="401"/>
      <c r="W9" s="401"/>
      <c r="X9" s="7"/>
      <c r="Y9" s="7"/>
      <c r="Z9" s="7"/>
      <c r="AB9" s="182"/>
      <c r="AC9" s="7"/>
      <c r="AD9" s="406"/>
      <c r="AE9" s="406"/>
      <c r="AF9" s="406"/>
      <c r="AG9" s="406"/>
      <c r="AH9" s="406"/>
      <c r="AI9" s="406"/>
      <c r="AJ9" s="406"/>
      <c r="AK9" s="406"/>
      <c r="AL9" s="616"/>
      <c r="AM9" s="754"/>
      <c r="AN9" s="406"/>
      <c r="AO9" s="406"/>
      <c r="AP9" s="406"/>
      <c r="AQ9" s="406"/>
      <c r="AR9" s="406"/>
    </row>
    <row r="10" spans="1:47" ht="14.45" customHeight="1">
      <c r="A10" s="7"/>
      <c r="B10" s="525"/>
      <c r="C10" s="7"/>
      <c r="D10" s="64"/>
      <c r="E10" s="183"/>
      <c r="F10" s="2988"/>
      <c r="G10" s="2988"/>
      <c r="H10" s="2988"/>
      <c r="I10" s="2988"/>
      <c r="J10" s="2988"/>
      <c r="K10" s="2988"/>
      <c r="L10" s="2988"/>
      <c r="M10" s="2988"/>
      <c r="N10" s="2988"/>
      <c r="O10" s="2988"/>
      <c r="P10" s="2988"/>
      <c r="Q10" s="2988"/>
      <c r="R10" s="2988"/>
      <c r="S10" s="2988"/>
      <c r="T10" s="2988"/>
      <c r="U10" s="2988"/>
      <c r="V10" s="2988"/>
      <c r="W10" s="2988"/>
      <c r="X10" s="2988"/>
      <c r="Y10" s="2988"/>
      <c r="Z10" s="2988"/>
      <c r="AB10" s="182"/>
      <c r="AC10" s="7"/>
      <c r="AD10" s="406"/>
      <c r="AE10" s="406"/>
      <c r="AF10" s="406"/>
      <c r="AG10" s="406"/>
      <c r="AH10" s="406"/>
      <c r="AI10" s="406"/>
      <c r="AJ10" s="406"/>
      <c r="AK10" s="406"/>
      <c r="AL10" s="616"/>
      <c r="AM10" s="754"/>
      <c r="AN10" s="406"/>
      <c r="AO10" s="406"/>
      <c r="AP10" s="406"/>
      <c r="AQ10" s="406"/>
      <c r="AR10" s="406"/>
    </row>
    <row r="11" spans="1:47" ht="14.45" customHeight="1">
      <c r="A11" s="7"/>
      <c r="B11" s="525"/>
      <c r="C11" s="7"/>
      <c r="D11" s="64"/>
      <c r="E11" s="183"/>
      <c r="F11" s="2988"/>
      <c r="G11" s="2988"/>
      <c r="H11" s="2988"/>
      <c r="I11" s="2988"/>
      <c r="J11" s="2988"/>
      <c r="K11" s="2988"/>
      <c r="L11" s="2988"/>
      <c r="M11" s="2988"/>
      <c r="N11" s="2988"/>
      <c r="O11" s="2988"/>
      <c r="P11" s="2988"/>
      <c r="Q11" s="2988"/>
      <c r="R11" s="2988"/>
      <c r="S11" s="2988"/>
      <c r="T11" s="2988"/>
      <c r="U11" s="2988"/>
      <c r="V11" s="2988"/>
      <c r="W11" s="2988"/>
      <c r="X11" s="2988"/>
      <c r="Y11" s="2988"/>
      <c r="Z11" s="2988"/>
      <c r="AB11" s="182"/>
      <c r="AC11" s="7"/>
      <c r="AD11" s="406"/>
      <c r="AE11" s="406"/>
      <c r="AF11" s="406"/>
      <c r="AG11" s="406"/>
      <c r="AH11" s="406"/>
      <c r="AI11" s="406"/>
      <c r="AJ11" s="406"/>
      <c r="AK11" s="406"/>
      <c r="AL11" s="616"/>
      <c r="AM11" s="754"/>
      <c r="AN11" s="406"/>
      <c r="AO11" s="406"/>
      <c r="AP11" s="406"/>
      <c r="AQ11" s="406"/>
      <c r="AR11" s="406"/>
    </row>
    <row r="12" spans="1:47" ht="14.45" customHeight="1">
      <c r="A12" s="7"/>
      <c r="B12" s="525"/>
      <c r="C12" s="7"/>
      <c r="D12" s="7"/>
      <c r="E12" s="128"/>
      <c r="F12" s="2988"/>
      <c r="G12" s="2988"/>
      <c r="H12" s="2988"/>
      <c r="I12" s="2988"/>
      <c r="J12" s="2988"/>
      <c r="K12" s="2988"/>
      <c r="L12" s="2988"/>
      <c r="M12" s="2988"/>
      <c r="N12" s="2988"/>
      <c r="O12" s="2988"/>
      <c r="P12" s="2988"/>
      <c r="Q12" s="2988"/>
      <c r="R12" s="2988"/>
      <c r="S12" s="2988"/>
      <c r="T12" s="2988"/>
      <c r="U12" s="2988"/>
      <c r="V12" s="2988"/>
      <c r="W12" s="2988"/>
      <c r="X12" s="2988"/>
      <c r="Y12" s="2988"/>
      <c r="Z12" s="2988"/>
      <c r="AB12" s="38"/>
      <c r="AC12" s="7"/>
      <c r="AD12" s="406"/>
      <c r="AE12" s="406"/>
      <c r="AF12" s="406"/>
      <c r="AG12" s="406"/>
      <c r="AH12" s="406"/>
      <c r="AI12" s="406"/>
      <c r="AJ12" s="406"/>
      <c r="AK12" s="406"/>
      <c r="AL12" s="616"/>
      <c r="AM12" s="754"/>
      <c r="AN12" s="406"/>
      <c r="AO12" s="406"/>
      <c r="AP12" s="406"/>
      <c r="AQ12" s="406"/>
      <c r="AR12" s="406"/>
    </row>
    <row r="13" spans="1:47" ht="14.45" customHeight="1">
      <c r="A13" s="7"/>
      <c r="B13" s="525"/>
      <c r="C13" s="7"/>
      <c r="D13" s="7" t="s">
        <v>1263</v>
      </c>
      <c r="F13" s="76"/>
      <c r="G13" s="76"/>
      <c r="H13" s="76"/>
      <c r="I13" s="76"/>
      <c r="J13" s="76"/>
      <c r="K13" s="76"/>
      <c r="L13" s="76"/>
      <c r="M13" s="76"/>
      <c r="N13" s="76"/>
      <c r="O13" s="76"/>
      <c r="P13" s="76"/>
      <c r="Q13" s="76"/>
      <c r="R13" s="7"/>
      <c r="S13" s="330"/>
      <c r="T13" s="330"/>
      <c r="U13" s="37"/>
      <c r="V13" s="401"/>
      <c r="W13" s="401"/>
      <c r="X13" s="7"/>
      <c r="Y13" s="7"/>
      <c r="Z13" s="7"/>
      <c r="AB13" s="34"/>
      <c r="AC13" s="7"/>
      <c r="AD13" s="406"/>
      <c r="AE13" s="406"/>
      <c r="AF13" s="406"/>
      <c r="AG13" s="406"/>
      <c r="AH13" s="406"/>
      <c r="AI13" s="406"/>
      <c r="AJ13" s="406"/>
      <c r="AK13" s="406"/>
      <c r="AL13" s="616"/>
      <c r="AM13" s="754"/>
      <c r="AN13" s="406"/>
      <c r="AO13" s="406"/>
      <c r="AP13" s="406"/>
      <c r="AQ13" s="406"/>
      <c r="AR13" s="406"/>
    </row>
    <row r="14" spans="1:47" ht="14.45" customHeight="1">
      <c r="A14" s="7"/>
      <c r="B14" s="525"/>
      <c r="C14" s="7"/>
      <c r="D14" s="7"/>
      <c r="F14" s="76"/>
      <c r="G14" s="76"/>
      <c r="H14" s="76"/>
      <c r="I14" s="76"/>
      <c r="J14" s="76"/>
      <c r="K14" s="76"/>
      <c r="L14" s="76"/>
      <c r="M14" s="76"/>
      <c r="N14" s="76"/>
      <c r="O14" s="76"/>
      <c r="P14" s="76"/>
      <c r="Q14" s="76"/>
      <c r="R14" s="7"/>
      <c r="S14" s="330"/>
      <c r="T14" s="330"/>
      <c r="U14" s="37"/>
      <c r="V14" s="401"/>
      <c r="W14" s="401"/>
      <c r="X14" s="7"/>
      <c r="Y14" s="7"/>
      <c r="Z14" s="7"/>
      <c r="AB14" s="34"/>
      <c r="AC14" s="7"/>
      <c r="AD14" s="406"/>
      <c r="AE14" s="406"/>
      <c r="AF14" s="406"/>
      <c r="AG14" s="406"/>
      <c r="AH14" s="406"/>
      <c r="AI14" s="406"/>
      <c r="AJ14" s="406"/>
      <c r="AK14" s="406"/>
      <c r="AL14" s="616"/>
      <c r="AM14" s="754"/>
      <c r="AN14" s="406"/>
      <c r="AO14" s="406"/>
      <c r="AP14" s="406"/>
      <c r="AQ14" s="406"/>
      <c r="AR14" s="406"/>
    </row>
    <row r="15" spans="1:47" ht="14.45" customHeight="1">
      <c r="A15" s="7"/>
      <c r="B15" s="525"/>
      <c r="C15" s="7"/>
      <c r="D15" s="7" t="s">
        <v>1264</v>
      </c>
      <c r="F15" s="7"/>
      <c r="G15" s="7"/>
      <c r="H15" s="7"/>
      <c r="I15" s="7"/>
      <c r="J15" s="7"/>
      <c r="K15" s="7"/>
      <c r="L15" s="7"/>
      <c r="M15" s="7"/>
      <c r="N15" s="7"/>
      <c r="O15" s="7"/>
      <c r="P15" s="7"/>
      <c r="Q15" s="7"/>
      <c r="AB15" s="34"/>
      <c r="AC15" s="7"/>
      <c r="AD15" s="406"/>
      <c r="AE15" s="406"/>
      <c r="AF15" s="406"/>
      <c r="AG15" s="406"/>
      <c r="AH15" s="406"/>
      <c r="AI15" s="406"/>
      <c r="AJ15" s="406"/>
      <c r="AK15" s="406"/>
      <c r="AL15" s="616"/>
      <c r="AM15" s="754"/>
      <c r="AN15" s="406"/>
      <c r="AO15" s="406"/>
      <c r="AP15" s="406"/>
      <c r="AQ15" s="406"/>
      <c r="AR15" s="406"/>
    </row>
    <row r="16" spans="1:47" ht="14.45" customHeight="1">
      <c r="A16" s="530"/>
      <c r="B16" s="525"/>
      <c r="C16" s="7"/>
      <c r="D16" s="7"/>
      <c r="F16" s="413"/>
      <c r="G16" s="413"/>
      <c r="H16" s="413"/>
      <c r="I16" s="413"/>
      <c r="J16" s="413"/>
      <c r="K16" s="413"/>
      <c r="L16" s="413"/>
      <c r="M16" s="413"/>
      <c r="N16" s="413"/>
      <c r="O16" s="413"/>
      <c r="P16" s="413"/>
      <c r="Q16" s="413"/>
      <c r="R16" s="7"/>
      <c r="S16" s="330"/>
      <c r="T16" s="330"/>
      <c r="U16" s="37"/>
      <c r="V16" s="401"/>
      <c r="W16" s="401"/>
      <c r="X16" s="7"/>
      <c r="Y16" s="7"/>
      <c r="Z16" s="7"/>
      <c r="AB16" s="129" t="s">
        <v>31</v>
      </c>
      <c r="AC16" s="2198" t="s">
        <v>828</v>
      </c>
      <c r="AD16" s="2198"/>
      <c r="AE16" s="2198"/>
      <c r="AF16" s="2198"/>
      <c r="AG16" s="2198"/>
      <c r="AH16" s="2198"/>
      <c r="AI16" s="2198"/>
      <c r="AJ16" s="2198"/>
      <c r="AK16" s="412"/>
      <c r="AL16" s="906"/>
      <c r="AM16" s="754"/>
      <c r="AN16" s="406"/>
      <c r="AO16" s="406"/>
      <c r="AP16" s="406"/>
      <c r="AQ16" s="406"/>
      <c r="AR16" s="406"/>
    </row>
    <row r="17" spans="1:44" ht="14.45" customHeight="1">
      <c r="A17" s="530"/>
      <c r="B17" s="525"/>
      <c r="C17" s="7"/>
      <c r="D17" s="7"/>
      <c r="F17" s="413"/>
      <c r="G17" s="413"/>
      <c r="H17" s="413"/>
      <c r="I17" s="413"/>
      <c r="J17" s="413"/>
      <c r="K17" s="413"/>
      <c r="L17" s="413"/>
      <c r="M17" s="413"/>
      <c r="N17" s="413"/>
      <c r="O17" s="413"/>
      <c r="P17" s="413"/>
      <c r="Q17" s="413"/>
      <c r="R17" s="7"/>
      <c r="S17" s="330"/>
      <c r="T17" s="330"/>
      <c r="U17" s="37"/>
      <c r="V17" s="401"/>
      <c r="W17" s="401"/>
      <c r="X17" s="7"/>
      <c r="Y17" s="7"/>
      <c r="Z17" s="7"/>
      <c r="AB17" s="129"/>
      <c r="AC17" s="2198"/>
      <c r="AD17" s="2198"/>
      <c r="AE17" s="2198"/>
      <c r="AF17" s="2198"/>
      <c r="AG17" s="2198"/>
      <c r="AH17" s="2198"/>
      <c r="AI17" s="2198"/>
      <c r="AJ17" s="2198"/>
      <c r="AK17" s="412"/>
      <c r="AL17" s="906"/>
      <c r="AM17" s="754"/>
      <c r="AN17" s="406"/>
      <c r="AO17" s="406"/>
      <c r="AP17" s="406"/>
      <c r="AQ17" s="406"/>
      <c r="AR17" s="406"/>
    </row>
    <row r="18" spans="1:44" ht="14.45" customHeight="1">
      <c r="A18" s="29"/>
      <c r="B18" s="425"/>
      <c r="D18" s="7" t="s">
        <v>829</v>
      </c>
      <c r="AB18" s="11"/>
      <c r="AC18" s="388"/>
      <c r="AD18" s="388"/>
      <c r="AE18" s="388"/>
      <c r="AF18" s="388"/>
      <c r="AG18" s="388"/>
      <c r="AH18" s="388"/>
      <c r="AI18" s="388"/>
      <c r="AJ18" s="388"/>
      <c r="AK18" s="388"/>
      <c r="AL18" s="906"/>
      <c r="AM18" s="425"/>
    </row>
    <row r="19" spans="1:44" ht="14.45" customHeight="1">
      <c r="A19" s="29"/>
      <c r="B19" s="425"/>
      <c r="R19" s="7"/>
      <c r="S19" s="330"/>
      <c r="T19" s="330"/>
      <c r="U19" s="37"/>
      <c r="V19" s="401"/>
      <c r="W19" s="401"/>
      <c r="X19" s="7"/>
      <c r="Y19" s="7"/>
      <c r="Z19" s="7"/>
      <c r="AB19" s="11"/>
      <c r="AC19" s="388"/>
      <c r="AD19" s="388"/>
      <c r="AE19" s="388"/>
      <c r="AF19" s="388"/>
      <c r="AG19" s="388"/>
      <c r="AH19" s="388"/>
      <c r="AI19" s="388"/>
      <c r="AJ19" s="388"/>
      <c r="AK19" s="388"/>
      <c r="AL19" s="856"/>
      <c r="AM19" s="425"/>
    </row>
    <row r="20" spans="1:44" ht="14.45" customHeight="1">
      <c r="A20" s="29"/>
      <c r="B20" s="425"/>
      <c r="R20" s="7"/>
      <c r="S20" s="330"/>
      <c r="T20" s="330"/>
      <c r="U20" s="37"/>
      <c r="V20" s="401"/>
      <c r="W20" s="401"/>
      <c r="X20" s="7"/>
      <c r="Y20" s="7"/>
      <c r="Z20" s="7"/>
      <c r="AB20" s="11"/>
      <c r="AC20" s="388"/>
      <c r="AD20" s="388"/>
      <c r="AE20" s="388"/>
      <c r="AF20" s="388"/>
      <c r="AG20" s="388"/>
      <c r="AH20" s="388"/>
      <c r="AI20" s="388"/>
      <c r="AJ20" s="388"/>
      <c r="AK20" s="388"/>
      <c r="AL20" s="856"/>
      <c r="AM20" s="425"/>
    </row>
    <row r="21" spans="1:44" ht="14.45" customHeight="1">
      <c r="A21" s="29"/>
      <c r="B21" s="425"/>
      <c r="D21" s="7" t="s">
        <v>830</v>
      </c>
      <c r="F21" s="7"/>
      <c r="AB21" s="34" t="s">
        <v>1493</v>
      </c>
      <c r="AC21" s="388" t="s">
        <v>1498</v>
      </c>
      <c r="AD21" s="388"/>
      <c r="AE21" s="388"/>
      <c r="AF21" s="388"/>
      <c r="AG21" s="388"/>
      <c r="AH21" s="388"/>
      <c r="AI21" s="388"/>
      <c r="AJ21" s="388"/>
      <c r="AK21" s="388"/>
      <c r="AL21" s="29"/>
      <c r="AM21" s="425"/>
    </row>
    <row r="22" spans="1:44" ht="14.45" customHeight="1">
      <c r="A22" s="29"/>
      <c r="B22" s="425"/>
      <c r="R22" s="7"/>
      <c r="S22" s="330"/>
      <c r="T22" s="330"/>
      <c r="U22" s="37"/>
      <c r="V22" s="401"/>
      <c r="W22" s="401"/>
      <c r="X22" s="7"/>
      <c r="Y22" s="7"/>
      <c r="Z22" s="7"/>
      <c r="AB22" s="8"/>
      <c r="AC22" s="388"/>
      <c r="AD22" s="388"/>
      <c r="AE22" s="388"/>
      <c r="AF22" s="388"/>
      <c r="AG22" s="388"/>
      <c r="AH22" s="388"/>
      <c r="AI22" s="388"/>
      <c r="AJ22" s="388"/>
      <c r="AK22" s="388"/>
      <c r="AL22" s="29"/>
      <c r="AM22" s="425"/>
    </row>
    <row r="23" spans="1:44" ht="13.5" customHeight="1">
      <c r="B23" s="425"/>
      <c r="D23" s="10" t="s">
        <v>1509</v>
      </c>
      <c r="E23" s="2190" t="s">
        <v>1510</v>
      </c>
      <c r="F23" s="2190"/>
      <c r="G23" s="2190"/>
      <c r="H23" s="2190"/>
      <c r="I23" s="2190"/>
      <c r="J23" s="2190"/>
      <c r="K23" s="2190"/>
      <c r="L23" s="2190"/>
      <c r="M23" s="2190"/>
      <c r="N23" s="2190"/>
      <c r="O23" s="2190"/>
      <c r="P23" s="2190"/>
      <c r="Q23" s="2190"/>
      <c r="R23" s="2190"/>
      <c r="S23" s="2190"/>
      <c r="T23" s="2190"/>
      <c r="U23" s="2190"/>
      <c r="V23" s="2190"/>
      <c r="W23" s="2190"/>
      <c r="X23" s="2190"/>
      <c r="Y23" s="2190"/>
      <c r="Z23" s="2190"/>
      <c r="AA23" s="3884"/>
      <c r="AB23" s="8"/>
      <c r="AC23" s="7"/>
      <c r="AL23" s="29"/>
      <c r="AM23" s="425"/>
    </row>
    <row r="24" spans="1:44" ht="14.1" customHeight="1">
      <c r="B24" s="425"/>
      <c r="E24" s="2190"/>
      <c r="F24" s="2190"/>
      <c r="G24" s="2190"/>
      <c r="H24" s="2190"/>
      <c r="I24" s="2190"/>
      <c r="J24" s="2190"/>
      <c r="K24" s="2190"/>
      <c r="L24" s="2190"/>
      <c r="M24" s="2190"/>
      <c r="N24" s="2190"/>
      <c r="O24" s="2190"/>
      <c r="P24" s="2190"/>
      <c r="Q24" s="2190"/>
      <c r="R24" s="2190"/>
      <c r="S24" s="2190"/>
      <c r="T24" s="2190"/>
      <c r="U24" s="2190"/>
      <c r="V24" s="2190"/>
      <c r="W24" s="2190"/>
      <c r="X24" s="2190"/>
      <c r="Y24" s="2190"/>
      <c r="Z24" s="2190"/>
      <c r="AA24" s="3884"/>
      <c r="AB24" s="8"/>
      <c r="AC24" s="7"/>
      <c r="AL24" s="29"/>
      <c r="AM24" s="425"/>
    </row>
    <row r="25" spans="1:44" ht="5.25" customHeight="1">
      <c r="B25" s="425"/>
      <c r="E25" s="379"/>
      <c r="F25" s="379"/>
      <c r="G25" s="379"/>
      <c r="H25" s="379"/>
      <c r="I25" s="379"/>
      <c r="J25" s="379"/>
      <c r="K25" s="379"/>
      <c r="L25" s="379"/>
      <c r="M25" s="379"/>
      <c r="N25" s="379"/>
      <c r="O25" s="379"/>
      <c r="P25" s="379"/>
      <c r="Q25" s="379"/>
      <c r="R25" s="379"/>
      <c r="S25" s="379"/>
      <c r="T25" s="379"/>
      <c r="U25" s="379"/>
      <c r="V25" s="379"/>
      <c r="W25" s="379"/>
      <c r="X25" s="379"/>
      <c r="Y25" s="379"/>
      <c r="Z25" s="379"/>
      <c r="AA25" s="402"/>
      <c r="AB25" s="8"/>
      <c r="AC25" s="7"/>
      <c r="AL25" s="29"/>
      <c r="AM25" s="425"/>
    </row>
    <row r="26" spans="1:44" ht="12.75" customHeight="1">
      <c r="B26" s="425"/>
      <c r="D26" s="10" t="s">
        <v>1511</v>
      </c>
      <c r="E26" s="2190" t="s">
        <v>1512</v>
      </c>
      <c r="F26" s="2190"/>
      <c r="G26" s="2190"/>
      <c r="H26" s="2190"/>
      <c r="I26" s="2190"/>
      <c r="J26" s="2190"/>
      <c r="K26" s="2190"/>
      <c r="L26" s="2190"/>
      <c r="M26" s="2190"/>
      <c r="N26" s="2190"/>
      <c r="O26" s="2190"/>
      <c r="P26" s="2190"/>
      <c r="Q26" s="2190"/>
      <c r="R26" s="2190"/>
      <c r="S26" s="2190"/>
      <c r="T26" s="2190"/>
      <c r="U26" s="2190"/>
      <c r="V26" s="2190"/>
      <c r="W26" s="2190"/>
      <c r="X26" s="2190"/>
      <c r="Y26" s="2190"/>
      <c r="Z26" s="2190"/>
      <c r="AA26" s="3884"/>
      <c r="AB26" s="8"/>
      <c r="AC26" s="7"/>
      <c r="AL26" s="29"/>
      <c r="AM26" s="425"/>
    </row>
    <row r="27" spans="1:44" ht="12.75" customHeight="1">
      <c r="B27" s="425"/>
      <c r="E27" s="379"/>
      <c r="F27" s="379"/>
      <c r="G27" s="379"/>
      <c r="H27" s="379"/>
      <c r="I27" s="379"/>
      <c r="J27" s="379"/>
      <c r="K27" s="379"/>
      <c r="L27" s="379"/>
      <c r="M27" s="379"/>
      <c r="N27" s="379"/>
      <c r="O27" s="379"/>
      <c r="P27" s="379"/>
      <c r="Q27" s="379"/>
      <c r="R27" s="379"/>
      <c r="S27" s="379"/>
      <c r="T27" s="379"/>
      <c r="U27" s="379"/>
      <c r="V27" s="379"/>
      <c r="W27" s="379"/>
      <c r="X27" s="379"/>
      <c r="Y27" s="379"/>
      <c r="Z27" s="379"/>
      <c r="AA27" s="402"/>
      <c r="AB27" s="8"/>
      <c r="AC27" s="7"/>
      <c r="AL27" s="29"/>
      <c r="AM27" s="425"/>
    </row>
    <row r="28" spans="1:44" ht="6.95" customHeight="1">
      <c r="B28" s="425"/>
      <c r="R28" s="7"/>
      <c r="S28" s="330"/>
      <c r="T28" s="330"/>
      <c r="U28" s="37"/>
      <c r="V28" s="401"/>
      <c r="W28" s="401"/>
      <c r="X28" s="7"/>
      <c r="Y28" s="7"/>
      <c r="Z28" s="7"/>
      <c r="AA28" s="14"/>
      <c r="AB28" s="8"/>
      <c r="AC28" s="7"/>
      <c r="AL28" s="29"/>
      <c r="AM28" s="425"/>
    </row>
    <row r="29" spans="1:44" ht="14.1" customHeight="1">
      <c r="A29" s="7"/>
      <c r="B29" s="525"/>
      <c r="C29" s="361"/>
      <c r="D29" s="7" t="s">
        <v>1570</v>
      </c>
      <c r="E29" s="361"/>
      <c r="F29" s="361"/>
      <c r="G29" s="361"/>
      <c r="H29" s="361"/>
      <c r="I29" s="361"/>
      <c r="J29" s="361"/>
      <c r="K29" s="361"/>
      <c r="L29" s="361"/>
      <c r="M29" s="361"/>
      <c r="N29" s="361"/>
      <c r="O29" s="361"/>
      <c r="R29" s="413"/>
      <c r="S29" s="413"/>
      <c r="V29" s="413"/>
      <c r="Z29" s="7"/>
      <c r="AA29" s="408"/>
      <c r="AB29" s="361"/>
      <c r="AC29" s="361"/>
      <c r="AD29" s="361"/>
      <c r="AE29" s="361"/>
      <c r="AF29" s="361"/>
      <c r="AG29" s="361"/>
      <c r="AH29" s="361"/>
      <c r="AI29" s="361"/>
      <c r="AJ29" s="361"/>
      <c r="AK29" s="361"/>
      <c r="AL29" s="526"/>
      <c r="AM29" s="425"/>
    </row>
    <row r="30" spans="1:44" ht="14.1" customHeight="1">
      <c r="A30" s="7"/>
      <c r="B30" s="525"/>
      <c r="C30" s="361"/>
      <c r="D30" s="7"/>
      <c r="E30" s="361"/>
      <c r="F30" s="361"/>
      <c r="G30" s="361"/>
      <c r="H30" s="361"/>
      <c r="I30" s="361"/>
      <c r="J30" s="361"/>
      <c r="K30" s="361"/>
      <c r="L30" s="361"/>
      <c r="M30" s="361"/>
      <c r="N30" s="361"/>
      <c r="O30" s="361"/>
      <c r="R30" s="413"/>
      <c r="S30" s="413"/>
      <c r="V30" s="413"/>
      <c r="Z30" s="7"/>
      <c r="AA30" s="408"/>
      <c r="AB30" s="361"/>
      <c r="AC30" s="361"/>
      <c r="AD30" s="361"/>
      <c r="AE30" s="361"/>
      <c r="AF30" s="361"/>
      <c r="AG30" s="361"/>
      <c r="AH30" s="361"/>
      <c r="AI30" s="361"/>
      <c r="AJ30" s="361"/>
      <c r="AK30" s="361"/>
      <c r="AL30" s="526"/>
      <c r="AM30" s="425"/>
    </row>
    <row r="31" spans="1:44" ht="14.45" customHeight="1">
      <c r="A31" s="7"/>
      <c r="B31" s="525"/>
      <c r="C31" s="361"/>
      <c r="D31" s="1083" t="s">
        <v>832</v>
      </c>
      <c r="E31" s="1083"/>
      <c r="F31" s="1077"/>
      <c r="G31" s="1077"/>
      <c r="H31" s="1077"/>
      <c r="I31" s="1077"/>
      <c r="K31" s="3885" t="s">
        <v>1838</v>
      </c>
      <c r="L31" s="3885"/>
      <c r="M31" s="3885"/>
      <c r="N31" s="3885"/>
      <c r="O31" s="3885"/>
      <c r="P31" s="3885"/>
      <c r="Q31" s="3885"/>
      <c r="R31" s="3885"/>
      <c r="S31" s="3885"/>
      <c r="T31" s="3885"/>
      <c r="U31" s="3885"/>
      <c r="V31" s="3885"/>
      <c r="W31" s="3885"/>
      <c r="X31" s="3885"/>
      <c r="Y31" s="3885"/>
      <c r="Z31" s="3885"/>
      <c r="AA31" s="3885"/>
      <c r="AB31" s="3885"/>
      <c r="AC31" s="3885"/>
      <c r="AD31" s="3885"/>
      <c r="AE31" s="3885"/>
      <c r="AF31" s="1115"/>
      <c r="AG31" s="1115"/>
      <c r="AH31" s="1115"/>
      <c r="AI31" s="1115"/>
      <c r="AJ31" s="1115"/>
      <c r="AK31" s="1115"/>
      <c r="AL31" s="526"/>
      <c r="AM31" s="425"/>
    </row>
    <row r="32" spans="1:44" ht="14.45" customHeight="1">
      <c r="A32" s="7"/>
      <c r="B32" s="525"/>
      <c r="C32" s="2968" t="s">
        <v>819</v>
      </c>
      <c r="D32" s="2968"/>
      <c r="E32" s="2968"/>
      <c r="F32" s="2968"/>
      <c r="G32" s="2968"/>
      <c r="H32" s="2968"/>
      <c r="I32" s="2118" t="s">
        <v>833</v>
      </c>
      <c r="J32" s="2119"/>
      <c r="K32" s="2444"/>
      <c r="L32" s="2791" t="s">
        <v>834</v>
      </c>
      <c r="M32" s="2262"/>
      <c r="N32" s="2262"/>
      <c r="O32" s="2262"/>
      <c r="P32" s="2119"/>
      <c r="Q32" s="2444"/>
      <c r="R32" s="2118" t="s">
        <v>1324</v>
      </c>
      <c r="S32" s="2119"/>
      <c r="T32" s="2119"/>
      <c r="U32" s="2119"/>
      <c r="V32" s="2119"/>
      <c r="W32" s="2119"/>
      <c r="X32" s="2119"/>
      <c r="Y32" s="2119"/>
      <c r="Z32" s="2119"/>
      <c r="AA32" s="2119"/>
      <c r="AB32" s="2119"/>
      <c r="AC32" s="2119"/>
      <c r="AD32" s="2119"/>
      <c r="AE32" s="2119"/>
      <c r="AF32" s="2119"/>
      <c r="AG32" s="2119"/>
      <c r="AH32" s="2119"/>
      <c r="AI32" s="2119"/>
      <c r="AJ32" s="2119"/>
      <c r="AK32" s="2444"/>
      <c r="AL32" s="526"/>
      <c r="AM32" s="425"/>
    </row>
    <row r="33" spans="1:39" ht="14.45" customHeight="1">
      <c r="A33" s="7"/>
      <c r="B33" s="525"/>
      <c r="C33" s="2968"/>
      <c r="D33" s="2968"/>
      <c r="E33" s="2968"/>
      <c r="F33" s="2968"/>
      <c r="G33" s="2968"/>
      <c r="H33" s="2968"/>
      <c r="I33" s="2121"/>
      <c r="J33" s="2122"/>
      <c r="K33" s="2446"/>
      <c r="L33" s="2121"/>
      <c r="M33" s="2122"/>
      <c r="N33" s="2122"/>
      <c r="O33" s="2122"/>
      <c r="P33" s="2122"/>
      <c r="Q33" s="2446"/>
      <c r="R33" s="2121"/>
      <c r="S33" s="2122"/>
      <c r="T33" s="2122"/>
      <c r="U33" s="2122"/>
      <c r="V33" s="2122"/>
      <c r="W33" s="2122"/>
      <c r="X33" s="2122"/>
      <c r="Y33" s="2122"/>
      <c r="Z33" s="2122"/>
      <c r="AA33" s="2122"/>
      <c r="AB33" s="2122"/>
      <c r="AC33" s="2122"/>
      <c r="AD33" s="2122"/>
      <c r="AE33" s="2122"/>
      <c r="AF33" s="2122"/>
      <c r="AG33" s="2122"/>
      <c r="AH33" s="2122"/>
      <c r="AI33" s="2122"/>
      <c r="AJ33" s="2122"/>
      <c r="AK33" s="2446"/>
      <c r="AL33" s="526"/>
      <c r="AM33" s="425"/>
    </row>
    <row r="34" spans="1:39" ht="14.45" customHeight="1">
      <c r="A34" s="7"/>
      <c r="B34" s="525"/>
      <c r="C34" s="3886"/>
      <c r="D34" s="3886"/>
      <c r="E34" s="3886"/>
      <c r="F34" s="3886"/>
      <c r="G34" s="3886"/>
      <c r="H34" s="3886"/>
      <c r="I34" s="3887"/>
      <c r="J34" s="3888"/>
      <c r="K34" s="3889"/>
      <c r="L34" s="3893"/>
      <c r="M34" s="3894"/>
      <c r="N34" s="3894"/>
      <c r="O34" s="3894"/>
      <c r="P34" s="3894"/>
      <c r="Q34" s="3895"/>
      <c r="R34" s="3899"/>
      <c r="S34" s="3900"/>
      <c r="T34" s="3900"/>
      <c r="U34" s="3900"/>
      <c r="V34" s="3900"/>
      <c r="W34" s="3900"/>
      <c r="X34" s="3900"/>
      <c r="Y34" s="3900"/>
      <c r="Z34" s="3900"/>
      <c r="AA34" s="3900"/>
      <c r="AB34" s="3900"/>
      <c r="AC34" s="3900"/>
      <c r="AD34" s="3900"/>
      <c r="AE34" s="3900"/>
      <c r="AF34" s="3900"/>
      <c r="AG34" s="3900"/>
      <c r="AH34" s="3900"/>
      <c r="AI34" s="3900"/>
      <c r="AJ34" s="3900"/>
      <c r="AK34" s="3901"/>
      <c r="AL34" s="526"/>
      <c r="AM34" s="425"/>
    </row>
    <row r="35" spans="1:39" ht="14.45" customHeight="1">
      <c r="A35" s="7"/>
      <c r="B35" s="525"/>
      <c r="C35" s="3886"/>
      <c r="D35" s="3886"/>
      <c r="E35" s="3886"/>
      <c r="F35" s="3886"/>
      <c r="G35" s="3886"/>
      <c r="H35" s="3886"/>
      <c r="I35" s="3890"/>
      <c r="J35" s="3891"/>
      <c r="K35" s="3892"/>
      <c r="L35" s="3896"/>
      <c r="M35" s="3897"/>
      <c r="N35" s="3897"/>
      <c r="O35" s="3897"/>
      <c r="P35" s="3897"/>
      <c r="Q35" s="3898"/>
      <c r="R35" s="3902"/>
      <c r="S35" s="3903"/>
      <c r="T35" s="3903"/>
      <c r="U35" s="3903"/>
      <c r="V35" s="3903"/>
      <c r="W35" s="3903"/>
      <c r="X35" s="3903"/>
      <c r="Y35" s="3903"/>
      <c r="Z35" s="3903"/>
      <c r="AA35" s="3903"/>
      <c r="AB35" s="3903"/>
      <c r="AC35" s="3903"/>
      <c r="AD35" s="3903"/>
      <c r="AE35" s="3903"/>
      <c r="AF35" s="3903"/>
      <c r="AG35" s="3903"/>
      <c r="AH35" s="3903"/>
      <c r="AI35" s="3903"/>
      <c r="AJ35" s="3903"/>
      <c r="AK35" s="3904"/>
      <c r="AL35" s="526"/>
      <c r="AM35" s="425"/>
    </row>
    <row r="36" spans="1:39" ht="14.45" customHeight="1">
      <c r="A36" s="7"/>
      <c r="B36" s="525"/>
      <c r="C36" s="3886"/>
      <c r="D36" s="3886"/>
      <c r="E36" s="3886"/>
      <c r="F36" s="3886"/>
      <c r="G36" s="3886"/>
      <c r="H36" s="3886"/>
      <c r="I36" s="3887"/>
      <c r="J36" s="3888"/>
      <c r="K36" s="3889"/>
      <c r="L36" s="3905"/>
      <c r="M36" s="3906"/>
      <c r="N36" s="3906"/>
      <c r="O36" s="3906"/>
      <c r="P36" s="3906"/>
      <c r="Q36" s="3907"/>
      <c r="R36" s="2301"/>
      <c r="S36" s="2302"/>
      <c r="T36" s="2302"/>
      <c r="U36" s="2302"/>
      <c r="V36" s="2302"/>
      <c r="W36" s="2302"/>
      <c r="X36" s="2302"/>
      <c r="Y36" s="2302"/>
      <c r="Z36" s="2302"/>
      <c r="AA36" s="2302"/>
      <c r="AB36" s="2302"/>
      <c r="AC36" s="2302"/>
      <c r="AD36" s="2302"/>
      <c r="AE36" s="2302"/>
      <c r="AF36" s="2302"/>
      <c r="AG36" s="2302"/>
      <c r="AH36" s="2302"/>
      <c r="AI36" s="2302"/>
      <c r="AJ36" s="2302"/>
      <c r="AK36" s="3869"/>
      <c r="AL36" s="526"/>
      <c r="AM36" s="425"/>
    </row>
    <row r="37" spans="1:39" ht="14.45" customHeight="1">
      <c r="A37" s="7"/>
      <c r="B37" s="525"/>
      <c r="C37" s="3886"/>
      <c r="D37" s="3886"/>
      <c r="E37" s="3886"/>
      <c r="F37" s="3886"/>
      <c r="G37" s="3886"/>
      <c r="H37" s="3886"/>
      <c r="I37" s="3890"/>
      <c r="J37" s="3891"/>
      <c r="K37" s="3892"/>
      <c r="L37" s="3908"/>
      <c r="M37" s="3909"/>
      <c r="N37" s="3909"/>
      <c r="O37" s="3909"/>
      <c r="P37" s="3909"/>
      <c r="Q37" s="3910"/>
      <c r="R37" s="2273"/>
      <c r="S37" s="2274"/>
      <c r="T37" s="2274"/>
      <c r="U37" s="2274"/>
      <c r="V37" s="2274"/>
      <c r="W37" s="2274"/>
      <c r="X37" s="2274"/>
      <c r="Y37" s="2274"/>
      <c r="Z37" s="2274"/>
      <c r="AA37" s="2274"/>
      <c r="AB37" s="2274"/>
      <c r="AC37" s="2274"/>
      <c r="AD37" s="2274"/>
      <c r="AE37" s="2274"/>
      <c r="AF37" s="2274"/>
      <c r="AG37" s="2274"/>
      <c r="AH37" s="2274"/>
      <c r="AI37" s="2274"/>
      <c r="AJ37" s="2274"/>
      <c r="AK37" s="3870"/>
      <c r="AL37" s="526"/>
      <c r="AM37" s="425"/>
    </row>
    <row r="38" spans="1:39" ht="14.45" customHeight="1">
      <c r="A38" s="7"/>
      <c r="B38" s="525"/>
      <c r="C38" s="3886"/>
      <c r="D38" s="3886"/>
      <c r="E38" s="3886"/>
      <c r="F38" s="3886"/>
      <c r="G38" s="3886"/>
      <c r="H38" s="3886"/>
      <c r="I38" s="3887"/>
      <c r="J38" s="3888"/>
      <c r="K38" s="3889"/>
      <c r="L38" s="3905"/>
      <c r="M38" s="3906"/>
      <c r="N38" s="3906"/>
      <c r="O38" s="3906"/>
      <c r="P38" s="3906"/>
      <c r="Q38" s="3907"/>
      <c r="R38" s="2301"/>
      <c r="S38" s="2302"/>
      <c r="T38" s="2302"/>
      <c r="U38" s="2302"/>
      <c r="V38" s="2302"/>
      <c r="W38" s="2302"/>
      <c r="X38" s="2302"/>
      <c r="Y38" s="2302"/>
      <c r="Z38" s="2302"/>
      <c r="AA38" s="2302"/>
      <c r="AB38" s="2302"/>
      <c r="AC38" s="2302"/>
      <c r="AD38" s="2302"/>
      <c r="AE38" s="2302"/>
      <c r="AF38" s="2302"/>
      <c r="AG38" s="2302"/>
      <c r="AH38" s="2302"/>
      <c r="AI38" s="2302"/>
      <c r="AJ38" s="2302"/>
      <c r="AK38" s="3869"/>
      <c r="AL38" s="526"/>
      <c r="AM38" s="425"/>
    </row>
    <row r="39" spans="1:39" ht="14.45" customHeight="1">
      <c r="A39" s="7"/>
      <c r="B39" s="525"/>
      <c r="C39" s="3886"/>
      <c r="D39" s="3886"/>
      <c r="E39" s="3886"/>
      <c r="F39" s="3886"/>
      <c r="G39" s="3886"/>
      <c r="H39" s="3886"/>
      <c r="I39" s="3890"/>
      <c r="J39" s="3891"/>
      <c r="K39" s="3892"/>
      <c r="L39" s="3908"/>
      <c r="M39" s="3909"/>
      <c r="N39" s="3909"/>
      <c r="O39" s="3909"/>
      <c r="P39" s="3909"/>
      <c r="Q39" s="3910"/>
      <c r="R39" s="2273"/>
      <c r="S39" s="2274"/>
      <c r="T39" s="2274"/>
      <c r="U39" s="2274"/>
      <c r="V39" s="2274"/>
      <c r="W39" s="2274"/>
      <c r="X39" s="2274"/>
      <c r="Y39" s="2274"/>
      <c r="Z39" s="2274"/>
      <c r="AA39" s="2274"/>
      <c r="AB39" s="2274"/>
      <c r="AC39" s="2274"/>
      <c r="AD39" s="2274"/>
      <c r="AE39" s="2274"/>
      <c r="AF39" s="2274"/>
      <c r="AG39" s="2274"/>
      <c r="AH39" s="2274"/>
      <c r="AI39" s="2274"/>
      <c r="AJ39" s="2274"/>
      <c r="AK39" s="3870"/>
      <c r="AL39" s="526"/>
      <c r="AM39" s="425"/>
    </row>
    <row r="40" spans="1:39" ht="14.45" customHeight="1">
      <c r="A40" s="7"/>
      <c r="B40" s="525"/>
      <c r="C40" s="3886"/>
      <c r="D40" s="3886"/>
      <c r="E40" s="3886"/>
      <c r="F40" s="3886"/>
      <c r="G40" s="3886"/>
      <c r="H40" s="3886"/>
      <c r="I40" s="3887"/>
      <c r="J40" s="3888"/>
      <c r="K40" s="3889"/>
      <c r="L40" s="3905"/>
      <c r="M40" s="3906"/>
      <c r="N40" s="3906"/>
      <c r="O40" s="3906"/>
      <c r="P40" s="3906"/>
      <c r="Q40" s="3907"/>
      <c r="R40" s="2301"/>
      <c r="S40" s="2302"/>
      <c r="T40" s="2302"/>
      <c r="U40" s="2302"/>
      <c r="V40" s="2302"/>
      <c r="W40" s="2302"/>
      <c r="X40" s="2302"/>
      <c r="Y40" s="2302"/>
      <c r="Z40" s="2302"/>
      <c r="AA40" s="2302"/>
      <c r="AB40" s="2302"/>
      <c r="AC40" s="2302"/>
      <c r="AD40" s="2302"/>
      <c r="AE40" s="2302"/>
      <c r="AF40" s="2302"/>
      <c r="AG40" s="2302"/>
      <c r="AH40" s="2302"/>
      <c r="AI40" s="2302"/>
      <c r="AJ40" s="2302"/>
      <c r="AK40" s="3869"/>
      <c r="AL40" s="526"/>
      <c r="AM40" s="425"/>
    </row>
    <row r="41" spans="1:39" ht="14.45" customHeight="1">
      <c r="A41" s="7"/>
      <c r="B41" s="525"/>
      <c r="C41" s="3886"/>
      <c r="D41" s="3886"/>
      <c r="E41" s="3886"/>
      <c r="F41" s="3886"/>
      <c r="G41" s="3886"/>
      <c r="H41" s="3886"/>
      <c r="I41" s="3890"/>
      <c r="J41" s="3891"/>
      <c r="K41" s="3892"/>
      <c r="L41" s="3908"/>
      <c r="M41" s="3909"/>
      <c r="N41" s="3909"/>
      <c r="O41" s="3909"/>
      <c r="P41" s="3909"/>
      <c r="Q41" s="3910"/>
      <c r="R41" s="2273"/>
      <c r="S41" s="2274"/>
      <c r="T41" s="2274"/>
      <c r="U41" s="2274"/>
      <c r="V41" s="2274"/>
      <c r="W41" s="2274"/>
      <c r="X41" s="2274"/>
      <c r="Y41" s="2274"/>
      <c r="Z41" s="2274"/>
      <c r="AA41" s="2274"/>
      <c r="AB41" s="2274"/>
      <c r="AC41" s="2274"/>
      <c r="AD41" s="2274"/>
      <c r="AE41" s="2274"/>
      <c r="AF41" s="2274"/>
      <c r="AG41" s="2274"/>
      <c r="AH41" s="2274"/>
      <c r="AI41" s="2274"/>
      <c r="AJ41" s="2274"/>
      <c r="AK41" s="3870"/>
      <c r="AL41" s="526"/>
      <c r="AM41" s="425"/>
    </row>
    <row r="42" spans="1:39" ht="14.45" customHeight="1">
      <c r="A42" s="7"/>
      <c r="B42" s="525"/>
      <c r="C42" s="3886"/>
      <c r="D42" s="3886"/>
      <c r="E42" s="3886"/>
      <c r="F42" s="3886"/>
      <c r="G42" s="3886"/>
      <c r="H42" s="3886"/>
      <c r="I42" s="3887"/>
      <c r="J42" s="3888"/>
      <c r="K42" s="3889"/>
      <c r="L42" s="3905"/>
      <c r="M42" s="3906"/>
      <c r="N42" s="3906"/>
      <c r="O42" s="3906"/>
      <c r="P42" s="3906"/>
      <c r="Q42" s="3907"/>
      <c r="R42" s="2301"/>
      <c r="S42" s="2302"/>
      <c r="T42" s="2302"/>
      <c r="U42" s="2302"/>
      <c r="V42" s="2302"/>
      <c r="W42" s="2302"/>
      <c r="X42" s="2302"/>
      <c r="Y42" s="2302"/>
      <c r="Z42" s="2302"/>
      <c r="AA42" s="2302"/>
      <c r="AB42" s="2302"/>
      <c r="AC42" s="2302"/>
      <c r="AD42" s="2302"/>
      <c r="AE42" s="2302"/>
      <c r="AF42" s="2302"/>
      <c r="AG42" s="2302"/>
      <c r="AH42" s="2302"/>
      <c r="AI42" s="2302"/>
      <c r="AJ42" s="2302"/>
      <c r="AK42" s="3869"/>
      <c r="AL42" s="526"/>
      <c r="AM42" s="425"/>
    </row>
    <row r="43" spans="1:39" ht="14.45" customHeight="1">
      <c r="A43" s="7"/>
      <c r="B43" s="525"/>
      <c r="C43" s="3886"/>
      <c r="D43" s="3886"/>
      <c r="E43" s="3886"/>
      <c r="F43" s="3886"/>
      <c r="G43" s="3886"/>
      <c r="H43" s="3886"/>
      <c r="I43" s="3890"/>
      <c r="J43" s="3891"/>
      <c r="K43" s="3892"/>
      <c r="L43" s="3908"/>
      <c r="M43" s="3909"/>
      <c r="N43" s="3909"/>
      <c r="O43" s="3909"/>
      <c r="P43" s="3909"/>
      <c r="Q43" s="3910"/>
      <c r="R43" s="2273"/>
      <c r="S43" s="2274"/>
      <c r="T43" s="2274"/>
      <c r="U43" s="2274"/>
      <c r="V43" s="2274"/>
      <c r="W43" s="2274"/>
      <c r="X43" s="2274"/>
      <c r="Y43" s="2274"/>
      <c r="Z43" s="2274"/>
      <c r="AA43" s="2274"/>
      <c r="AB43" s="2274"/>
      <c r="AC43" s="2274"/>
      <c r="AD43" s="2274"/>
      <c r="AE43" s="2274"/>
      <c r="AF43" s="2274"/>
      <c r="AG43" s="2274"/>
      <c r="AH43" s="2274"/>
      <c r="AI43" s="2274"/>
      <c r="AJ43" s="2274"/>
      <c r="AK43" s="3870"/>
      <c r="AL43" s="526"/>
      <c r="AM43" s="425"/>
    </row>
    <row r="44" spans="1:39" ht="14.45" customHeight="1">
      <c r="A44" s="7"/>
      <c r="B44" s="525"/>
      <c r="C44" s="3886"/>
      <c r="D44" s="3886"/>
      <c r="E44" s="3886"/>
      <c r="F44" s="3886"/>
      <c r="G44" s="3886"/>
      <c r="H44" s="3886"/>
      <c r="I44" s="3887"/>
      <c r="J44" s="3888"/>
      <c r="K44" s="3889"/>
      <c r="L44" s="3905"/>
      <c r="M44" s="3906"/>
      <c r="N44" s="3906"/>
      <c r="O44" s="3906"/>
      <c r="P44" s="3906"/>
      <c r="Q44" s="3907"/>
      <c r="R44" s="2301"/>
      <c r="S44" s="2302"/>
      <c r="T44" s="2302"/>
      <c r="U44" s="2302"/>
      <c r="V44" s="2302"/>
      <c r="W44" s="2302"/>
      <c r="X44" s="2302"/>
      <c r="Y44" s="2302"/>
      <c r="Z44" s="2302"/>
      <c r="AA44" s="2302"/>
      <c r="AB44" s="2302"/>
      <c r="AC44" s="2302"/>
      <c r="AD44" s="2302"/>
      <c r="AE44" s="2302"/>
      <c r="AF44" s="2302"/>
      <c r="AG44" s="2302"/>
      <c r="AH44" s="2302"/>
      <c r="AI44" s="2302"/>
      <c r="AJ44" s="2302"/>
      <c r="AK44" s="3869"/>
      <c r="AL44" s="526"/>
      <c r="AM44" s="425"/>
    </row>
    <row r="45" spans="1:39" ht="14.45" customHeight="1">
      <c r="A45" s="7"/>
      <c r="B45" s="525"/>
      <c r="C45" s="3886"/>
      <c r="D45" s="3886"/>
      <c r="E45" s="3886"/>
      <c r="F45" s="3886"/>
      <c r="G45" s="3886"/>
      <c r="H45" s="3886"/>
      <c r="I45" s="3890"/>
      <c r="J45" s="3891"/>
      <c r="K45" s="3892"/>
      <c r="L45" s="3908"/>
      <c r="M45" s="3909"/>
      <c r="N45" s="3909"/>
      <c r="O45" s="3909"/>
      <c r="P45" s="3909"/>
      <c r="Q45" s="3910"/>
      <c r="R45" s="2273"/>
      <c r="S45" s="2274"/>
      <c r="T45" s="2274"/>
      <c r="U45" s="2274"/>
      <c r="V45" s="2274"/>
      <c r="W45" s="2274"/>
      <c r="X45" s="2274"/>
      <c r="Y45" s="2274"/>
      <c r="Z45" s="2274"/>
      <c r="AA45" s="2274"/>
      <c r="AB45" s="2274"/>
      <c r="AC45" s="2274"/>
      <c r="AD45" s="2274"/>
      <c r="AE45" s="2274"/>
      <c r="AF45" s="2274"/>
      <c r="AG45" s="2274"/>
      <c r="AH45" s="2274"/>
      <c r="AI45" s="2274"/>
      <c r="AJ45" s="2274"/>
      <c r="AK45" s="3870"/>
      <c r="AL45" s="526"/>
      <c r="AM45" s="425"/>
    </row>
    <row r="46" spans="1:39" ht="14.45" customHeight="1">
      <c r="A46" s="7"/>
      <c r="B46" s="525"/>
      <c r="C46" s="3886"/>
      <c r="D46" s="3886"/>
      <c r="E46" s="3886"/>
      <c r="F46" s="3886"/>
      <c r="G46" s="3886"/>
      <c r="H46" s="3886"/>
      <c r="I46" s="3887"/>
      <c r="J46" s="3888"/>
      <c r="K46" s="3889"/>
      <c r="L46" s="3905"/>
      <c r="M46" s="3906"/>
      <c r="N46" s="3906"/>
      <c r="O46" s="3906"/>
      <c r="P46" s="3906"/>
      <c r="Q46" s="3907"/>
      <c r="R46" s="2301"/>
      <c r="S46" s="2302"/>
      <c r="T46" s="2302"/>
      <c r="U46" s="2302"/>
      <c r="V46" s="2302"/>
      <c r="W46" s="2302"/>
      <c r="X46" s="2302"/>
      <c r="Y46" s="2302"/>
      <c r="Z46" s="2302"/>
      <c r="AA46" s="2302"/>
      <c r="AB46" s="2302"/>
      <c r="AC46" s="2302"/>
      <c r="AD46" s="2302"/>
      <c r="AE46" s="2302"/>
      <c r="AF46" s="2302"/>
      <c r="AG46" s="2302"/>
      <c r="AH46" s="2302"/>
      <c r="AI46" s="2302"/>
      <c r="AJ46" s="2302"/>
      <c r="AK46" s="3869"/>
      <c r="AL46" s="526"/>
      <c r="AM46" s="425"/>
    </row>
    <row r="47" spans="1:39" ht="14.45" customHeight="1">
      <c r="A47" s="7"/>
      <c r="B47" s="525"/>
      <c r="C47" s="3886"/>
      <c r="D47" s="3886"/>
      <c r="E47" s="3886"/>
      <c r="F47" s="3886"/>
      <c r="G47" s="3886"/>
      <c r="H47" s="3886"/>
      <c r="I47" s="3890"/>
      <c r="J47" s="3891"/>
      <c r="K47" s="3892"/>
      <c r="L47" s="3908"/>
      <c r="M47" s="3909"/>
      <c r="N47" s="3909"/>
      <c r="O47" s="3909"/>
      <c r="P47" s="3909"/>
      <c r="Q47" s="3910"/>
      <c r="R47" s="2273"/>
      <c r="S47" s="2274"/>
      <c r="T47" s="2274"/>
      <c r="U47" s="2274"/>
      <c r="V47" s="2274"/>
      <c r="W47" s="2274"/>
      <c r="X47" s="2274"/>
      <c r="Y47" s="2274"/>
      <c r="Z47" s="2274"/>
      <c r="AA47" s="2274"/>
      <c r="AB47" s="2274"/>
      <c r="AC47" s="2274"/>
      <c r="AD47" s="2274"/>
      <c r="AE47" s="2274"/>
      <c r="AF47" s="2274"/>
      <c r="AG47" s="2274"/>
      <c r="AH47" s="2274"/>
      <c r="AI47" s="2274"/>
      <c r="AJ47" s="2274"/>
      <c r="AK47" s="3870"/>
      <c r="AL47" s="526"/>
      <c r="AM47" s="425"/>
    </row>
    <row r="48" spans="1:39" ht="14.45" customHeight="1">
      <c r="A48" s="7"/>
      <c r="B48" s="525"/>
      <c r="C48" s="3886"/>
      <c r="D48" s="3886"/>
      <c r="E48" s="3886"/>
      <c r="F48" s="3886"/>
      <c r="G48" s="3886"/>
      <c r="H48" s="3886"/>
      <c r="I48" s="3887"/>
      <c r="J48" s="3888"/>
      <c r="K48" s="3889"/>
      <c r="L48" s="3905"/>
      <c r="M48" s="3906"/>
      <c r="N48" s="3906"/>
      <c r="O48" s="3906"/>
      <c r="P48" s="3906"/>
      <c r="Q48" s="3907"/>
      <c r="R48" s="2301"/>
      <c r="S48" s="2302"/>
      <c r="T48" s="2302"/>
      <c r="U48" s="2302"/>
      <c r="V48" s="2302"/>
      <c r="W48" s="2302"/>
      <c r="X48" s="2302"/>
      <c r="Y48" s="2302"/>
      <c r="Z48" s="2302"/>
      <c r="AA48" s="2302"/>
      <c r="AB48" s="2302"/>
      <c r="AC48" s="2302"/>
      <c r="AD48" s="2302"/>
      <c r="AE48" s="2302"/>
      <c r="AF48" s="2302"/>
      <c r="AG48" s="2302"/>
      <c r="AH48" s="2302"/>
      <c r="AI48" s="2302"/>
      <c r="AJ48" s="2302"/>
      <c r="AK48" s="3869"/>
      <c r="AL48" s="526"/>
      <c r="AM48" s="425"/>
    </row>
    <row r="49" spans="1:40" ht="14.45" customHeight="1">
      <c r="A49" s="7"/>
      <c r="B49" s="525"/>
      <c r="C49" s="3886"/>
      <c r="D49" s="3886"/>
      <c r="E49" s="3886"/>
      <c r="F49" s="3886"/>
      <c r="G49" s="3886"/>
      <c r="H49" s="3886"/>
      <c r="I49" s="3890"/>
      <c r="J49" s="3891"/>
      <c r="K49" s="3892"/>
      <c r="L49" s="3908"/>
      <c r="M49" s="3909"/>
      <c r="N49" s="3909"/>
      <c r="O49" s="3909"/>
      <c r="P49" s="3909"/>
      <c r="Q49" s="3910"/>
      <c r="R49" s="2273"/>
      <c r="S49" s="2274"/>
      <c r="T49" s="2274"/>
      <c r="U49" s="2274"/>
      <c r="V49" s="2274"/>
      <c r="W49" s="2274"/>
      <c r="X49" s="2274"/>
      <c r="Y49" s="2274"/>
      <c r="Z49" s="2274"/>
      <c r="AA49" s="2274"/>
      <c r="AB49" s="2274"/>
      <c r="AC49" s="2274"/>
      <c r="AD49" s="2274"/>
      <c r="AE49" s="2274"/>
      <c r="AF49" s="2274"/>
      <c r="AG49" s="2274"/>
      <c r="AH49" s="2274"/>
      <c r="AI49" s="2274"/>
      <c r="AJ49" s="2274"/>
      <c r="AK49" s="3870"/>
      <c r="AL49" s="526"/>
      <c r="AM49" s="425"/>
    </row>
    <row r="50" spans="1:40" ht="14.45" customHeight="1">
      <c r="A50" s="7"/>
      <c r="B50" s="525"/>
      <c r="C50" s="3886"/>
      <c r="D50" s="3886"/>
      <c r="E50" s="3886"/>
      <c r="F50" s="3886"/>
      <c r="G50" s="3886"/>
      <c r="H50" s="3886"/>
      <c r="I50" s="3887"/>
      <c r="J50" s="3888"/>
      <c r="K50" s="3889"/>
      <c r="L50" s="3905"/>
      <c r="M50" s="3906"/>
      <c r="N50" s="3906"/>
      <c r="O50" s="3906"/>
      <c r="P50" s="3906"/>
      <c r="Q50" s="3907"/>
      <c r="R50" s="2301"/>
      <c r="S50" s="2302"/>
      <c r="T50" s="2302"/>
      <c r="U50" s="2302"/>
      <c r="V50" s="2302"/>
      <c r="W50" s="2302"/>
      <c r="X50" s="2302"/>
      <c r="Y50" s="2302"/>
      <c r="Z50" s="2302"/>
      <c r="AA50" s="2302"/>
      <c r="AB50" s="2302"/>
      <c r="AC50" s="2302"/>
      <c r="AD50" s="2302"/>
      <c r="AE50" s="2302"/>
      <c r="AF50" s="2302"/>
      <c r="AG50" s="2302"/>
      <c r="AH50" s="2302"/>
      <c r="AI50" s="2302"/>
      <c r="AJ50" s="2302"/>
      <c r="AK50" s="3869"/>
      <c r="AL50" s="526"/>
      <c r="AM50" s="425"/>
    </row>
    <row r="51" spans="1:40" ht="14.45" customHeight="1">
      <c r="A51" s="7"/>
      <c r="B51" s="525"/>
      <c r="C51" s="3886"/>
      <c r="D51" s="3886"/>
      <c r="E51" s="3886"/>
      <c r="F51" s="3886"/>
      <c r="G51" s="3886"/>
      <c r="H51" s="3886"/>
      <c r="I51" s="3890"/>
      <c r="J51" s="3891"/>
      <c r="K51" s="3892"/>
      <c r="L51" s="3908"/>
      <c r="M51" s="3909"/>
      <c r="N51" s="3909"/>
      <c r="O51" s="3909"/>
      <c r="P51" s="3909"/>
      <c r="Q51" s="3910"/>
      <c r="R51" s="2273"/>
      <c r="S51" s="2274"/>
      <c r="T51" s="2274"/>
      <c r="U51" s="2274"/>
      <c r="V51" s="2274"/>
      <c r="W51" s="2274"/>
      <c r="X51" s="2274"/>
      <c r="Y51" s="2274"/>
      <c r="Z51" s="2274"/>
      <c r="AA51" s="2274"/>
      <c r="AB51" s="2274"/>
      <c r="AC51" s="2274"/>
      <c r="AD51" s="2274"/>
      <c r="AE51" s="2274"/>
      <c r="AF51" s="2274"/>
      <c r="AG51" s="2274"/>
      <c r="AH51" s="2274"/>
      <c r="AI51" s="2274"/>
      <c r="AJ51" s="2274"/>
      <c r="AK51" s="3870"/>
      <c r="AL51" s="530"/>
      <c r="AM51" s="525"/>
      <c r="AN51" s="7"/>
    </row>
    <row r="52" spans="1:40" ht="14.45" customHeight="1">
      <c r="A52" s="7"/>
      <c r="B52" s="525"/>
      <c r="C52" s="3886"/>
      <c r="D52" s="3886"/>
      <c r="E52" s="3886"/>
      <c r="F52" s="3886"/>
      <c r="G52" s="3886"/>
      <c r="H52" s="3886"/>
      <c r="I52" s="3887"/>
      <c r="J52" s="3888"/>
      <c r="K52" s="3889"/>
      <c r="L52" s="3905"/>
      <c r="M52" s="3906"/>
      <c r="N52" s="3906"/>
      <c r="O52" s="3906"/>
      <c r="P52" s="3906"/>
      <c r="Q52" s="3907"/>
      <c r="R52" s="2301"/>
      <c r="S52" s="2302"/>
      <c r="T52" s="2302"/>
      <c r="U52" s="2302"/>
      <c r="V52" s="2302"/>
      <c r="W52" s="2302"/>
      <c r="X52" s="2302"/>
      <c r="Y52" s="2302"/>
      <c r="Z52" s="2302"/>
      <c r="AA52" s="2302"/>
      <c r="AB52" s="2302"/>
      <c r="AC52" s="2302"/>
      <c r="AD52" s="2302"/>
      <c r="AE52" s="2302"/>
      <c r="AF52" s="2302"/>
      <c r="AG52" s="2302"/>
      <c r="AH52" s="2302"/>
      <c r="AI52" s="2302"/>
      <c r="AJ52" s="2302"/>
      <c r="AK52" s="3869"/>
      <c r="AL52" s="530"/>
      <c r="AM52" s="525"/>
      <c r="AN52" s="7"/>
    </row>
    <row r="53" spans="1:40" ht="14.45" customHeight="1">
      <c r="A53" s="7"/>
      <c r="B53" s="525"/>
      <c r="C53" s="3886"/>
      <c r="D53" s="3886"/>
      <c r="E53" s="3886"/>
      <c r="F53" s="3886"/>
      <c r="G53" s="3886"/>
      <c r="H53" s="3886"/>
      <c r="I53" s="3890"/>
      <c r="J53" s="3891"/>
      <c r="K53" s="3892"/>
      <c r="L53" s="3908"/>
      <c r="M53" s="3909"/>
      <c r="N53" s="3909"/>
      <c r="O53" s="3909"/>
      <c r="P53" s="3909"/>
      <c r="Q53" s="3910"/>
      <c r="R53" s="2273"/>
      <c r="S53" s="2274"/>
      <c r="T53" s="2274"/>
      <c r="U53" s="2274"/>
      <c r="V53" s="2274"/>
      <c r="W53" s="2274"/>
      <c r="X53" s="2274"/>
      <c r="Y53" s="2274"/>
      <c r="Z53" s="2274"/>
      <c r="AA53" s="2274"/>
      <c r="AB53" s="2274"/>
      <c r="AC53" s="2274"/>
      <c r="AD53" s="2274"/>
      <c r="AE53" s="2274"/>
      <c r="AF53" s="2274"/>
      <c r="AG53" s="2274"/>
      <c r="AH53" s="2274"/>
      <c r="AI53" s="2274"/>
      <c r="AJ53" s="2274"/>
      <c r="AK53" s="3870"/>
      <c r="AL53" s="530"/>
      <c r="AM53" s="525"/>
      <c r="AN53" s="7"/>
    </row>
    <row r="54" spans="1:40" ht="14.45" customHeight="1">
      <c r="A54" s="7"/>
      <c r="B54" s="525"/>
      <c r="C54" s="3886"/>
      <c r="D54" s="3886"/>
      <c r="E54" s="3886"/>
      <c r="F54" s="3886"/>
      <c r="G54" s="3886"/>
      <c r="H54" s="3886"/>
      <c r="I54" s="3887"/>
      <c r="J54" s="3888"/>
      <c r="K54" s="3889"/>
      <c r="L54" s="3905"/>
      <c r="M54" s="3906"/>
      <c r="N54" s="3906"/>
      <c r="O54" s="3906"/>
      <c r="P54" s="3906"/>
      <c r="Q54" s="3907"/>
      <c r="R54" s="2301"/>
      <c r="S54" s="2302"/>
      <c r="T54" s="2302"/>
      <c r="U54" s="2302"/>
      <c r="V54" s="2302"/>
      <c r="W54" s="2302"/>
      <c r="X54" s="2302"/>
      <c r="Y54" s="2302"/>
      <c r="Z54" s="2302"/>
      <c r="AA54" s="2302"/>
      <c r="AB54" s="2302"/>
      <c r="AC54" s="2302"/>
      <c r="AD54" s="2302"/>
      <c r="AE54" s="2302"/>
      <c r="AF54" s="2302"/>
      <c r="AG54" s="2302"/>
      <c r="AH54" s="2302"/>
      <c r="AI54" s="2302"/>
      <c r="AJ54" s="2302"/>
      <c r="AK54" s="3869"/>
      <c r="AL54" s="530"/>
      <c r="AM54" s="525"/>
      <c r="AN54" s="7"/>
    </row>
    <row r="55" spans="1:40" ht="14.45" customHeight="1">
      <c r="A55" s="7"/>
      <c r="B55" s="525"/>
      <c r="C55" s="3886"/>
      <c r="D55" s="3886"/>
      <c r="E55" s="3886"/>
      <c r="F55" s="3886"/>
      <c r="G55" s="3886"/>
      <c r="H55" s="3886"/>
      <c r="I55" s="3890"/>
      <c r="J55" s="3891"/>
      <c r="K55" s="3892"/>
      <c r="L55" s="3908"/>
      <c r="M55" s="3909"/>
      <c r="N55" s="3909"/>
      <c r="O55" s="3909"/>
      <c r="P55" s="3909"/>
      <c r="Q55" s="3910"/>
      <c r="R55" s="2273"/>
      <c r="S55" s="2274"/>
      <c r="T55" s="2274"/>
      <c r="U55" s="2274"/>
      <c r="V55" s="2274"/>
      <c r="W55" s="2274"/>
      <c r="X55" s="2274"/>
      <c r="Y55" s="2274"/>
      <c r="Z55" s="2274"/>
      <c r="AA55" s="2274"/>
      <c r="AB55" s="2274"/>
      <c r="AC55" s="2274"/>
      <c r="AD55" s="2274"/>
      <c r="AE55" s="2274"/>
      <c r="AF55" s="2274"/>
      <c r="AG55" s="2274"/>
      <c r="AH55" s="2274"/>
      <c r="AI55" s="2274"/>
      <c r="AJ55" s="2274"/>
      <c r="AK55" s="3870"/>
      <c r="AL55" s="530"/>
      <c r="AM55" s="525"/>
      <c r="AN55" s="7"/>
    </row>
    <row r="56" spans="1:40" ht="14.45" customHeight="1">
      <c r="A56" s="7"/>
      <c r="B56" s="525"/>
      <c r="C56" s="3886"/>
      <c r="D56" s="3886"/>
      <c r="E56" s="3886"/>
      <c r="F56" s="3886"/>
      <c r="G56" s="3886"/>
      <c r="H56" s="3886"/>
      <c r="I56" s="3887"/>
      <c r="J56" s="3888"/>
      <c r="K56" s="3889"/>
      <c r="L56" s="3905"/>
      <c r="M56" s="3906"/>
      <c r="N56" s="3906"/>
      <c r="O56" s="3906"/>
      <c r="P56" s="3906"/>
      <c r="Q56" s="3907"/>
      <c r="R56" s="2301"/>
      <c r="S56" s="2302"/>
      <c r="T56" s="2302"/>
      <c r="U56" s="2302"/>
      <c r="V56" s="2302"/>
      <c r="W56" s="2302"/>
      <c r="X56" s="2302"/>
      <c r="Y56" s="2302"/>
      <c r="Z56" s="2302"/>
      <c r="AA56" s="2302"/>
      <c r="AB56" s="2302"/>
      <c r="AC56" s="2302"/>
      <c r="AD56" s="2302"/>
      <c r="AE56" s="2302"/>
      <c r="AF56" s="2302"/>
      <c r="AG56" s="2302"/>
      <c r="AH56" s="2302"/>
      <c r="AI56" s="2302"/>
      <c r="AJ56" s="2302"/>
      <c r="AK56" s="3869"/>
      <c r="AL56" s="530"/>
      <c r="AM56" s="525"/>
      <c r="AN56" s="7"/>
    </row>
    <row r="57" spans="1:40" ht="14.45" customHeight="1">
      <c r="A57" s="7"/>
      <c r="B57" s="525"/>
      <c r="C57" s="3886"/>
      <c r="D57" s="3886"/>
      <c r="E57" s="3886"/>
      <c r="F57" s="3886"/>
      <c r="G57" s="3886"/>
      <c r="H57" s="3886"/>
      <c r="I57" s="3890"/>
      <c r="J57" s="3891"/>
      <c r="K57" s="3892"/>
      <c r="L57" s="3908"/>
      <c r="M57" s="3909"/>
      <c r="N57" s="3909"/>
      <c r="O57" s="3909"/>
      <c r="P57" s="3909"/>
      <c r="Q57" s="3910"/>
      <c r="R57" s="2273"/>
      <c r="S57" s="2274"/>
      <c r="T57" s="2274"/>
      <c r="U57" s="2274"/>
      <c r="V57" s="2274"/>
      <c r="W57" s="2274"/>
      <c r="X57" s="2274"/>
      <c r="Y57" s="2274"/>
      <c r="Z57" s="2274"/>
      <c r="AA57" s="2274"/>
      <c r="AB57" s="2274"/>
      <c r="AC57" s="2274"/>
      <c r="AD57" s="2274"/>
      <c r="AE57" s="2274"/>
      <c r="AF57" s="2274"/>
      <c r="AG57" s="2274"/>
      <c r="AH57" s="2274"/>
      <c r="AI57" s="2274"/>
      <c r="AJ57" s="2274"/>
      <c r="AK57" s="3870"/>
      <c r="AL57" s="530"/>
      <c r="AM57" s="525"/>
      <c r="AN57" s="7"/>
    </row>
    <row r="58" spans="1:40" ht="14.45" customHeight="1">
      <c r="A58" s="7"/>
      <c r="B58" s="525"/>
      <c r="C58" s="3886"/>
      <c r="D58" s="3886"/>
      <c r="E58" s="3886"/>
      <c r="F58" s="3886"/>
      <c r="G58" s="3886"/>
      <c r="H58" s="3886"/>
      <c r="I58" s="3887"/>
      <c r="J58" s="3888"/>
      <c r="K58" s="3889"/>
      <c r="L58" s="3905"/>
      <c r="M58" s="3906"/>
      <c r="N58" s="3906"/>
      <c r="O58" s="3906"/>
      <c r="P58" s="3906"/>
      <c r="Q58" s="3907"/>
      <c r="R58" s="2301"/>
      <c r="S58" s="2302"/>
      <c r="T58" s="2302"/>
      <c r="U58" s="2302"/>
      <c r="V58" s="2302"/>
      <c r="W58" s="2302"/>
      <c r="X58" s="2302"/>
      <c r="Y58" s="2302"/>
      <c r="Z58" s="2302"/>
      <c r="AA58" s="2302"/>
      <c r="AB58" s="2302"/>
      <c r="AC58" s="2302"/>
      <c r="AD58" s="2302"/>
      <c r="AE58" s="2302"/>
      <c r="AF58" s="2302"/>
      <c r="AG58" s="2302"/>
      <c r="AH58" s="2302"/>
      <c r="AI58" s="2302"/>
      <c r="AJ58" s="2302"/>
      <c r="AK58" s="3869"/>
      <c r="AL58" s="526"/>
      <c r="AM58" s="425"/>
    </row>
    <row r="59" spans="1:40" ht="14.45" customHeight="1">
      <c r="A59" s="7"/>
      <c r="B59" s="525"/>
      <c r="C59" s="3886"/>
      <c r="D59" s="3886"/>
      <c r="E59" s="3886"/>
      <c r="F59" s="3886"/>
      <c r="G59" s="3886"/>
      <c r="H59" s="3886"/>
      <c r="I59" s="3890"/>
      <c r="J59" s="3891"/>
      <c r="K59" s="3892"/>
      <c r="L59" s="3908"/>
      <c r="M59" s="3909"/>
      <c r="N59" s="3909"/>
      <c r="O59" s="3909"/>
      <c r="P59" s="3909"/>
      <c r="Q59" s="3910"/>
      <c r="R59" s="2273"/>
      <c r="S59" s="2274"/>
      <c r="T59" s="2274"/>
      <c r="U59" s="2274"/>
      <c r="V59" s="2274"/>
      <c r="W59" s="2274"/>
      <c r="X59" s="2274"/>
      <c r="Y59" s="2274"/>
      <c r="Z59" s="2274"/>
      <c r="AA59" s="2274"/>
      <c r="AB59" s="2274"/>
      <c r="AC59" s="2274"/>
      <c r="AD59" s="2274"/>
      <c r="AE59" s="2274"/>
      <c r="AF59" s="2274"/>
      <c r="AG59" s="2274"/>
      <c r="AH59" s="2274"/>
      <c r="AI59" s="2274"/>
      <c r="AJ59" s="2274"/>
      <c r="AK59" s="3870"/>
      <c r="AL59" s="526"/>
      <c r="AM59" s="425"/>
    </row>
    <row r="60" spans="1:40" ht="14.45" customHeight="1">
      <c r="A60" s="7"/>
      <c r="B60" s="525"/>
      <c r="C60" s="3886"/>
      <c r="D60" s="3886"/>
      <c r="E60" s="3886"/>
      <c r="F60" s="3886"/>
      <c r="G60" s="3886"/>
      <c r="H60" s="3886"/>
      <c r="I60" s="3887"/>
      <c r="J60" s="3888"/>
      <c r="K60" s="3889"/>
      <c r="L60" s="3905"/>
      <c r="M60" s="3906"/>
      <c r="N60" s="3906"/>
      <c r="O60" s="3906"/>
      <c r="P60" s="3906"/>
      <c r="Q60" s="3907"/>
      <c r="R60" s="2301"/>
      <c r="S60" s="2302"/>
      <c r="T60" s="2302"/>
      <c r="U60" s="2302"/>
      <c r="V60" s="2302"/>
      <c r="W60" s="2302"/>
      <c r="X60" s="2302"/>
      <c r="Y60" s="2302"/>
      <c r="Z60" s="2302"/>
      <c r="AA60" s="2302"/>
      <c r="AB60" s="2302"/>
      <c r="AC60" s="2302"/>
      <c r="AD60" s="2302"/>
      <c r="AE60" s="2302"/>
      <c r="AF60" s="2302"/>
      <c r="AG60" s="2302"/>
      <c r="AH60" s="2302"/>
      <c r="AI60" s="2302"/>
      <c r="AJ60" s="2302"/>
      <c r="AK60" s="3869"/>
      <c r="AL60" s="526"/>
      <c r="AM60" s="425"/>
    </row>
    <row r="61" spans="1:40" ht="14.45" customHeight="1">
      <c r="A61" s="7"/>
      <c r="B61" s="525"/>
      <c r="C61" s="3886"/>
      <c r="D61" s="3886"/>
      <c r="E61" s="3886"/>
      <c r="F61" s="3886"/>
      <c r="G61" s="3886"/>
      <c r="H61" s="3886"/>
      <c r="I61" s="3890"/>
      <c r="J61" s="3891"/>
      <c r="K61" s="3892"/>
      <c r="L61" s="3908"/>
      <c r="M61" s="3909"/>
      <c r="N61" s="3909"/>
      <c r="O61" s="3909"/>
      <c r="P61" s="3909"/>
      <c r="Q61" s="3910"/>
      <c r="R61" s="2273"/>
      <c r="S61" s="2274"/>
      <c r="T61" s="2274"/>
      <c r="U61" s="2274"/>
      <c r="V61" s="2274"/>
      <c r="W61" s="2274"/>
      <c r="X61" s="2274"/>
      <c r="Y61" s="2274"/>
      <c r="Z61" s="2274"/>
      <c r="AA61" s="2274"/>
      <c r="AB61" s="2274"/>
      <c r="AC61" s="2274"/>
      <c r="AD61" s="2274"/>
      <c r="AE61" s="2274"/>
      <c r="AF61" s="2274"/>
      <c r="AG61" s="2274"/>
      <c r="AH61" s="2274"/>
      <c r="AI61" s="2274"/>
      <c r="AJ61" s="2274"/>
      <c r="AK61" s="3870"/>
      <c r="AL61" s="526"/>
      <c r="AM61" s="425"/>
    </row>
    <row r="62" spans="1:40" ht="14.45" customHeight="1">
      <c r="A62" s="7"/>
      <c r="B62" s="525"/>
      <c r="C62" s="3886"/>
      <c r="D62" s="3886"/>
      <c r="E62" s="3886"/>
      <c r="F62" s="3886"/>
      <c r="G62" s="3886"/>
      <c r="H62" s="3886"/>
      <c r="I62" s="3887"/>
      <c r="J62" s="3888"/>
      <c r="K62" s="3889"/>
      <c r="L62" s="3905"/>
      <c r="M62" s="3906"/>
      <c r="N62" s="3906"/>
      <c r="O62" s="3906"/>
      <c r="P62" s="3906"/>
      <c r="Q62" s="3907"/>
      <c r="R62" s="2301"/>
      <c r="S62" s="2302"/>
      <c r="T62" s="2302"/>
      <c r="U62" s="2302"/>
      <c r="V62" s="2302"/>
      <c r="W62" s="2302"/>
      <c r="X62" s="2302"/>
      <c r="Y62" s="2302"/>
      <c r="Z62" s="2302"/>
      <c r="AA62" s="2302"/>
      <c r="AB62" s="2302"/>
      <c r="AC62" s="2302"/>
      <c r="AD62" s="2302"/>
      <c r="AE62" s="2302"/>
      <c r="AF62" s="2302"/>
      <c r="AG62" s="2302"/>
      <c r="AH62" s="2302"/>
      <c r="AI62" s="2302"/>
      <c r="AJ62" s="2302"/>
      <c r="AK62" s="3869"/>
      <c r="AL62" s="526"/>
      <c r="AM62" s="425"/>
    </row>
    <row r="63" spans="1:40" ht="14.45" customHeight="1">
      <c r="A63" s="7"/>
      <c r="B63" s="525"/>
      <c r="C63" s="3886"/>
      <c r="D63" s="3886"/>
      <c r="E63" s="3886"/>
      <c r="F63" s="3886"/>
      <c r="G63" s="3886"/>
      <c r="H63" s="3886"/>
      <c r="I63" s="3890"/>
      <c r="J63" s="3891"/>
      <c r="K63" s="3892"/>
      <c r="L63" s="3908"/>
      <c r="M63" s="3909"/>
      <c r="N63" s="3909"/>
      <c r="O63" s="3909"/>
      <c r="P63" s="3909"/>
      <c r="Q63" s="3910"/>
      <c r="R63" s="2273"/>
      <c r="S63" s="2274"/>
      <c r="T63" s="2274"/>
      <c r="U63" s="2274"/>
      <c r="V63" s="2274"/>
      <c r="W63" s="2274"/>
      <c r="X63" s="2274"/>
      <c r="Y63" s="2274"/>
      <c r="Z63" s="2274"/>
      <c r="AA63" s="2274"/>
      <c r="AB63" s="2274"/>
      <c r="AC63" s="2274"/>
      <c r="AD63" s="2274"/>
      <c r="AE63" s="2274"/>
      <c r="AF63" s="2274"/>
      <c r="AG63" s="2274"/>
      <c r="AH63" s="2274"/>
      <c r="AI63" s="2274"/>
      <c r="AJ63" s="2274"/>
      <c r="AK63" s="3870"/>
      <c r="AL63" s="526"/>
      <c r="AM63" s="425"/>
    </row>
    <row r="64" spans="1:40" ht="14.45" customHeight="1">
      <c r="A64" s="7"/>
      <c r="B64" s="525"/>
      <c r="C64" s="3886"/>
      <c r="D64" s="3886"/>
      <c r="E64" s="3886"/>
      <c r="F64" s="3886"/>
      <c r="G64" s="3886"/>
      <c r="H64" s="3886"/>
      <c r="I64" s="3887"/>
      <c r="J64" s="3888"/>
      <c r="K64" s="3889"/>
      <c r="L64" s="3905"/>
      <c r="M64" s="3906"/>
      <c r="N64" s="3906"/>
      <c r="O64" s="3906"/>
      <c r="P64" s="3906"/>
      <c r="Q64" s="3907"/>
      <c r="R64" s="2301"/>
      <c r="S64" s="2302"/>
      <c r="T64" s="2302"/>
      <c r="U64" s="2302"/>
      <c r="V64" s="2302"/>
      <c r="W64" s="2302"/>
      <c r="X64" s="2302"/>
      <c r="Y64" s="2302"/>
      <c r="Z64" s="2302"/>
      <c r="AA64" s="2302"/>
      <c r="AB64" s="2302"/>
      <c r="AC64" s="2302"/>
      <c r="AD64" s="2302"/>
      <c r="AE64" s="2302"/>
      <c r="AF64" s="2302"/>
      <c r="AG64" s="2302"/>
      <c r="AH64" s="2302"/>
      <c r="AI64" s="2302"/>
      <c r="AJ64" s="2302"/>
      <c r="AK64" s="3869"/>
      <c r="AL64" s="526"/>
      <c r="AM64" s="425"/>
    </row>
    <row r="65" spans="1:47" ht="14.45" customHeight="1">
      <c r="A65" s="7"/>
      <c r="B65" s="525"/>
      <c r="C65" s="3886"/>
      <c r="D65" s="3886"/>
      <c r="E65" s="3886"/>
      <c r="F65" s="3886"/>
      <c r="G65" s="3886"/>
      <c r="H65" s="3886"/>
      <c r="I65" s="3890"/>
      <c r="J65" s="3891"/>
      <c r="K65" s="3892"/>
      <c r="L65" s="3908"/>
      <c r="M65" s="3909"/>
      <c r="N65" s="3909"/>
      <c r="O65" s="3909"/>
      <c r="P65" s="3909"/>
      <c r="Q65" s="3910"/>
      <c r="R65" s="2273"/>
      <c r="S65" s="2274"/>
      <c r="T65" s="2274"/>
      <c r="U65" s="2274"/>
      <c r="V65" s="2274"/>
      <c r="W65" s="2274"/>
      <c r="X65" s="2274"/>
      <c r="Y65" s="2274"/>
      <c r="Z65" s="2274"/>
      <c r="AA65" s="2274"/>
      <c r="AB65" s="2274"/>
      <c r="AC65" s="2274"/>
      <c r="AD65" s="2274"/>
      <c r="AE65" s="2274"/>
      <c r="AF65" s="2274"/>
      <c r="AG65" s="2274"/>
      <c r="AH65" s="2274"/>
      <c r="AI65" s="2274"/>
      <c r="AJ65" s="2274"/>
      <c r="AK65" s="3870"/>
      <c r="AL65" s="526"/>
      <c r="AM65" s="425"/>
    </row>
    <row r="66" spans="1:47" ht="14.1" customHeight="1">
      <c r="A66" s="7"/>
      <c r="B66" s="525"/>
      <c r="C66" s="910" t="s">
        <v>831</v>
      </c>
      <c r="D66" s="911"/>
      <c r="E66" s="911"/>
      <c r="F66" s="911"/>
      <c r="G66" s="911"/>
      <c r="H66" s="911"/>
      <c r="I66" s="912"/>
      <c r="J66" s="912"/>
      <c r="K66" s="912"/>
      <c r="L66" s="912"/>
      <c r="M66" s="912"/>
      <c r="N66" s="912"/>
      <c r="O66" s="913"/>
      <c r="P66" s="913"/>
      <c r="Q66" s="913"/>
      <c r="R66" s="914"/>
      <c r="S66" s="914"/>
      <c r="T66" s="914"/>
      <c r="U66" s="914"/>
      <c r="V66" s="914"/>
      <c r="W66" s="914"/>
      <c r="X66" s="914"/>
      <c r="Y66" s="914"/>
      <c r="Z66" s="914"/>
      <c r="AA66" s="914"/>
      <c r="AB66" s="915"/>
      <c r="AC66" s="914"/>
      <c r="AD66" s="914"/>
      <c r="AE66" s="914"/>
      <c r="AF66" s="914"/>
      <c r="AG66" s="914"/>
      <c r="AH66" s="914"/>
      <c r="AI66" s="914"/>
      <c r="AJ66" s="914"/>
      <c r="AK66" s="914"/>
      <c r="AL66" s="526"/>
      <c r="AM66" s="425"/>
    </row>
    <row r="67" spans="1:47" ht="6.95" customHeight="1" thickBot="1">
      <c r="A67" s="7"/>
      <c r="B67" s="531"/>
      <c r="C67" s="817"/>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916"/>
      <c r="AB67" s="532"/>
      <c r="AC67" s="532"/>
      <c r="AD67" s="532"/>
      <c r="AE67" s="532"/>
      <c r="AF67" s="532"/>
      <c r="AG67" s="532"/>
      <c r="AH67" s="532"/>
      <c r="AI67" s="532"/>
      <c r="AJ67" s="532"/>
      <c r="AK67" s="532"/>
      <c r="AL67" s="858"/>
      <c r="AM67" s="525"/>
      <c r="AN67" s="7"/>
      <c r="AO67" s="7"/>
      <c r="AP67" s="7"/>
      <c r="AQ67" s="7"/>
      <c r="AR67" s="7"/>
      <c r="AS67" s="7"/>
      <c r="AT67" s="7"/>
      <c r="AU67" s="658"/>
    </row>
    <row r="69" spans="1:47" ht="14.1" customHeight="1"/>
    <row r="70" spans="1:47" ht="14.1" customHeight="1"/>
    <row r="71" spans="1:47" ht="14.1" customHeight="1"/>
    <row r="72" spans="1:47" ht="14.1" customHeight="1"/>
    <row r="73" spans="1:47" ht="14.1" customHeight="1"/>
    <row r="74" spans="1:47" ht="14.1" customHeight="1"/>
    <row r="75" spans="1:47" ht="14.1" customHeight="1"/>
    <row r="76" spans="1:47" ht="14.1" customHeight="1"/>
  </sheetData>
  <mergeCells count="76">
    <mergeCell ref="C64:H65"/>
    <mergeCell ref="I64:K65"/>
    <mergeCell ref="L64:Q65"/>
    <mergeCell ref="R64:AK65"/>
    <mergeCell ref="C62:H63"/>
    <mergeCell ref="I62:K63"/>
    <mergeCell ref="L62:Q63"/>
    <mergeCell ref="R62:AK63"/>
    <mergeCell ref="C58:H59"/>
    <mergeCell ref="I58:K59"/>
    <mergeCell ref="L58:Q59"/>
    <mergeCell ref="R58:AK59"/>
    <mergeCell ref="C60:H61"/>
    <mergeCell ref="I60:K61"/>
    <mergeCell ref="L60:Q61"/>
    <mergeCell ref="R60:AK61"/>
    <mergeCell ref="C54:H55"/>
    <mergeCell ref="I54:K55"/>
    <mergeCell ref="L54:Q55"/>
    <mergeCell ref="R54:AK55"/>
    <mergeCell ref="C56:H57"/>
    <mergeCell ref="I56:K57"/>
    <mergeCell ref="L56:Q57"/>
    <mergeCell ref="R56:AK57"/>
    <mergeCell ref="C50:H51"/>
    <mergeCell ref="I50:K51"/>
    <mergeCell ref="L50:Q51"/>
    <mergeCell ref="R50:AK51"/>
    <mergeCell ref="C52:H53"/>
    <mergeCell ref="I52:K53"/>
    <mergeCell ref="L52:Q53"/>
    <mergeCell ref="R52:AK53"/>
    <mergeCell ref="C46:H47"/>
    <mergeCell ref="I46:K47"/>
    <mergeCell ref="L46:Q47"/>
    <mergeCell ref="R46:AK47"/>
    <mergeCell ref="C48:H49"/>
    <mergeCell ref="I48:K49"/>
    <mergeCell ref="L48:Q49"/>
    <mergeCell ref="R48:AK49"/>
    <mergeCell ref="C42:H43"/>
    <mergeCell ref="I42:K43"/>
    <mergeCell ref="L42:Q43"/>
    <mergeCell ref="R42:AK43"/>
    <mergeCell ref="C44:H45"/>
    <mergeCell ref="I44:K45"/>
    <mergeCell ref="L44:Q45"/>
    <mergeCell ref="R44:AK45"/>
    <mergeCell ref="C38:H39"/>
    <mergeCell ref="I38:K39"/>
    <mergeCell ref="L38:Q39"/>
    <mergeCell ref="R38:AK39"/>
    <mergeCell ref="C40:H41"/>
    <mergeCell ref="I40:K41"/>
    <mergeCell ref="L40:Q41"/>
    <mergeCell ref="R40:AK41"/>
    <mergeCell ref="C34:H35"/>
    <mergeCell ref="I34:K35"/>
    <mergeCell ref="L34:Q35"/>
    <mergeCell ref="R34:AK35"/>
    <mergeCell ref="C36:H37"/>
    <mergeCell ref="I36:K37"/>
    <mergeCell ref="L36:Q37"/>
    <mergeCell ref="R36:AK37"/>
    <mergeCell ref="C32:H33"/>
    <mergeCell ref="I32:K33"/>
    <mergeCell ref="L32:Q33"/>
    <mergeCell ref="R32:AK33"/>
    <mergeCell ref="B1:AL1"/>
    <mergeCell ref="B3:AA3"/>
    <mergeCell ref="AB3:AL3"/>
    <mergeCell ref="F10:Z12"/>
    <mergeCell ref="AC16:AJ17"/>
    <mergeCell ref="E23:AA24"/>
    <mergeCell ref="E26:AA26"/>
    <mergeCell ref="K31:AE31"/>
  </mergeCells>
  <phoneticPr fontId="3"/>
  <dataValidations count="1">
    <dataValidation type="list" allowBlank="1" showInputMessage="1" showErrorMessage="1" sqref="I34:K65">
      <formula1>"園長,副園長,園長、副園長"</formula1>
    </dataValidation>
  </dataValidations>
  <printOptions horizontalCentered="1"/>
  <pageMargins left="0.70866141732283472" right="0.31496062992125984" top="0.39370078740157483" bottom="0.21"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19050</xdr:colOff>
                    <xdr:row>11</xdr:row>
                    <xdr:rowOff>152400</xdr:rowOff>
                  </from>
                  <to>
                    <xdr:col>22</xdr:col>
                    <xdr:colOff>142875</xdr:colOff>
                    <xdr:row>13</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66675</xdr:colOff>
                    <xdr:row>11</xdr:row>
                    <xdr:rowOff>152400</xdr:rowOff>
                  </from>
                  <to>
                    <xdr:col>26</xdr:col>
                    <xdr:colOff>142875</xdr:colOff>
                    <xdr:row>13</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19050</xdr:colOff>
                    <xdr:row>14</xdr:row>
                    <xdr:rowOff>152400</xdr:rowOff>
                  </from>
                  <to>
                    <xdr:col>22</xdr:col>
                    <xdr:colOff>142875</xdr:colOff>
                    <xdr:row>16</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66675</xdr:colOff>
                    <xdr:row>14</xdr:row>
                    <xdr:rowOff>152400</xdr:rowOff>
                  </from>
                  <to>
                    <xdr:col>26</xdr:col>
                    <xdr:colOff>142875</xdr:colOff>
                    <xdr:row>16</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19050</xdr:colOff>
                    <xdr:row>17</xdr:row>
                    <xdr:rowOff>152400</xdr:rowOff>
                  </from>
                  <to>
                    <xdr:col>22</xdr:col>
                    <xdr:colOff>142875</xdr:colOff>
                    <xdr:row>19</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66675</xdr:colOff>
                    <xdr:row>17</xdr:row>
                    <xdr:rowOff>152400</xdr:rowOff>
                  </from>
                  <to>
                    <xdr:col>26</xdr:col>
                    <xdr:colOff>142875</xdr:colOff>
                    <xdr:row>19</xdr:row>
                    <xdr:rowOff>9525</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19</xdr:col>
                    <xdr:colOff>19050</xdr:colOff>
                    <xdr:row>20</xdr:row>
                    <xdr:rowOff>152400</xdr:rowOff>
                  </from>
                  <to>
                    <xdr:col>22</xdr:col>
                    <xdr:colOff>142875</xdr:colOff>
                    <xdr:row>22</xdr:row>
                    <xdr:rowOff>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23</xdr:col>
                    <xdr:colOff>66675</xdr:colOff>
                    <xdr:row>20</xdr:row>
                    <xdr:rowOff>152400</xdr:rowOff>
                  </from>
                  <to>
                    <xdr:col>26</xdr:col>
                    <xdr:colOff>142875</xdr:colOff>
                    <xdr:row>22</xdr:row>
                    <xdr:rowOff>0</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19</xdr:col>
                    <xdr:colOff>19050</xdr:colOff>
                    <xdr:row>4</xdr:row>
                    <xdr:rowOff>0</xdr:rowOff>
                  </from>
                  <to>
                    <xdr:col>22</xdr:col>
                    <xdr:colOff>142875</xdr:colOff>
                    <xdr:row>5</xdr:row>
                    <xdr:rowOff>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23</xdr:col>
                    <xdr:colOff>66675</xdr:colOff>
                    <xdr:row>4</xdr:row>
                    <xdr:rowOff>0</xdr:rowOff>
                  </from>
                  <to>
                    <xdr:col>26</xdr:col>
                    <xdr:colOff>142875</xdr:colOff>
                    <xdr:row>5</xdr:row>
                    <xdr:rowOff>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19</xdr:col>
                    <xdr:colOff>19050</xdr:colOff>
                    <xdr:row>22</xdr:row>
                    <xdr:rowOff>85725</xdr:rowOff>
                  </from>
                  <to>
                    <xdr:col>22</xdr:col>
                    <xdr:colOff>142875</xdr:colOff>
                    <xdr:row>25</xdr:row>
                    <xdr:rowOff>104775</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23</xdr:col>
                    <xdr:colOff>66675</xdr:colOff>
                    <xdr:row>22</xdr:row>
                    <xdr:rowOff>85725</xdr:rowOff>
                  </from>
                  <to>
                    <xdr:col>26</xdr:col>
                    <xdr:colOff>142875</xdr:colOff>
                    <xdr:row>25</xdr:row>
                    <xdr:rowOff>104775</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19</xdr:col>
                    <xdr:colOff>19050</xdr:colOff>
                    <xdr:row>25</xdr:row>
                    <xdr:rowOff>19050</xdr:rowOff>
                  </from>
                  <to>
                    <xdr:col>22</xdr:col>
                    <xdr:colOff>142875</xdr:colOff>
                    <xdr:row>28</xdr:row>
                    <xdr:rowOff>38100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23</xdr:col>
                    <xdr:colOff>66675</xdr:colOff>
                    <xdr:row>25</xdr:row>
                    <xdr:rowOff>19050</xdr:rowOff>
                  </from>
                  <to>
                    <xdr:col>26</xdr:col>
                    <xdr:colOff>142875</xdr:colOff>
                    <xdr:row>28</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L62"/>
  <sheetViews>
    <sheetView showGridLines="0" view="pageBreakPreview" zoomScale="85" zoomScaleNormal="100" zoomScaleSheetLayoutView="85" workbookViewId="0">
      <selection activeCell="AW2" sqref="AW2"/>
    </sheetView>
  </sheetViews>
  <sheetFormatPr defaultColWidth="8" defaultRowHeight="12"/>
  <cols>
    <col min="1" max="1" width="1.5" style="10" customWidth="1"/>
    <col min="2" max="2" width="1.25" style="10" customWidth="1"/>
    <col min="3" max="25" width="2.375" style="10" customWidth="1"/>
    <col min="26" max="26" width="1.625" style="10" customWidth="1"/>
    <col min="27" max="37" width="2.625" style="10" customWidth="1"/>
    <col min="38" max="38" width="1.625" style="10" customWidth="1"/>
    <col min="39" max="61" width="2.375" style="10" customWidth="1"/>
    <col min="62" max="16384" width="8" style="10"/>
  </cols>
  <sheetData>
    <row r="1" spans="1:38" ht="14.1" customHeight="1">
      <c r="B1" s="1522" t="s">
        <v>1823</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8" ht="5.0999999999999996" customHeight="1" thickBot="1"/>
    <row r="3" spans="1:38" ht="14.1" customHeight="1">
      <c r="B3" s="1551" t="s">
        <v>1086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2179"/>
      <c r="AA3" s="1830" t="s">
        <v>258</v>
      </c>
      <c r="AB3" s="1552"/>
      <c r="AC3" s="1552"/>
      <c r="AD3" s="1552"/>
      <c r="AE3" s="1552"/>
      <c r="AF3" s="1552"/>
      <c r="AG3" s="1552"/>
      <c r="AH3" s="1552"/>
      <c r="AI3" s="1552"/>
      <c r="AJ3" s="1552"/>
      <c r="AK3" s="1552"/>
      <c r="AL3" s="2180"/>
    </row>
    <row r="4" spans="1:38" ht="14.1" customHeight="1">
      <c r="A4" s="7"/>
      <c r="B4" s="525"/>
      <c r="C4" s="7"/>
      <c r="D4" s="7" t="s">
        <v>1265</v>
      </c>
      <c r="E4" s="7"/>
      <c r="F4" s="7"/>
      <c r="G4" s="7"/>
      <c r="H4" s="407"/>
      <c r="I4" s="407"/>
      <c r="J4" s="180"/>
      <c r="K4" s="180"/>
      <c r="L4" s="180"/>
      <c r="M4" s="180"/>
      <c r="N4" s="180"/>
      <c r="O4" s="180"/>
      <c r="P4" s="180"/>
      <c r="Q4" s="180"/>
      <c r="R4" s="180"/>
      <c r="S4" s="180"/>
      <c r="T4" s="180"/>
      <c r="U4" s="180"/>
      <c r="V4" s="180"/>
      <c r="W4" s="180"/>
      <c r="X4" s="180"/>
      <c r="Y4" s="180"/>
      <c r="Z4" s="407"/>
      <c r="AA4" s="181"/>
      <c r="AB4" s="407"/>
      <c r="AC4" s="407"/>
      <c r="AD4" s="407"/>
      <c r="AE4" s="407"/>
      <c r="AF4" s="407"/>
      <c r="AG4" s="407"/>
      <c r="AH4" s="407"/>
      <c r="AI4" s="407"/>
      <c r="AJ4" s="407"/>
      <c r="AK4" s="407"/>
      <c r="AL4" s="526"/>
    </row>
    <row r="5" spans="1:38" ht="14.1" customHeight="1">
      <c r="A5" s="7"/>
      <c r="B5" s="525"/>
      <c r="C5" s="413"/>
      <c r="D5" s="2118" t="s">
        <v>819</v>
      </c>
      <c r="E5" s="2119"/>
      <c r="F5" s="2119"/>
      <c r="G5" s="2119"/>
      <c r="H5" s="2119"/>
      <c r="I5" s="2444"/>
      <c r="J5" s="2791" t="s">
        <v>129</v>
      </c>
      <c r="K5" s="2262"/>
      <c r="L5" s="2262"/>
      <c r="M5" s="2262"/>
      <c r="N5" s="2262"/>
      <c r="O5" s="3911"/>
      <c r="P5" s="2791" t="s">
        <v>130</v>
      </c>
      <c r="Q5" s="2262"/>
      <c r="R5" s="2262"/>
      <c r="S5" s="2262"/>
      <c r="T5" s="2262"/>
      <c r="U5" s="2262"/>
      <c r="V5" s="2262"/>
      <c r="W5" s="2262"/>
      <c r="X5" s="2262"/>
      <c r="Y5" s="3911"/>
      <c r="Z5" s="2063" t="s">
        <v>1325</v>
      </c>
      <c r="AA5" s="2064"/>
      <c r="AB5" s="2064"/>
      <c r="AC5" s="2064"/>
      <c r="AD5" s="2064"/>
      <c r="AE5" s="2064"/>
      <c r="AF5" s="2064"/>
      <c r="AG5" s="2064"/>
      <c r="AH5" s="2064"/>
      <c r="AI5" s="2064"/>
      <c r="AJ5" s="2064"/>
      <c r="AK5" s="2065"/>
      <c r="AL5" s="526"/>
    </row>
    <row r="6" spans="1:38" ht="14.1" customHeight="1">
      <c r="A6" s="7"/>
      <c r="B6" s="525"/>
      <c r="C6" s="7"/>
      <c r="D6" s="2121"/>
      <c r="E6" s="2122"/>
      <c r="F6" s="2122"/>
      <c r="G6" s="2122"/>
      <c r="H6" s="2122"/>
      <c r="I6" s="2446"/>
      <c r="J6" s="3912"/>
      <c r="K6" s="2219"/>
      <c r="L6" s="2219"/>
      <c r="M6" s="2219"/>
      <c r="N6" s="2219"/>
      <c r="O6" s="3913"/>
      <c r="P6" s="3912"/>
      <c r="Q6" s="2219"/>
      <c r="R6" s="2219"/>
      <c r="S6" s="2219"/>
      <c r="T6" s="2219"/>
      <c r="U6" s="2219"/>
      <c r="V6" s="2219"/>
      <c r="W6" s="2219"/>
      <c r="X6" s="2219"/>
      <c r="Y6" s="3913"/>
      <c r="Z6" s="2060"/>
      <c r="AA6" s="2061"/>
      <c r="AB6" s="2061"/>
      <c r="AC6" s="2061"/>
      <c r="AD6" s="2061"/>
      <c r="AE6" s="2061"/>
      <c r="AF6" s="2061"/>
      <c r="AG6" s="2061"/>
      <c r="AH6" s="2061"/>
      <c r="AI6" s="2061"/>
      <c r="AJ6" s="2061"/>
      <c r="AK6" s="2062"/>
      <c r="AL6" s="526"/>
    </row>
    <row r="7" spans="1:38" ht="14.1" customHeight="1">
      <c r="A7" s="7"/>
      <c r="B7" s="525"/>
      <c r="C7" s="7"/>
      <c r="D7" s="3914"/>
      <c r="E7" s="3915"/>
      <c r="F7" s="3915"/>
      <c r="G7" s="3915"/>
      <c r="H7" s="3915"/>
      <c r="I7" s="3916"/>
      <c r="J7" s="2301"/>
      <c r="K7" s="3066"/>
      <c r="L7" s="3066"/>
      <c r="M7" s="3066"/>
      <c r="N7" s="3066"/>
      <c r="O7" s="3067"/>
      <c r="P7" s="2301"/>
      <c r="Q7" s="3066"/>
      <c r="R7" s="3066"/>
      <c r="S7" s="3066"/>
      <c r="T7" s="3066"/>
      <c r="U7" s="3066"/>
      <c r="V7" s="3066"/>
      <c r="W7" s="3066"/>
      <c r="X7" s="3066"/>
      <c r="Y7" s="3067"/>
      <c r="Z7" s="3065"/>
      <c r="AA7" s="3066"/>
      <c r="AB7" s="3066"/>
      <c r="AC7" s="3066"/>
      <c r="AD7" s="3066"/>
      <c r="AE7" s="3066"/>
      <c r="AF7" s="3066"/>
      <c r="AG7" s="3066"/>
      <c r="AH7" s="3066"/>
      <c r="AI7" s="3066"/>
      <c r="AJ7" s="3066"/>
      <c r="AK7" s="3067"/>
      <c r="AL7" s="526"/>
    </row>
    <row r="8" spans="1:38" ht="14.1" customHeight="1">
      <c r="A8" s="7"/>
      <c r="B8" s="525"/>
      <c r="C8" s="7"/>
      <c r="D8" s="3917"/>
      <c r="E8" s="3918"/>
      <c r="F8" s="3918"/>
      <c r="G8" s="3918"/>
      <c r="H8" s="3918"/>
      <c r="I8" s="3919"/>
      <c r="J8" s="3074"/>
      <c r="K8" s="3659"/>
      <c r="L8" s="3659"/>
      <c r="M8" s="3659"/>
      <c r="N8" s="3659"/>
      <c r="O8" s="3076"/>
      <c r="P8" s="3074"/>
      <c r="Q8" s="3659"/>
      <c r="R8" s="3659"/>
      <c r="S8" s="3659"/>
      <c r="T8" s="3659"/>
      <c r="U8" s="3659"/>
      <c r="V8" s="3659"/>
      <c r="W8" s="3659"/>
      <c r="X8" s="3659"/>
      <c r="Y8" s="3076"/>
      <c r="Z8" s="3074"/>
      <c r="AA8" s="3659"/>
      <c r="AB8" s="3659"/>
      <c r="AC8" s="3659"/>
      <c r="AD8" s="3659"/>
      <c r="AE8" s="3659"/>
      <c r="AF8" s="3659"/>
      <c r="AG8" s="3659"/>
      <c r="AH8" s="3659"/>
      <c r="AI8" s="3659"/>
      <c r="AJ8" s="3659"/>
      <c r="AK8" s="3076"/>
      <c r="AL8" s="526"/>
    </row>
    <row r="9" spans="1:38" ht="12" customHeight="1">
      <c r="A9" s="7"/>
      <c r="B9" s="525"/>
      <c r="C9" s="7"/>
      <c r="D9" s="3920"/>
      <c r="E9" s="3921"/>
      <c r="F9" s="3921"/>
      <c r="G9" s="3921"/>
      <c r="H9" s="3921"/>
      <c r="I9" s="3922"/>
      <c r="J9" s="3068"/>
      <c r="K9" s="3069"/>
      <c r="L9" s="3069"/>
      <c r="M9" s="3069"/>
      <c r="N9" s="3069"/>
      <c r="O9" s="3070"/>
      <c r="P9" s="3068"/>
      <c r="Q9" s="3069"/>
      <c r="R9" s="3069"/>
      <c r="S9" s="3069"/>
      <c r="T9" s="3069"/>
      <c r="U9" s="3069"/>
      <c r="V9" s="3069"/>
      <c r="W9" s="3069"/>
      <c r="X9" s="3069"/>
      <c r="Y9" s="3070"/>
      <c r="Z9" s="3068"/>
      <c r="AA9" s="3069"/>
      <c r="AB9" s="3069"/>
      <c r="AC9" s="3069"/>
      <c r="AD9" s="3069"/>
      <c r="AE9" s="3069"/>
      <c r="AF9" s="3069"/>
      <c r="AG9" s="3069"/>
      <c r="AH9" s="3069"/>
      <c r="AI9" s="3069"/>
      <c r="AJ9" s="3069"/>
      <c r="AK9" s="3070"/>
      <c r="AL9" s="526"/>
    </row>
    <row r="10" spans="1:38" ht="14.1" customHeight="1">
      <c r="A10" s="7"/>
      <c r="B10" s="525"/>
      <c r="C10" s="7"/>
      <c r="D10" s="3914"/>
      <c r="E10" s="3915"/>
      <c r="F10" s="3915"/>
      <c r="G10" s="3915"/>
      <c r="H10" s="3915"/>
      <c r="I10" s="3916"/>
      <c r="J10" s="2301"/>
      <c r="K10" s="3066"/>
      <c r="L10" s="3066"/>
      <c r="M10" s="3066"/>
      <c r="N10" s="3066"/>
      <c r="O10" s="3067"/>
      <c r="P10" s="2301"/>
      <c r="Q10" s="3066"/>
      <c r="R10" s="3066"/>
      <c r="S10" s="3066"/>
      <c r="T10" s="3066"/>
      <c r="U10" s="3066"/>
      <c r="V10" s="3066"/>
      <c r="W10" s="3066"/>
      <c r="X10" s="3066"/>
      <c r="Y10" s="3067"/>
      <c r="Z10" s="3065"/>
      <c r="AA10" s="3066"/>
      <c r="AB10" s="3066"/>
      <c r="AC10" s="3066"/>
      <c r="AD10" s="3066"/>
      <c r="AE10" s="3066"/>
      <c r="AF10" s="3066"/>
      <c r="AG10" s="3066"/>
      <c r="AH10" s="3066"/>
      <c r="AI10" s="3066"/>
      <c r="AJ10" s="3066"/>
      <c r="AK10" s="3067"/>
      <c r="AL10" s="526"/>
    </row>
    <row r="11" spans="1:38" ht="14.1" customHeight="1">
      <c r="A11" s="7"/>
      <c r="B11" s="525"/>
      <c r="C11" s="7"/>
      <c r="D11" s="3917"/>
      <c r="E11" s="3918"/>
      <c r="F11" s="3918"/>
      <c r="G11" s="3918"/>
      <c r="H11" s="3918"/>
      <c r="I11" s="3919"/>
      <c r="J11" s="3074"/>
      <c r="K11" s="3659"/>
      <c r="L11" s="3659"/>
      <c r="M11" s="3659"/>
      <c r="N11" s="3659"/>
      <c r="O11" s="3076"/>
      <c r="P11" s="3074"/>
      <c r="Q11" s="3659"/>
      <c r="R11" s="3659"/>
      <c r="S11" s="3659"/>
      <c r="T11" s="3659"/>
      <c r="U11" s="3659"/>
      <c r="V11" s="3659"/>
      <c r="W11" s="3659"/>
      <c r="X11" s="3659"/>
      <c r="Y11" s="3076"/>
      <c r="Z11" s="3074"/>
      <c r="AA11" s="3659"/>
      <c r="AB11" s="3659"/>
      <c r="AC11" s="3659"/>
      <c r="AD11" s="3659"/>
      <c r="AE11" s="3659"/>
      <c r="AF11" s="3659"/>
      <c r="AG11" s="3659"/>
      <c r="AH11" s="3659"/>
      <c r="AI11" s="3659"/>
      <c r="AJ11" s="3659"/>
      <c r="AK11" s="3076"/>
      <c r="AL11" s="526"/>
    </row>
    <row r="12" spans="1:38" ht="14.1" customHeight="1">
      <c r="A12" s="7"/>
      <c r="B12" s="525"/>
      <c r="C12" s="7"/>
      <c r="D12" s="3920"/>
      <c r="E12" s="3921"/>
      <c r="F12" s="3921"/>
      <c r="G12" s="3921"/>
      <c r="H12" s="3921"/>
      <c r="I12" s="3922"/>
      <c r="J12" s="3068"/>
      <c r="K12" s="3069"/>
      <c r="L12" s="3069"/>
      <c r="M12" s="3069"/>
      <c r="N12" s="3069"/>
      <c r="O12" s="3070"/>
      <c r="P12" s="3068"/>
      <c r="Q12" s="3069"/>
      <c r="R12" s="3069"/>
      <c r="S12" s="3069"/>
      <c r="T12" s="3069"/>
      <c r="U12" s="3069"/>
      <c r="V12" s="3069"/>
      <c r="W12" s="3069"/>
      <c r="X12" s="3069"/>
      <c r="Y12" s="3070"/>
      <c r="Z12" s="3068"/>
      <c r="AA12" s="3069"/>
      <c r="AB12" s="3069"/>
      <c r="AC12" s="3069"/>
      <c r="AD12" s="3069"/>
      <c r="AE12" s="3069"/>
      <c r="AF12" s="3069"/>
      <c r="AG12" s="3069"/>
      <c r="AH12" s="3069"/>
      <c r="AI12" s="3069"/>
      <c r="AJ12" s="3069"/>
      <c r="AK12" s="3070"/>
      <c r="AL12" s="526"/>
    </row>
    <row r="13" spans="1:38" ht="14.1" customHeight="1">
      <c r="A13" s="7"/>
      <c r="B13" s="525"/>
      <c r="C13" s="7"/>
      <c r="D13" s="3914"/>
      <c r="E13" s="3915"/>
      <c r="F13" s="3915"/>
      <c r="G13" s="3915"/>
      <c r="H13" s="3915"/>
      <c r="I13" s="3916"/>
      <c r="J13" s="2301"/>
      <c r="K13" s="3066"/>
      <c r="L13" s="3066"/>
      <c r="M13" s="3066"/>
      <c r="N13" s="3066"/>
      <c r="O13" s="3067"/>
      <c r="P13" s="2301"/>
      <c r="Q13" s="3066"/>
      <c r="R13" s="3066"/>
      <c r="S13" s="3066"/>
      <c r="T13" s="3066"/>
      <c r="U13" s="3066"/>
      <c r="V13" s="3066"/>
      <c r="W13" s="3066"/>
      <c r="X13" s="3066"/>
      <c r="Y13" s="3067"/>
      <c r="Z13" s="3065"/>
      <c r="AA13" s="3066"/>
      <c r="AB13" s="3066"/>
      <c r="AC13" s="3066"/>
      <c r="AD13" s="3066"/>
      <c r="AE13" s="3066"/>
      <c r="AF13" s="3066"/>
      <c r="AG13" s="3066"/>
      <c r="AH13" s="3066"/>
      <c r="AI13" s="3066"/>
      <c r="AJ13" s="3066"/>
      <c r="AK13" s="3067"/>
      <c r="AL13" s="526"/>
    </row>
    <row r="14" spans="1:38" ht="14.1" customHeight="1">
      <c r="A14" s="7"/>
      <c r="B14" s="525"/>
      <c r="C14" s="7"/>
      <c r="D14" s="3917"/>
      <c r="E14" s="3918"/>
      <c r="F14" s="3918"/>
      <c r="G14" s="3918"/>
      <c r="H14" s="3918"/>
      <c r="I14" s="3919"/>
      <c r="J14" s="3074"/>
      <c r="K14" s="3659"/>
      <c r="L14" s="3659"/>
      <c r="M14" s="3659"/>
      <c r="N14" s="3659"/>
      <c r="O14" s="3076"/>
      <c r="P14" s="3074"/>
      <c r="Q14" s="3659"/>
      <c r="R14" s="3659"/>
      <c r="S14" s="3659"/>
      <c r="T14" s="3659"/>
      <c r="U14" s="3659"/>
      <c r="V14" s="3659"/>
      <c r="W14" s="3659"/>
      <c r="X14" s="3659"/>
      <c r="Y14" s="3076"/>
      <c r="Z14" s="3074"/>
      <c r="AA14" s="3659"/>
      <c r="AB14" s="3659"/>
      <c r="AC14" s="3659"/>
      <c r="AD14" s="3659"/>
      <c r="AE14" s="3659"/>
      <c r="AF14" s="3659"/>
      <c r="AG14" s="3659"/>
      <c r="AH14" s="3659"/>
      <c r="AI14" s="3659"/>
      <c r="AJ14" s="3659"/>
      <c r="AK14" s="3076"/>
      <c r="AL14" s="526"/>
    </row>
    <row r="15" spans="1:38" ht="14.1" customHeight="1">
      <c r="A15" s="7"/>
      <c r="B15" s="525"/>
      <c r="C15" s="64"/>
      <c r="D15" s="3920"/>
      <c r="E15" s="3921"/>
      <c r="F15" s="3921"/>
      <c r="G15" s="3921"/>
      <c r="H15" s="3921"/>
      <c r="I15" s="3922"/>
      <c r="J15" s="3068"/>
      <c r="K15" s="3069"/>
      <c r="L15" s="3069"/>
      <c r="M15" s="3069"/>
      <c r="N15" s="3069"/>
      <c r="O15" s="3070"/>
      <c r="P15" s="3068"/>
      <c r="Q15" s="3069"/>
      <c r="R15" s="3069"/>
      <c r="S15" s="3069"/>
      <c r="T15" s="3069"/>
      <c r="U15" s="3069"/>
      <c r="V15" s="3069"/>
      <c r="W15" s="3069"/>
      <c r="X15" s="3069"/>
      <c r="Y15" s="3070"/>
      <c r="Z15" s="3068"/>
      <c r="AA15" s="3069"/>
      <c r="AB15" s="3069"/>
      <c r="AC15" s="3069"/>
      <c r="AD15" s="3069"/>
      <c r="AE15" s="3069"/>
      <c r="AF15" s="3069"/>
      <c r="AG15" s="3069"/>
      <c r="AH15" s="3069"/>
      <c r="AI15" s="3069"/>
      <c r="AJ15" s="3069"/>
      <c r="AK15" s="3070"/>
      <c r="AL15" s="526"/>
    </row>
    <row r="16" spans="1:38" ht="14.1" customHeight="1">
      <c r="A16" s="7"/>
      <c r="B16" s="525"/>
      <c r="C16" s="7"/>
      <c r="D16" s="3914"/>
      <c r="E16" s="3915"/>
      <c r="F16" s="3915"/>
      <c r="G16" s="3915"/>
      <c r="H16" s="3915"/>
      <c r="I16" s="3916"/>
      <c r="J16" s="2301"/>
      <c r="K16" s="3066"/>
      <c r="L16" s="3066"/>
      <c r="M16" s="3066"/>
      <c r="N16" s="3066"/>
      <c r="O16" s="3067"/>
      <c r="P16" s="2301"/>
      <c r="Q16" s="3066"/>
      <c r="R16" s="3066"/>
      <c r="S16" s="3066"/>
      <c r="T16" s="3066"/>
      <c r="U16" s="3066"/>
      <c r="V16" s="3066"/>
      <c r="W16" s="3066"/>
      <c r="X16" s="3066"/>
      <c r="Y16" s="3067"/>
      <c r="Z16" s="3065"/>
      <c r="AA16" s="3066"/>
      <c r="AB16" s="3066"/>
      <c r="AC16" s="3066"/>
      <c r="AD16" s="3066"/>
      <c r="AE16" s="3066"/>
      <c r="AF16" s="3066"/>
      <c r="AG16" s="3066"/>
      <c r="AH16" s="3066"/>
      <c r="AI16" s="3066"/>
      <c r="AJ16" s="3066"/>
      <c r="AK16" s="3067"/>
      <c r="AL16" s="526"/>
    </row>
    <row r="17" spans="1:38" ht="14.1" customHeight="1">
      <c r="A17" s="7"/>
      <c r="B17" s="525"/>
      <c r="C17" s="7"/>
      <c r="D17" s="3917"/>
      <c r="E17" s="3918"/>
      <c r="F17" s="3918"/>
      <c r="G17" s="3918"/>
      <c r="H17" s="3918"/>
      <c r="I17" s="3919"/>
      <c r="J17" s="3074"/>
      <c r="K17" s="3659"/>
      <c r="L17" s="3659"/>
      <c r="M17" s="3659"/>
      <c r="N17" s="3659"/>
      <c r="O17" s="3076"/>
      <c r="P17" s="3074"/>
      <c r="Q17" s="3659"/>
      <c r="R17" s="3659"/>
      <c r="S17" s="3659"/>
      <c r="T17" s="3659"/>
      <c r="U17" s="3659"/>
      <c r="V17" s="3659"/>
      <c r="W17" s="3659"/>
      <c r="X17" s="3659"/>
      <c r="Y17" s="3076"/>
      <c r="Z17" s="3074"/>
      <c r="AA17" s="3659"/>
      <c r="AB17" s="3659"/>
      <c r="AC17" s="3659"/>
      <c r="AD17" s="3659"/>
      <c r="AE17" s="3659"/>
      <c r="AF17" s="3659"/>
      <c r="AG17" s="3659"/>
      <c r="AH17" s="3659"/>
      <c r="AI17" s="3659"/>
      <c r="AJ17" s="3659"/>
      <c r="AK17" s="3076"/>
      <c r="AL17" s="526"/>
    </row>
    <row r="18" spans="1:38" ht="14.1" customHeight="1">
      <c r="A18" s="7"/>
      <c r="B18" s="525"/>
      <c r="C18" s="7"/>
      <c r="D18" s="3920"/>
      <c r="E18" s="3921"/>
      <c r="F18" s="3921"/>
      <c r="G18" s="3921"/>
      <c r="H18" s="3921"/>
      <c r="I18" s="3922"/>
      <c r="J18" s="3068"/>
      <c r="K18" s="3069"/>
      <c r="L18" s="3069"/>
      <c r="M18" s="3069"/>
      <c r="N18" s="3069"/>
      <c r="O18" s="3070"/>
      <c r="P18" s="3068"/>
      <c r="Q18" s="3069"/>
      <c r="R18" s="3069"/>
      <c r="S18" s="3069"/>
      <c r="T18" s="3069"/>
      <c r="U18" s="3069"/>
      <c r="V18" s="3069"/>
      <c r="W18" s="3069"/>
      <c r="X18" s="3069"/>
      <c r="Y18" s="3070"/>
      <c r="Z18" s="3068"/>
      <c r="AA18" s="3069"/>
      <c r="AB18" s="3069"/>
      <c r="AC18" s="3069"/>
      <c r="AD18" s="3069"/>
      <c r="AE18" s="3069"/>
      <c r="AF18" s="3069"/>
      <c r="AG18" s="3069"/>
      <c r="AH18" s="3069"/>
      <c r="AI18" s="3069"/>
      <c r="AJ18" s="3069"/>
      <c r="AK18" s="3070"/>
      <c r="AL18" s="526"/>
    </row>
    <row r="19" spans="1:38" ht="14.1" customHeight="1">
      <c r="A19" s="7"/>
      <c r="B19" s="525"/>
      <c r="C19" s="7"/>
      <c r="D19" s="3914"/>
      <c r="E19" s="3915"/>
      <c r="F19" s="3915"/>
      <c r="G19" s="3915"/>
      <c r="H19" s="3915"/>
      <c r="I19" s="3916"/>
      <c r="J19" s="2301"/>
      <c r="K19" s="3066"/>
      <c r="L19" s="3066"/>
      <c r="M19" s="3066"/>
      <c r="N19" s="3066"/>
      <c r="O19" s="3067"/>
      <c r="P19" s="2301"/>
      <c r="Q19" s="3066"/>
      <c r="R19" s="3066"/>
      <c r="S19" s="3066"/>
      <c r="T19" s="3066"/>
      <c r="U19" s="3066"/>
      <c r="V19" s="3066"/>
      <c r="W19" s="3066"/>
      <c r="X19" s="3066"/>
      <c r="Y19" s="3067"/>
      <c r="Z19" s="3065"/>
      <c r="AA19" s="3066"/>
      <c r="AB19" s="3066"/>
      <c r="AC19" s="3066"/>
      <c r="AD19" s="3066"/>
      <c r="AE19" s="3066"/>
      <c r="AF19" s="3066"/>
      <c r="AG19" s="3066"/>
      <c r="AH19" s="3066"/>
      <c r="AI19" s="3066"/>
      <c r="AJ19" s="3066"/>
      <c r="AK19" s="3067"/>
      <c r="AL19" s="526"/>
    </row>
    <row r="20" spans="1:38" ht="14.1" customHeight="1">
      <c r="A20" s="7"/>
      <c r="B20" s="525"/>
      <c r="C20" s="7"/>
      <c r="D20" s="3917"/>
      <c r="E20" s="3918"/>
      <c r="F20" s="3918"/>
      <c r="G20" s="3918"/>
      <c r="H20" s="3918"/>
      <c r="I20" s="3919"/>
      <c r="J20" s="3074"/>
      <c r="K20" s="3659"/>
      <c r="L20" s="3659"/>
      <c r="M20" s="3659"/>
      <c r="N20" s="3659"/>
      <c r="O20" s="3076"/>
      <c r="P20" s="3074"/>
      <c r="Q20" s="3659"/>
      <c r="R20" s="3659"/>
      <c r="S20" s="3659"/>
      <c r="T20" s="3659"/>
      <c r="U20" s="3659"/>
      <c r="V20" s="3659"/>
      <c r="W20" s="3659"/>
      <c r="X20" s="3659"/>
      <c r="Y20" s="3076"/>
      <c r="Z20" s="3074"/>
      <c r="AA20" s="3659"/>
      <c r="AB20" s="3659"/>
      <c r="AC20" s="3659"/>
      <c r="AD20" s="3659"/>
      <c r="AE20" s="3659"/>
      <c r="AF20" s="3659"/>
      <c r="AG20" s="3659"/>
      <c r="AH20" s="3659"/>
      <c r="AI20" s="3659"/>
      <c r="AJ20" s="3659"/>
      <c r="AK20" s="3076"/>
      <c r="AL20" s="526"/>
    </row>
    <row r="21" spans="1:38" ht="14.1" customHeight="1">
      <c r="A21" s="7"/>
      <c r="B21" s="525"/>
      <c r="C21" s="413"/>
      <c r="D21" s="3920"/>
      <c r="E21" s="3921"/>
      <c r="F21" s="3921"/>
      <c r="G21" s="3921"/>
      <c r="H21" s="3921"/>
      <c r="I21" s="3922"/>
      <c r="J21" s="3068"/>
      <c r="K21" s="3069"/>
      <c r="L21" s="3069"/>
      <c r="M21" s="3069"/>
      <c r="N21" s="3069"/>
      <c r="O21" s="3070"/>
      <c r="P21" s="3068"/>
      <c r="Q21" s="3069"/>
      <c r="R21" s="3069"/>
      <c r="S21" s="3069"/>
      <c r="T21" s="3069"/>
      <c r="U21" s="3069"/>
      <c r="V21" s="3069"/>
      <c r="W21" s="3069"/>
      <c r="X21" s="3069"/>
      <c r="Y21" s="3070"/>
      <c r="Z21" s="3068"/>
      <c r="AA21" s="3069"/>
      <c r="AB21" s="3069"/>
      <c r="AC21" s="3069"/>
      <c r="AD21" s="3069"/>
      <c r="AE21" s="3069"/>
      <c r="AF21" s="3069"/>
      <c r="AG21" s="3069"/>
      <c r="AH21" s="3069"/>
      <c r="AI21" s="3069"/>
      <c r="AJ21" s="3069"/>
      <c r="AK21" s="3070"/>
      <c r="AL21" s="526"/>
    </row>
    <row r="22" spans="1:38" ht="14.1" customHeight="1">
      <c r="A22" s="7"/>
      <c r="B22" s="525"/>
      <c r="C22" s="413"/>
      <c r="D22" s="3914"/>
      <c r="E22" s="3915"/>
      <c r="F22" s="3915"/>
      <c r="G22" s="3915"/>
      <c r="H22" s="3915"/>
      <c r="I22" s="3916"/>
      <c r="J22" s="2301"/>
      <c r="K22" s="3066"/>
      <c r="L22" s="3066"/>
      <c r="M22" s="3066"/>
      <c r="N22" s="3066"/>
      <c r="O22" s="3067"/>
      <c r="P22" s="2301"/>
      <c r="Q22" s="3066"/>
      <c r="R22" s="3066"/>
      <c r="S22" s="3066"/>
      <c r="T22" s="3066"/>
      <c r="U22" s="3066"/>
      <c r="V22" s="3066"/>
      <c r="W22" s="3066"/>
      <c r="X22" s="3066"/>
      <c r="Y22" s="3067"/>
      <c r="Z22" s="3065"/>
      <c r="AA22" s="3066"/>
      <c r="AB22" s="3066"/>
      <c r="AC22" s="3066"/>
      <c r="AD22" s="3066"/>
      <c r="AE22" s="3066"/>
      <c r="AF22" s="3066"/>
      <c r="AG22" s="3066"/>
      <c r="AH22" s="3066"/>
      <c r="AI22" s="3066"/>
      <c r="AJ22" s="3066"/>
      <c r="AK22" s="3067"/>
      <c r="AL22" s="526"/>
    </row>
    <row r="23" spans="1:38" ht="14.1" customHeight="1">
      <c r="A23" s="7"/>
      <c r="B23" s="525"/>
      <c r="C23" s="413"/>
      <c r="D23" s="3917"/>
      <c r="E23" s="3918"/>
      <c r="F23" s="3918"/>
      <c r="G23" s="3918"/>
      <c r="H23" s="3918"/>
      <c r="I23" s="3919"/>
      <c r="J23" s="3074"/>
      <c r="K23" s="3659"/>
      <c r="L23" s="3659"/>
      <c r="M23" s="3659"/>
      <c r="N23" s="3659"/>
      <c r="O23" s="3076"/>
      <c r="P23" s="3074"/>
      <c r="Q23" s="3659"/>
      <c r="R23" s="3659"/>
      <c r="S23" s="3659"/>
      <c r="T23" s="3659"/>
      <c r="U23" s="3659"/>
      <c r="V23" s="3659"/>
      <c r="W23" s="3659"/>
      <c r="X23" s="3659"/>
      <c r="Y23" s="3076"/>
      <c r="Z23" s="3074"/>
      <c r="AA23" s="3659"/>
      <c r="AB23" s="3659"/>
      <c r="AC23" s="3659"/>
      <c r="AD23" s="3659"/>
      <c r="AE23" s="3659"/>
      <c r="AF23" s="3659"/>
      <c r="AG23" s="3659"/>
      <c r="AH23" s="3659"/>
      <c r="AI23" s="3659"/>
      <c r="AJ23" s="3659"/>
      <c r="AK23" s="3076"/>
      <c r="AL23" s="526"/>
    </row>
    <row r="24" spans="1:38" ht="14.1" customHeight="1">
      <c r="A24" s="7"/>
      <c r="B24" s="525"/>
      <c r="C24" s="413"/>
      <c r="D24" s="3920"/>
      <c r="E24" s="3921"/>
      <c r="F24" s="3921"/>
      <c r="G24" s="3921"/>
      <c r="H24" s="3921"/>
      <c r="I24" s="3922"/>
      <c r="J24" s="3068"/>
      <c r="K24" s="3069"/>
      <c r="L24" s="3069"/>
      <c r="M24" s="3069"/>
      <c r="N24" s="3069"/>
      <c r="O24" s="3070"/>
      <c r="P24" s="3068"/>
      <c r="Q24" s="3069"/>
      <c r="R24" s="3069"/>
      <c r="S24" s="3069"/>
      <c r="T24" s="3069"/>
      <c r="U24" s="3069"/>
      <c r="V24" s="3069"/>
      <c r="W24" s="3069"/>
      <c r="X24" s="3069"/>
      <c r="Y24" s="3070"/>
      <c r="Z24" s="3068"/>
      <c r="AA24" s="3069"/>
      <c r="AB24" s="3069"/>
      <c r="AC24" s="3069"/>
      <c r="AD24" s="3069"/>
      <c r="AE24" s="3069"/>
      <c r="AF24" s="3069"/>
      <c r="AG24" s="3069"/>
      <c r="AH24" s="3069"/>
      <c r="AI24" s="3069"/>
      <c r="AJ24" s="3069"/>
      <c r="AK24" s="3070"/>
      <c r="AL24" s="526"/>
    </row>
    <row r="25" spans="1:38" ht="14.1" customHeight="1">
      <c r="A25" s="7"/>
      <c r="B25" s="525"/>
      <c r="C25" s="413"/>
      <c r="D25" s="3914"/>
      <c r="E25" s="3915"/>
      <c r="F25" s="3915"/>
      <c r="G25" s="3915"/>
      <c r="H25" s="3915"/>
      <c r="I25" s="3916"/>
      <c r="J25" s="2301"/>
      <c r="K25" s="3066"/>
      <c r="L25" s="3066"/>
      <c r="M25" s="3066"/>
      <c r="N25" s="3066"/>
      <c r="O25" s="3067"/>
      <c r="P25" s="2301"/>
      <c r="Q25" s="3066"/>
      <c r="R25" s="3066"/>
      <c r="S25" s="3066"/>
      <c r="T25" s="3066"/>
      <c r="U25" s="3066"/>
      <c r="V25" s="3066"/>
      <c r="W25" s="3066"/>
      <c r="X25" s="3066"/>
      <c r="Y25" s="3067"/>
      <c r="Z25" s="3065"/>
      <c r="AA25" s="3066"/>
      <c r="AB25" s="3066"/>
      <c r="AC25" s="3066"/>
      <c r="AD25" s="3066"/>
      <c r="AE25" s="3066"/>
      <c r="AF25" s="3066"/>
      <c r="AG25" s="3066"/>
      <c r="AH25" s="3066"/>
      <c r="AI25" s="3066"/>
      <c r="AJ25" s="3066"/>
      <c r="AK25" s="3067"/>
      <c r="AL25" s="526"/>
    </row>
    <row r="26" spans="1:38" ht="14.1" customHeight="1">
      <c r="A26" s="7"/>
      <c r="B26" s="525"/>
      <c r="C26" s="413"/>
      <c r="D26" s="3917"/>
      <c r="E26" s="3918"/>
      <c r="F26" s="3918"/>
      <c r="G26" s="3918"/>
      <c r="H26" s="3918"/>
      <c r="I26" s="3919"/>
      <c r="J26" s="3074"/>
      <c r="K26" s="3659"/>
      <c r="L26" s="3659"/>
      <c r="M26" s="3659"/>
      <c r="N26" s="3659"/>
      <c r="O26" s="3076"/>
      <c r="P26" s="3074"/>
      <c r="Q26" s="3659"/>
      <c r="R26" s="3659"/>
      <c r="S26" s="3659"/>
      <c r="T26" s="3659"/>
      <c r="U26" s="3659"/>
      <c r="V26" s="3659"/>
      <c r="W26" s="3659"/>
      <c r="X26" s="3659"/>
      <c r="Y26" s="3076"/>
      <c r="Z26" s="3074"/>
      <c r="AA26" s="3659"/>
      <c r="AB26" s="3659"/>
      <c r="AC26" s="3659"/>
      <c r="AD26" s="3659"/>
      <c r="AE26" s="3659"/>
      <c r="AF26" s="3659"/>
      <c r="AG26" s="3659"/>
      <c r="AH26" s="3659"/>
      <c r="AI26" s="3659"/>
      <c r="AJ26" s="3659"/>
      <c r="AK26" s="3076"/>
      <c r="AL26" s="526"/>
    </row>
    <row r="27" spans="1:38" ht="14.1" customHeight="1">
      <c r="A27" s="7"/>
      <c r="B27" s="525"/>
      <c r="C27" s="413"/>
      <c r="D27" s="3920"/>
      <c r="E27" s="3921"/>
      <c r="F27" s="3921"/>
      <c r="G27" s="3921"/>
      <c r="H27" s="3921"/>
      <c r="I27" s="3922"/>
      <c r="J27" s="3068"/>
      <c r="K27" s="3069"/>
      <c r="L27" s="3069"/>
      <c r="M27" s="3069"/>
      <c r="N27" s="3069"/>
      <c r="O27" s="3070"/>
      <c r="P27" s="3068"/>
      <c r="Q27" s="3069"/>
      <c r="R27" s="3069"/>
      <c r="S27" s="3069"/>
      <c r="T27" s="3069"/>
      <c r="U27" s="3069"/>
      <c r="V27" s="3069"/>
      <c r="W27" s="3069"/>
      <c r="X27" s="3069"/>
      <c r="Y27" s="3070"/>
      <c r="Z27" s="3068"/>
      <c r="AA27" s="3069"/>
      <c r="AB27" s="3069"/>
      <c r="AC27" s="3069"/>
      <c r="AD27" s="3069"/>
      <c r="AE27" s="3069"/>
      <c r="AF27" s="3069"/>
      <c r="AG27" s="3069"/>
      <c r="AH27" s="3069"/>
      <c r="AI27" s="3069"/>
      <c r="AJ27" s="3069"/>
      <c r="AK27" s="3070"/>
      <c r="AL27" s="526"/>
    </row>
    <row r="28" spans="1:38" ht="14.1" customHeight="1">
      <c r="A28" s="7"/>
      <c r="B28" s="525"/>
      <c r="C28" s="413"/>
      <c r="D28" s="3914"/>
      <c r="E28" s="3915"/>
      <c r="F28" s="3915"/>
      <c r="G28" s="3915"/>
      <c r="H28" s="3915"/>
      <c r="I28" s="3916"/>
      <c r="J28" s="2301"/>
      <c r="K28" s="3066"/>
      <c r="L28" s="3066"/>
      <c r="M28" s="3066"/>
      <c r="N28" s="3066"/>
      <c r="O28" s="3067"/>
      <c r="P28" s="2301"/>
      <c r="Q28" s="3066"/>
      <c r="R28" s="3066"/>
      <c r="S28" s="3066"/>
      <c r="T28" s="3066"/>
      <c r="U28" s="3066"/>
      <c r="V28" s="3066"/>
      <c r="W28" s="3066"/>
      <c r="X28" s="3066"/>
      <c r="Y28" s="3067"/>
      <c r="Z28" s="3065"/>
      <c r="AA28" s="3066"/>
      <c r="AB28" s="3066"/>
      <c r="AC28" s="3066"/>
      <c r="AD28" s="3066"/>
      <c r="AE28" s="3066"/>
      <c r="AF28" s="3066"/>
      <c r="AG28" s="3066"/>
      <c r="AH28" s="3066"/>
      <c r="AI28" s="3066"/>
      <c r="AJ28" s="3066"/>
      <c r="AK28" s="3067"/>
      <c r="AL28" s="526"/>
    </row>
    <row r="29" spans="1:38" ht="14.1" customHeight="1">
      <c r="A29" s="7"/>
      <c r="B29" s="525"/>
      <c r="C29" s="413"/>
      <c r="D29" s="3917"/>
      <c r="E29" s="3918"/>
      <c r="F29" s="3918"/>
      <c r="G29" s="3918"/>
      <c r="H29" s="3918"/>
      <c r="I29" s="3919"/>
      <c r="J29" s="3074"/>
      <c r="K29" s="3659"/>
      <c r="L29" s="3659"/>
      <c r="M29" s="3659"/>
      <c r="N29" s="3659"/>
      <c r="O29" s="3076"/>
      <c r="P29" s="3074"/>
      <c r="Q29" s="3659"/>
      <c r="R29" s="3659"/>
      <c r="S29" s="3659"/>
      <c r="T29" s="3659"/>
      <c r="U29" s="3659"/>
      <c r="V29" s="3659"/>
      <c r="W29" s="3659"/>
      <c r="X29" s="3659"/>
      <c r="Y29" s="3076"/>
      <c r="Z29" s="3074"/>
      <c r="AA29" s="3659"/>
      <c r="AB29" s="3659"/>
      <c r="AC29" s="3659"/>
      <c r="AD29" s="3659"/>
      <c r="AE29" s="3659"/>
      <c r="AF29" s="3659"/>
      <c r="AG29" s="3659"/>
      <c r="AH29" s="3659"/>
      <c r="AI29" s="3659"/>
      <c r="AJ29" s="3659"/>
      <c r="AK29" s="3076"/>
      <c r="AL29" s="526"/>
    </row>
    <row r="30" spans="1:38" ht="14.1" customHeight="1">
      <c r="A30" s="7"/>
      <c r="B30" s="525"/>
      <c r="C30" s="413"/>
      <c r="D30" s="3920"/>
      <c r="E30" s="3921"/>
      <c r="F30" s="3921"/>
      <c r="G30" s="3921"/>
      <c r="H30" s="3921"/>
      <c r="I30" s="3922"/>
      <c r="J30" s="3068"/>
      <c r="K30" s="3069"/>
      <c r="L30" s="3069"/>
      <c r="M30" s="3069"/>
      <c r="N30" s="3069"/>
      <c r="O30" s="3070"/>
      <c r="P30" s="3068"/>
      <c r="Q30" s="3069"/>
      <c r="R30" s="3069"/>
      <c r="S30" s="3069"/>
      <c r="T30" s="3069"/>
      <c r="U30" s="3069"/>
      <c r="V30" s="3069"/>
      <c r="W30" s="3069"/>
      <c r="X30" s="3069"/>
      <c r="Y30" s="3070"/>
      <c r="Z30" s="3068"/>
      <c r="AA30" s="3069"/>
      <c r="AB30" s="3069"/>
      <c r="AC30" s="3069"/>
      <c r="AD30" s="3069"/>
      <c r="AE30" s="3069"/>
      <c r="AF30" s="3069"/>
      <c r="AG30" s="3069"/>
      <c r="AH30" s="3069"/>
      <c r="AI30" s="3069"/>
      <c r="AJ30" s="3069"/>
      <c r="AK30" s="3070"/>
      <c r="AL30" s="526"/>
    </row>
    <row r="31" spans="1:38" ht="14.1" customHeight="1">
      <c r="A31" s="7"/>
      <c r="B31" s="525"/>
      <c r="C31" s="413"/>
      <c r="D31" s="3914"/>
      <c r="E31" s="3915"/>
      <c r="F31" s="3915"/>
      <c r="G31" s="3915"/>
      <c r="H31" s="3915"/>
      <c r="I31" s="3916"/>
      <c r="J31" s="2301"/>
      <c r="K31" s="3066"/>
      <c r="L31" s="3066"/>
      <c r="M31" s="3066"/>
      <c r="N31" s="3066"/>
      <c r="O31" s="3067"/>
      <c r="P31" s="2301"/>
      <c r="Q31" s="3066"/>
      <c r="R31" s="3066"/>
      <c r="S31" s="3066"/>
      <c r="T31" s="3066"/>
      <c r="U31" s="3066"/>
      <c r="V31" s="3066"/>
      <c r="W31" s="3066"/>
      <c r="X31" s="3066"/>
      <c r="Y31" s="3067"/>
      <c r="Z31" s="3065"/>
      <c r="AA31" s="3066"/>
      <c r="AB31" s="3066"/>
      <c r="AC31" s="3066"/>
      <c r="AD31" s="3066"/>
      <c r="AE31" s="3066"/>
      <c r="AF31" s="3066"/>
      <c r="AG31" s="3066"/>
      <c r="AH31" s="3066"/>
      <c r="AI31" s="3066"/>
      <c r="AJ31" s="3066"/>
      <c r="AK31" s="3067"/>
      <c r="AL31" s="526"/>
    </row>
    <row r="32" spans="1:38" ht="14.1" customHeight="1">
      <c r="A32" s="7"/>
      <c r="B32" s="525"/>
      <c r="C32" s="413"/>
      <c r="D32" s="3917"/>
      <c r="E32" s="3918"/>
      <c r="F32" s="3918"/>
      <c r="G32" s="3918"/>
      <c r="H32" s="3918"/>
      <c r="I32" s="3919"/>
      <c r="J32" s="3074"/>
      <c r="K32" s="3659"/>
      <c r="L32" s="3659"/>
      <c r="M32" s="3659"/>
      <c r="N32" s="3659"/>
      <c r="O32" s="3076"/>
      <c r="P32" s="3074"/>
      <c r="Q32" s="3659"/>
      <c r="R32" s="3659"/>
      <c r="S32" s="3659"/>
      <c r="T32" s="3659"/>
      <c r="U32" s="3659"/>
      <c r="V32" s="3659"/>
      <c r="W32" s="3659"/>
      <c r="X32" s="3659"/>
      <c r="Y32" s="3076"/>
      <c r="Z32" s="3074"/>
      <c r="AA32" s="3659"/>
      <c r="AB32" s="3659"/>
      <c r="AC32" s="3659"/>
      <c r="AD32" s="3659"/>
      <c r="AE32" s="3659"/>
      <c r="AF32" s="3659"/>
      <c r="AG32" s="3659"/>
      <c r="AH32" s="3659"/>
      <c r="AI32" s="3659"/>
      <c r="AJ32" s="3659"/>
      <c r="AK32" s="3076"/>
      <c r="AL32" s="526"/>
    </row>
    <row r="33" spans="1:38" ht="14.1" customHeight="1">
      <c r="A33" s="7"/>
      <c r="B33" s="525"/>
      <c r="C33" s="413"/>
      <c r="D33" s="3920"/>
      <c r="E33" s="3921"/>
      <c r="F33" s="3921"/>
      <c r="G33" s="3921"/>
      <c r="H33" s="3921"/>
      <c r="I33" s="3922"/>
      <c r="J33" s="3068"/>
      <c r="K33" s="3069"/>
      <c r="L33" s="3069"/>
      <c r="M33" s="3069"/>
      <c r="N33" s="3069"/>
      <c r="O33" s="3070"/>
      <c r="P33" s="3068"/>
      <c r="Q33" s="3069"/>
      <c r="R33" s="3069"/>
      <c r="S33" s="3069"/>
      <c r="T33" s="3069"/>
      <c r="U33" s="3069"/>
      <c r="V33" s="3069"/>
      <c r="W33" s="3069"/>
      <c r="X33" s="3069"/>
      <c r="Y33" s="3070"/>
      <c r="Z33" s="3068"/>
      <c r="AA33" s="3069"/>
      <c r="AB33" s="3069"/>
      <c r="AC33" s="3069"/>
      <c r="AD33" s="3069"/>
      <c r="AE33" s="3069"/>
      <c r="AF33" s="3069"/>
      <c r="AG33" s="3069"/>
      <c r="AH33" s="3069"/>
      <c r="AI33" s="3069"/>
      <c r="AJ33" s="3069"/>
      <c r="AK33" s="3070"/>
      <c r="AL33" s="526"/>
    </row>
    <row r="34" spans="1:38" ht="14.1" customHeight="1">
      <c r="A34" s="7"/>
      <c r="B34" s="525"/>
      <c r="C34" s="413"/>
      <c r="D34" s="3914"/>
      <c r="E34" s="3915"/>
      <c r="F34" s="3915"/>
      <c r="G34" s="3915"/>
      <c r="H34" s="3915"/>
      <c r="I34" s="3916"/>
      <c r="J34" s="2301"/>
      <c r="K34" s="3066"/>
      <c r="L34" s="3066"/>
      <c r="M34" s="3066"/>
      <c r="N34" s="3066"/>
      <c r="O34" s="3067"/>
      <c r="P34" s="2301"/>
      <c r="Q34" s="3066"/>
      <c r="R34" s="3066"/>
      <c r="S34" s="3066"/>
      <c r="T34" s="3066"/>
      <c r="U34" s="3066"/>
      <c r="V34" s="3066"/>
      <c r="W34" s="3066"/>
      <c r="X34" s="3066"/>
      <c r="Y34" s="3067"/>
      <c r="Z34" s="3065"/>
      <c r="AA34" s="3066"/>
      <c r="AB34" s="3066"/>
      <c r="AC34" s="3066"/>
      <c r="AD34" s="3066"/>
      <c r="AE34" s="3066"/>
      <c r="AF34" s="3066"/>
      <c r="AG34" s="3066"/>
      <c r="AH34" s="3066"/>
      <c r="AI34" s="3066"/>
      <c r="AJ34" s="3066"/>
      <c r="AK34" s="3067"/>
      <c r="AL34" s="526"/>
    </row>
    <row r="35" spans="1:38" ht="14.1" customHeight="1">
      <c r="A35" s="7"/>
      <c r="B35" s="525"/>
      <c r="C35" s="413"/>
      <c r="D35" s="3917"/>
      <c r="E35" s="3918"/>
      <c r="F35" s="3918"/>
      <c r="G35" s="3918"/>
      <c r="H35" s="3918"/>
      <c r="I35" s="3919"/>
      <c r="J35" s="3074"/>
      <c r="K35" s="3659"/>
      <c r="L35" s="3659"/>
      <c r="M35" s="3659"/>
      <c r="N35" s="3659"/>
      <c r="O35" s="3076"/>
      <c r="P35" s="3074"/>
      <c r="Q35" s="3659"/>
      <c r="R35" s="3659"/>
      <c r="S35" s="3659"/>
      <c r="T35" s="3659"/>
      <c r="U35" s="3659"/>
      <c r="V35" s="3659"/>
      <c r="W35" s="3659"/>
      <c r="X35" s="3659"/>
      <c r="Y35" s="3076"/>
      <c r="Z35" s="3074"/>
      <c r="AA35" s="3659"/>
      <c r="AB35" s="3659"/>
      <c r="AC35" s="3659"/>
      <c r="AD35" s="3659"/>
      <c r="AE35" s="3659"/>
      <c r="AF35" s="3659"/>
      <c r="AG35" s="3659"/>
      <c r="AH35" s="3659"/>
      <c r="AI35" s="3659"/>
      <c r="AJ35" s="3659"/>
      <c r="AK35" s="3076"/>
      <c r="AL35" s="526"/>
    </row>
    <row r="36" spans="1:38" ht="14.1" customHeight="1">
      <c r="A36" s="7"/>
      <c r="B36" s="525"/>
      <c r="C36" s="413"/>
      <c r="D36" s="3920"/>
      <c r="E36" s="3921"/>
      <c r="F36" s="3921"/>
      <c r="G36" s="3921"/>
      <c r="H36" s="3921"/>
      <c r="I36" s="3922"/>
      <c r="J36" s="3068"/>
      <c r="K36" s="3069"/>
      <c r="L36" s="3069"/>
      <c r="M36" s="3069"/>
      <c r="N36" s="3069"/>
      <c r="O36" s="3070"/>
      <c r="P36" s="3068"/>
      <c r="Q36" s="3069"/>
      <c r="R36" s="3069"/>
      <c r="S36" s="3069"/>
      <c r="T36" s="3069"/>
      <c r="U36" s="3069"/>
      <c r="V36" s="3069"/>
      <c r="W36" s="3069"/>
      <c r="X36" s="3069"/>
      <c r="Y36" s="3070"/>
      <c r="Z36" s="3068"/>
      <c r="AA36" s="3069"/>
      <c r="AB36" s="3069"/>
      <c r="AC36" s="3069"/>
      <c r="AD36" s="3069"/>
      <c r="AE36" s="3069"/>
      <c r="AF36" s="3069"/>
      <c r="AG36" s="3069"/>
      <c r="AH36" s="3069"/>
      <c r="AI36" s="3069"/>
      <c r="AJ36" s="3069"/>
      <c r="AK36" s="3070"/>
      <c r="AL36" s="526"/>
    </row>
    <row r="37" spans="1:38" ht="14.1" customHeight="1">
      <c r="A37" s="7"/>
      <c r="B37" s="525"/>
      <c r="C37" s="413"/>
      <c r="D37" s="3914"/>
      <c r="E37" s="3915"/>
      <c r="F37" s="3915"/>
      <c r="G37" s="3915"/>
      <c r="H37" s="3915"/>
      <c r="I37" s="3916"/>
      <c r="J37" s="2301"/>
      <c r="K37" s="3066"/>
      <c r="L37" s="3066"/>
      <c r="M37" s="3066"/>
      <c r="N37" s="3066"/>
      <c r="O37" s="3067"/>
      <c r="P37" s="2301"/>
      <c r="Q37" s="3066"/>
      <c r="R37" s="3066"/>
      <c r="S37" s="3066"/>
      <c r="T37" s="3066"/>
      <c r="U37" s="3066"/>
      <c r="V37" s="3066"/>
      <c r="W37" s="3066"/>
      <c r="X37" s="3066"/>
      <c r="Y37" s="3067"/>
      <c r="Z37" s="3065"/>
      <c r="AA37" s="3066"/>
      <c r="AB37" s="3066"/>
      <c r="AC37" s="3066"/>
      <c r="AD37" s="3066"/>
      <c r="AE37" s="3066"/>
      <c r="AF37" s="3066"/>
      <c r="AG37" s="3066"/>
      <c r="AH37" s="3066"/>
      <c r="AI37" s="3066"/>
      <c r="AJ37" s="3066"/>
      <c r="AK37" s="3067"/>
      <c r="AL37" s="526"/>
    </row>
    <row r="38" spans="1:38" ht="14.1" customHeight="1">
      <c r="A38" s="7"/>
      <c r="B38" s="525"/>
      <c r="C38" s="413"/>
      <c r="D38" s="3917"/>
      <c r="E38" s="3918"/>
      <c r="F38" s="3918"/>
      <c r="G38" s="3918"/>
      <c r="H38" s="3918"/>
      <c r="I38" s="3919"/>
      <c r="J38" s="3074"/>
      <c r="K38" s="3659"/>
      <c r="L38" s="3659"/>
      <c r="M38" s="3659"/>
      <c r="N38" s="3659"/>
      <c r="O38" s="3076"/>
      <c r="P38" s="3074"/>
      <c r="Q38" s="3659"/>
      <c r="R38" s="3659"/>
      <c r="S38" s="3659"/>
      <c r="T38" s="3659"/>
      <c r="U38" s="3659"/>
      <c r="V38" s="3659"/>
      <c r="W38" s="3659"/>
      <c r="X38" s="3659"/>
      <c r="Y38" s="3076"/>
      <c r="Z38" s="3074"/>
      <c r="AA38" s="3659"/>
      <c r="AB38" s="3659"/>
      <c r="AC38" s="3659"/>
      <c r="AD38" s="3659"/>
      <c r="AE38" s="3659"/>
      <c r="AF38" s="3659"/>
      <c r="AG38" s="3659"/>
      <c r="AH38" s="3659"/>
      <c r="AI38" s="3659"/>
      <c r="AJ38" s="3659"/>
      <c r="AK38" s="3076"/>
      <c r="AL38" s="526"/>
    </row>
    <row r="39" spans="1:38" ht="14.1" customHeight="1">
      <c r="A39" s="7"/>
      <c r="B39" s="525"/>
      <c r="C39" s="413"/>
      <c r="D39" s="3920"/>
      <c r="E39" s="3921"/>
      <c r="F39" s="3921"/>
      <c r="G39" s="3921"/>
      <c r="H39" s="3921"/>
      <c r="I39" s="3922"/>
      <c r="J39" s="3068"/>
      <c r="K39" s="3069"/>
      <c r="L39" s="3069"/>
      <c r="M39" s="3069"/>
      <c r="N39" s="3069"/>
      <c r="O39" s="3070"/>
      <c r="P39" s="3068"/>
      <c r="Q39" s="3069"/>
      <c r="R39" s="3069"/>
      <c r="S39" s="3069"/>
      <c r="T39" s="3069"/>
      <c r="U39" s="3069"/>
      <c r="V39" s="3069"/>
      <c r="W39" s="3069"/>
      <c r="X39" s="3069"/>
      <c r="Y39" s="3070"/>
      <c r="Z39" s="3068"/>
      <c r="AA39" s="3069"/>
      <c r="AB39" s="3069"/>
      <c r="AC39" s="3069"/>
      <c r="AD39" s="3069"/>
      <c r="AE39" s="3069"/>
      <c r="AF39" s="3069"/>
      <c r="AG39" s="3069"/>
      <c r="AH39" s="3069"/>
      <c r="AI39" s="3069"/>
      <c r="AJ39" s="3069"/>
      <c r="AK39" s="3070"/>
      <c r="AL39" s="526"/>
    </row>
    <row r="40" spans="1:38" ht="14.1" customHeight="1">
      <c r="A40" s="7"/>
      <c r="B40" s="525"/>
      <c r="C40" s="7"/>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7"/>
      <c r="AI40" s="7"/>
      <c r="AJ40" s="7"/>
      <c r="AK40" s="7"/>
      <c r="AL40" s="526"/>
    </row>
    <row r="41" spans="1:38" ht="14.1" customHeight="1">
      <c r="A41" s="7"/>
      <c r="B41" s="525"/>
      <c r="C41" s="7"/>
      <c r="D41" s="7" t="s">
        <v>1107</v>
      </c>
      <c r="E41" s="7"/>
      <c r="F41" s="7"/>
      <c r="G41" s="361"/>
      <c r="H41" s="361"/>
      <c r="I41" s="361"/>
      <c r="J41" s="413"/>
      <c r="K41" s="413"/>
      <c r="L41" s="413"/>
      <c r="M41" s="413"/>
      <c r="N41" s="413"/>
      <c r="O41" s="413"/>
      <c r="P41" s="413"/>
      <c r="Q41" s="413"/>
      <c r="R41" s="413"/>
      <c r="S41" s="413"/>
      <c r="T41" s="413"/>
      <c r="U41" s="413"/>
      <c r="V41" s="413"/>
      <c r="W41" s="413"/>
      <c r="X41" s="413"/>
      <c r="Y41" s="413"/>
      <c r="Z41" s="407"/>
      <c r="AA41" s="407"/>
      <c r="AB41" s="413"/>
      <c r="AC41" s="413"/>
      <c r="AD41" s="413"/>
      <c r="AE41" s="413"/>
      <c r="AF41" s="413"/>
      <c r="AG41" s="413"/>
      <c r="AH41" s="7"/>
      <c r="AI41" s="7"/>
      <c r="AJ41" s="7"/>
      <c r="AK41" s="7"/>
      <c r="AL41" s="526"/>
    </row>
    <row r="42" spans="1:38" ht="14.1" customHeight="1">
      <c r="A42" s="7"/>
      <c r="B42" s="525"/>
      <c r="C42" s="7"/>
      <c r="D42" s="2118" t="s">
        <v>819</v>
      </c>
      <c r="E42" s="2119"/>
      <c r="F42" s="2119"/>
      <c r="G42" s="2119"/>
      <c r="H42" s="2119"/>
      <c r="I42" s="2444"/>
      <c r="J42" s="2791" t="s">
        <v>129</v>
      </c>
      <c r="K42" s="2262"/>
      <c r="L42" s="2262"/>
      <c r="M42" s="2262"/>
      <c r="N42" s="2262"/>
      <c r="O42" s="3911"/>
      <c r="P42" s="2791" t="s">
        <v>131</v>
      </c>
      <c r="Q42" s="2262"/>
      <c r="R42" s="2262"/>
      <c r="S42" s="2262"/>
      <c r="T42" s="2262"/>
      <c r="U42" s="2262"/>
      <c r="V42" s="2262"/>
      <c r="W42" s="2262"/>
      <c r="X42" s="2262"/>
      <c r="Y42" s="3911"/>
      <c r="Z42" s="2063" t="s">
        <v>1325</v>
      </c>
      <c r="AA42" s="2064"/>
      <c r="AB42" s="2064"/>
      <c r="AC42" s="2064"/>
      <c r="AD42" s="2064"/>
      <c r="AE42" s="2064"/>
      <c r="AF42" s="2064"/>
      <c r="AG42" s="2064"/>
      <c r="AH42" s="2064"/>
      <c r="AI42" s="2064"/>
      <c r="AJ42" s="2064"/>
      <c r="AK42" s="2065"/>
      <c r="AL42" s="526"/>
    </row>
    <row r="43" spans="1:38" ht="14.1" customHeight="1">
      <c r="A43" s="7"/>
      <c r="B43" s="525"/>
      <c r="C43" s="7"/>
      <c r="D43" s="2121"/>
      <c r="E43" s="2122"/>
      <c r="F43" s="2122"/>
      <c r="G43" s="2122"/>
      <c r="H43" s="2122"/>
      <c r="I43" s="2446"/>
      <c r="J43" s="3912"/>
      <c r="K43" s="2219"/>
      <c r="L43" s="2219"/>
      <c r="M43" s="2219"/>
      <c r="N43" s="2219"/>
      <c r="O43" s="3913"/>
      <c r="P43" s="3912"/>
      <c r="Q43" s="2219"/>
      <c r="R43" s="2219"/>
      <c r="S43" s="2219"/>
      <c r="T43" s="2219"/>
      <c r="U43" s="2219"/>
      <c r="V43" s="2219"/>
      <c r="W43" s="2219"/>
      <c r="X43" s="2219"/>
      <c r="Y43" s="3913"/>
      <c r="Z43" s="2060"/>
      <c r="AA43" s="2061"/>
      <c r="AB43" s="2061"/>
      <c r="AC43" s="2061"/>
      <c r="AD43" s="2061"/>
      <c r="AE43" s="2061"/>
      <c r="AF43" s="2061"/>
      <c r="AG43" s="2061"/>
      <c r="AH43" s="2061"/>
      <c r="AI43" s="2061"/>
      <c r="AJ43" s="2061"/>
      <c r="AK43" s="2062"/>
      <c r="AL43" s="526"/>
    </row>
    <row r="44" spans="1:38" ht="14.1" customHeight="1">
      <c r="A44" s="7"/>
      <c r="B44" s="525"/>
      <c r="C44" s="7"/>
      <c r="D44" s="3914"/>
      <c r="E44" s="3915"/>
      <c r="F44" s="3915"/>
      <c r="G44" s="3915"/>
      <c r="H44" s="3915"/>
      <c r="I44" s="3916"/>
      <c r="J44" s="2301"/>
      <c r="K44" s="3066"/>
      <c r="L44" s="3066"/>
      <c r="M44" s="3066"/>
      <c r="N44" s="3066"/>
      <c r="O44" s="3067"/>
      <c r="P44" s="2301"/>
      <c r="Q44" s="3066"/>
      <c r="R44" s="3066"/>
      <c r="S44" s="3066"/>
      <c r="T44" s="3066"/>
      <c r="U44" s="3066"/>
      <c r="V44" s="3066"/>
      <c r="W44" s="3066"/>
      <c r="X44" s="3066"/>
      <c r="Y44" s="3067"/>
      <c r="Z44" s="3065"/>
      <c r="AA44" s="3066"/>
      <c r="AB44" s="3066"/>
      <c r="AC44" s="3066"/>
      <c r="AD44" s="3066"/>
      <c r="AE44" s="3066"/>
      <c r="AF44" s="3066"/>
      <c r="AG44" s="3066"/>
      <c r="AH44" s="3066"/>
      <c r="AI44" s="3066"/>
      <c r="AJ44" s="3066"/>
      <c r="AK44" s="3067"/>
      <c r="AL44" s="526"/>
    </row>
    <row r="45" spans="1:38" ht="14.1" customHeight="1">
      <c r="A45" s="7"/>
      <c r="B45" s="525"/>
      <c r="C45" s="7"/>
      <c r="D45" s="3917"/>
      <c r="E45" s="3918"/>
      <c r="F45" s="3918"/>
      <c r="G45" s="3918"/>
      <c r="H45" s="3918"/>
      <c r="I45" s="3919"/>
      <c r="J45" s="3074"/>
      <c r="K45" s="3659"/>
      <c r="L45" s="3659"/>
      <c r="M45" s="3659"/>
      <c r="N45" s="3659"/>
      <c r="O45" s="3076"/>
      <c r="P45" s="3074"/>
      <c r="Q45" s="3659"/>
      <c r="R45" s="3659"/>
      <c r="S45" s="3659"/>
      <c r="T45" s="3659"/>
      <c r="U45" s="3659"/>
      <c r="V45" s="3659"/>
      <c r="W45" s="3659"/>
      <c r="X45" s="3659"/>
      <c r="Y45" s="3076"/>
      <c r="Z45" s="3074"/>
      <c r="AA45" s="3659"/>
      <c r="AB45" s="3659"/>
      <c r="AC45" s="3659"/>
      <c r="AD45" s="3659"/>
      <c r="AE45" s="3659"/>
      <c r="AF45" s="3659"/>
      <c r="AG45" s="3659"/>
      <c r="AH45" s="3659"/>
      <c r="AI45" s="3659"/>
      <c r="AJ45" s="3659"/>
      <c r="AK45" s="3076"/>
      <c r="AL45" s="526"/>
    </row>
    <row r="46" spans="1:38" ht="14.1" customHeight="1">
      <c r="A46" s="7"/>
      <c r="B46" s="525"/>
      <c r="C46" s="7"/>
      <c r="D46" s="3920"/>
      <c r="E46" s="3921"/>
      <c r="F46" s="3921"/>
      <c r="G46" s="3921"/>
      <c r="H46" s="3921"/>
      <c r="I46" s="3922"/>
      <c r="J46" s="3068"/>
      <c r="K46" s="3069"/>
      <c r="L46" s="3069"/>
      <c r="M46" s="3069"/>
      <c r="N46" s="3069"/>
      <c r="O46" s="3070"/>
      <c r="P46" s="3068"/>
      <c r="Q46" s="3069"/>
      <c r="R46" s="3069"/>
      <c r="S46" s="3069"/>
      <c r="T46" s="3069"/>
      <c r="U46" s="3069"/>
      <c r="V46" s="3069"/>
      <c r="W46" s="3069"/>
      <c r="X46" s="3069"/>
      <c r="Y46" s="3070"/>
      <c r="Z46" s="3068"/>
      <c r="AA46" s="3069"/>
      <c r="AB46" s="3069"/>
      <c r="AC46" s="3069"/>
      <c r="AD46" s="3069"/>
      <c r="AE46" s="3069"/>
      <c r="AF46" s="3069"/>
      <c r="AG46" s="3069"/>
      <c r="AH46" s="3069"/>
      <c r="AI46" s="3069"/>
      <c r="AJ46" s="3069"/>
      <c r="AK46" s="3070"/>
      <c r="AL46" s="526"/>
    </row>
    <row r="47" spans="1:38" ht="14.1" customHeight="1">
      <c r="A47" s="7"/>
      <c r="B47" s="525"/>
      <c r="C47" s="7"/>
      <c r="D47" s="3914"/>
      <c r="E47" s="3915"/>
      <c r="F47" s="3915"/>
      <c r="G47" s="3915"/>
      <c r="H47" s="3915"/>
      <c r="I47" s="3916"/>
      <c r="J47" s="2301"/>
      <c r="K47" s="3066"/>
      <c r="L47" s="3066"/>
      <c r="M47" s="3066"/>
      <c r="N47" s="3066"/>
      <c r="O47" s="3067"/>
      <c r="P47" s="2301"/>
      <c r="Q47" s="3066"/>
      <c r="R47" s="3066"/>
      <c r="S47" s="3066"/>
      <c r="T47" s="3066"/>
      <c r="U47" s="3066"/>
      <c r="V47" s="3066"/>
      <c r="W47" s="3066"/>
      <c r="X47" s="3066"/>
      <c r="Y47" s="3067"/>
      <c r="Z47" s="3065"/>
      <c r="AA47" s="3066"/>
      <c r="AB47" s="3066"/>
      <c r="AC47" s="3066"/>
      <c r="AD47" s="3066"/>
      <c r="AE47" s="3066"/>
      <c r="AF47" s="3066"/>
      <c r="AG47" s="3066"/>
      <c r="AH47" s="3066"/>
      <c r="AI47" s="3066"/>
      <c r="AJ47" s="3066"/>
      <c r="AK47" s="3067"/>
      <c r="AL47" s="526"/>
    </row>
    <row r="48" spans="1:38" ht="14.1" customHeight="1">
      <c r="A48" s="7"/>
      <c r="B48" s="525"/>
      <c r="C48" s="7"/>
      <c r="D48" s="3917"/>
      <c r="E48" s="3918"/>
      <c r="F48" s="3918"/>
      <c r="G48" s="3918"/>
      <c r="H48" s="3918"/>
      <c r="I48" s="3919"/>
      <c r="J48" s="3074"/>
      <c r="K48" s="3659"/>
      <c r="L48" s="3659"/>
      <c r="M48" s="3659"/>
      <c r="N48" s="3659"/>
      <c r="O48" s="3076"/>
      <c r="P48" s="3074"/>
      <c r="Q48" s="3659"/>
      <c r="R48" s="3659"/>
      <c r="S48" s="3659"/>
      <c r="T48" s="3659"/>
      <c r="U48" s="3659"/>
      <c r="V48" s="3659"/>
      <c r="W48" s="3659"/>
      <c r="X48" s="3659"/>
      <c r="Y48" s="3076"/>
      <c r="Z48" s="3074"/>
      <c r="AA48" s="3659"/>
      <c r="AB48" s="3659"/>
      <c r="AC48" s="3659"/>
      <c r="AD48" s="3659"/>
      <c r="AE48" s="3659"/>
      <c r="AF48" s="3659"/>
      <c r="AG48" s="3659"/>
      <c r="AH48" s="3659"/>
      <c r="AI48" s="3659"/>
      <c r="AJ48" s="3659"/>
      <c r="AK48" s="3076"/>
      <c r="AL48" s="526"/>
    </row>
    <row r="49" spans="1:38" ht="14.1" customHeight="1">
      <c r="A49" s="7"/>
      <c r="B49" s="525"/>
      <c r="C49" s="7"/>
      <c r="D49" s="3920"/>
      <c r="E49" s="3921"/>
      <c r="F49" s="3921"/>
      <c r="G49" s="3921"/>
      <c r="H49" s="3921"/>
      <c r="I49" s="3922"/>
      <c r="J49" s="3068"/>
      <c r="K49" s="3069"/>
      <c r="L49" s="3069"/>
      <c r="M49" s="3069"/>
      <c r="N49" s="3069"/>
      <c r="O49" s="3070"/>
      <c r="P49" s="3068"/>
      <c r="Q49" s="3069"/>
      <c r="R49" s="3069"/>
      <c r="S49" s="3069"/>
      <c r="T49" s="3069"/>
      <c r="U49" s="3069"/>
      <c r="V49" s="3069"/>
      <c r="W49" s="3069"/>
      <c r="X49" s="3069"/>
      <c r="Y49" s="3070"/>
      <c r="Z49" s="3068"/>
      <c r="AA49" s="3069"/>
      <c r="AB49" s="3069"/>
      <c r="AC49" s="3069"/>
      <c r="AD49" s="3069"/>
      <c r="AE49" s="3069"/>
      <c r="AF49" s="3069"/>
      <c r="AG49" s="3069"/>
      <c r="AH49" s="3069"/>
      <c r="AI49" s="3069"/>
      <c r="AJ49" s="3069"/>
      <c r="AK49" s="3070"/>
      <c r="AL49" s="526"/>
    </row>
    <row r="50" spans="1:38" ht="14.1" customHeight="1">
      <c r="A50" s="7"/>
      <c r="B50" s="525"/>
      <c r="C50" s="7"/>
      <c r="D50" s="3914"/>
      <c r="E50" s="3915"/>
      <c r="F50" s="3915"/>
      <c r="G50" s="3915"/>
      <c r="H50" s="3915"/>
      <c r="I50" s="3916"/>
      <c r="J50" s="2301"/>
      <c r="K50" s="3066"/>
      <c r="L50" s="3066"/>
      <c r="M50" s="3066"/>
      <c r="N50" s="3066"/>
      <c r="O50" s="3067"/>
      <c r="P50" s="2301"/>
      <c r="Q50" s="3066"/>
      <c r="R50" s="3066"/>
      <c r="S50" s="3066"/>
      <c r="T50" s="3066"/>
      <c r="U50" s="3066"/>
      <c r="V50" s="3066"/>
      <c r="W50" s="3066"/>
      <c r="X50" s="3066"/>
      <c r="Y50" s="3067"/>
      <c r="Z50" s="3065"/>
      <c r="AA50" s="3066"/>
      <c r="AB50" s="3066"/>
      <c r="AC50" s="3066"/>
      <c r="AD50" s="3066"/>
      <c r="AE50" s="3066"/>
      <c r="AF50" s="3066"/>
      <c r="AG50" s="3066"/>
      <c r="AH50" s="3066"/>
      <c r="AI50" s="3066"/>
      <c r="AJ50" s="3066"/>
      <c r="AK50" s="3067"/>
      <c r="AL50" s="526"/>
    </row>
    <row r="51" spans="1:38" ht="14.1" customHeight="1">
      <c r="A51" s="7"/>
      <c r="B51" s="525"/>
      <c r="C51" s="7"/>
      <c r="D51" s="3917"/>
      <c r="E51" s="3918"/>
      <c r="F51" s="3918"/>
      <c r="G51" s="3918"/>
      <c r="H51" s="3918"/>
      <c r="I51" s="3919"/>
      <c r="J51" s="3074"/>
      <c r="K51" s="3659"/>
      <c r="L51" s="3659"/>
      <c r="M51" s="3659"/>
      <c r="N51" s="3659"/>
      <c r="O51" s="3076"/>
      <c r="P51" s="3074"/>
      <c r="Q51" s="3659"/>
      <c r="R51" s="3659"/>
      <c r="S51" s="3659"/>
      <c r="T51" s="3659"/>
      <c r="U51" s="3659"/>
      <c r="V51" s="3659"/>
      <c r="W51" s="3659"/>
      <c r="X51" s="3659"/>
      <c r="Y51" s="3076"/>
      <c r="Z51" s="3074"/>
      <c r="AA51" s="3659"/>
      <c r="AB51" s="3659"/>
      <c r="AC51" s="3659"/>
      <c r="AD51" s="3659"/>
      <c r="AE51" s="3659"/>
      <c r="AF51" s="3659"/>
      <c r="AG51" s="3659"/>
      <c r="AH51" s="3659"/>
      <c r="AI51" s="3659"/>
      <c r="AJ51" s="3659"/>
      <c r="AK51" s="3076"/>
      <c r="AL51" s="526"/>
    </row>
    <row r="52" spans="1:38" ht="14.1" customHeight="1">
      <c r="A52" s="7"/>
      <c r="B52" s="525"/>
      <c r="C52" s="7"/>
      <c r="D52" s="3920"/>
      <c r="E52" s="3921"/>
      <c r="F52" s="3921"/>
      <c r="G52" s="3921"/>
      <c r="H52" s="3921"/>
      <c r="I52" s="3922"/>
      <c r="J52" s="3068"/>
      <c r="K52" s="3069"/>
      <c r="L52" s="3069"/>
      <c r="M52" s="3069"/>
      <c r="N52" s="3069"/>
      <c r="O52" s="3070"/>
      <c r="P52" s="3068"/>
      <c r="Q52" s="3069"/>
      <c r="R52" s="3069"/>
      <c r="S52" s="3069"/>
      <c r="T52" s="3069"/>
      <c r="U52" s="3069"/>
      <c r="V52" s="3069"/>
      <c r="W52" s="3069"/>
      <c r="X52" s="3069"/>
      <c r="Y52" s="3070"/>
      <c r="Z52" s="3068"/>
      <c r="AA52" s="3069"/>
      <c r="AB52" s="3069"/>
      <c r="AC52" s="3069"/>
      <c r="AD52" s="3069"/>
      <c r="AE52" s="3069"/>
      <c r="AF52" s="3069"/>
      <c r="AG52" s="3069"/>
      <c r="AH52" s="3069"/>
      <c r="AI52" s="3069"/>
      <c r="AJ52" s="3069"/>
      <c r="AK52" s="3070"/>
      <c r="AL52" s="526"/>
    </row>
    <row r="53" spans="1:38" ht="14.1" customHeight="1">
      <c r="A53" s="7"/>
      <c r="B53" s="525"/>
      <c r="C53" s="76"/>
      <c r="D53" s="3914"/>
      <c r="E53" s="3915"/>
      <c r="F53" s="3915"/>
      <c r="G53" s="3915"/>
      <c r="H53" s="3915"/>
      <c r="I53" s="3916"/>
      <c r="J53" s="2301"/>
      <c r="K53" s="3066"/>
      <c r="L53" s="3066"/>
      <c r="M53" s="3066"/>
      <c r="N53" s="3066"/>
      <c r="O53" s="3067"/>
      <c r="P53" s="2301"/>
      <c r="Q53" s="3066"/>
      <c r="R53" s="3066"/>
      <c r="S53" s="3066"/>
      <c r="T53" s="3066"/>
      <c r="U53" s="3066"/>
      <c r="V53" s="3066"/>
      <c r="W53" s="3066"/>
      <c r="X53" s="3066"/>
      <c r="Y53" s="3067"/>
      <c r="Z53" s="3065"/>
      <c r="AA53" s="3066"/>
      <c r="AB53" s="3066"/>
      <c r="AC53" s="3066"/>
      <c r="AD53" s="3066"/>
      <c r="AE53" s="3066"/>
      <c r="AF53" s="3066"/>
      <c r="AG53" s="3066"/>
      <c r="AH53" s="3066"/>
      <c r="AI53" s="3066"/>
      <c r="AJ53" s="3066"/>
      <c r="AK53" s="3067"/>
      <c r="AL53" s="526"/>
    </row>
    <row r="54" spans="1:38" ht="14.1" customHeight="1">
      <c r="A54" s="7"/>
      <c r="B54" s="525"/>
      <c r="C54" s="76"/>
      <c r="D54" s="3917"/>
      <c r="E54" s="3918"/>
      <c r="F54" s="3918"/>
      <c r="G54" s="3918"/>
      <c r="H54" s="3918"/>
      <c r="I54" s="3919"/>
      <c r="J54" s="3074"/>
      <c r="K54" s="3659"/>
      <c r="L54" s="3659"/>
      <c r="M54" s="3659"/>
      <c r="N54" s="3659"/>
      <c r="O54" s="3076"/>
      <c r="P54" s="3074"/>
      <c r="Q54" s="3659"/>
      <c r="R54" s="3659"/>
      <c r="S54" s="3659"/>
      <c r="T54" s="3659"/>
      <c r="U54" s="3659"/>
      <c r="V54" s="3659"/>
      <c r="W54" s="3659"/>
      <c r="X54" s="3659"/>
      <c r="Y54" s="3076"/>
      <c r="Z54" s="3074"/>
      <c r="AA54" s="3659"/>
      <c r="AB54" s="3659"/>
      <c r="AC54" s="3659"/>
      <c r="AD54" s="3659"/>
      <c r="AE54" s="3659"/>
      <c r="AF54" s="3659"/>
      <c r="AG54" s="3659"/>
      <c r="AH54" s="3659"/>
      <c r="AI54" s="3659"/>
      <c r="AJ54" s="3659"/>
      <c r="AK54" s="3076"/>
      <c r="AL54" s="526"/>
    </row>
    <row r="55" spans="1:38" ht="14.1" customHeight="1">
      <c r="A55" s="7"/>
      <c r="B55" s="525"/>
      <c r="C55" s="7"/>
      <c r="D55" s="3920"/>
      <c r="E55" s="3921"/>
      <c r="F55" s="3921"/>
      <c r="G55" s="3921"/>
      <c r="H55" s="3921"/>
      <c r="I55" s="3922"/>
      <c r="J55" s="3068"/>
      <c r="K55" s="3069"/>
      <c r="L55" s="3069"/>
      <c r="M55" s="3069"/>
      <c r="N55" s="3069"/>
      <c r="O55" s="3070"/>
      <c r="P55" s="3068"/>
      <c r="Q55" s="3069"/>
      <c r="R55" s="3069"/>
      <c r="S55" s="3069"/>
      <c r="T55" s="3069"/>
      <c r="U55" s="3069"/>
      <c r="V55" s="3069"/>
      <c r="W55" s="3069"/>
      <c r="X55" s="3069"/>
      <c r="Y55" s="3070"/>
      <c r="Z55" s="3068"/>
      <c r="AA55" s="3069"/>
      <c r="AB55" s="3069"/>
      <c r="AC55" s="3069"/>
      <c r="AD55" s="3069"/>
      <c r="AE55" s="3069"/>
      <c r="AF55" s="3069"/>
      <c r="AG55" s="3069"/>
      <c r="AH55" s="3069"/>
      <c r="AI55" s="3069"/>
      <c r="AJ55" s="3069"/>
      <c r="AK55" s="3070"/>
      <c r="AL55" s="526"/>
    </row>
    <row r="56" spans="1:38" ht="14.1" customHeight="1">
      <c r="A56" s="7"/>
      <c r="B56" s="525"/>
      <c r="C56" s="7"/>
      <c r="D56" s="3914"/>
      <c r="E56" s="3915"/>
      <c r="F56" s="3915"/>
      <c r="G56" s="3915"/>
      <c r="H56" s="3915"/>
      <c r="I56" s="3916"/>
      <c r="J56" s="2301"/>
      <c r="K56" s="3066"/>
      <c r="L56" s="3066"/>
      <c r="M56" s="3066"/>
      <c r="N56" s="3066"/>
      <c r="O56" s="3067"/>
      <c r="P56" s="2301"/>
      <c r="Q56" s="3066"/>
      <c r="R56" s="3066"/>
      <c r="S56" s="3066"/>
      <c r="T56" s="3066"/>
      <c r="U56" s="3066"/>
      <c r="V56" s="3066"/>
      <c r="W56" s="3066"/>
      <c r="X56" s="3066"/>
      <c r="Y56" s="3067"/>
      <c r="Z56" s="3065"/>
      <c r="AA56" s="3066"/>
      <c r="AB56" s="3066"/>
      <c r="AC56" s="3066"/>
      <c r="AD56" s="3066"/>
      <c r="AE56" s="3066"/>
      <c r="AF56" s="3066"/>
      <c r="AG56" s="3066"/>
      <c r="AH56" s="3066"/>
      <c r="AI56" s="3066"/>
      <c r="AJ56" s="3066"/>
      <c r="AK56" s="3067"/>
      <c r="AL56" s="526"/>
    </row>
    <row r="57" spans="1:38" ht="14.1" customHeight="1">
      <c r="A57" s="7"/>
      <c r="B57" s="525"/>
      <c r="C57" s="7"/>
      <c r="D57" s="3917"/>
      <c r="E57" s="3918"/>
      <c r="F57" s="3918"/>
      <c r="G57" s="3918"/>
      <c r="H57" s="3918"/>
      <c r="I57" s="3919"/>
      <c r="J57" s="3074"/>
      <c r="K57" s="3659"/>
      <c r="L57" s="3659"/>
      <c r="M57" s="3659"/>
      <c r="N57" s="3659"/>
      <c r="O57" s="3076"/>
      <c r="P57" s="3074"/>
      <c r="Q57" s="3659"/>
      <c r="R57" s="3659"/>
      <c r="S57" s="3659"/>
      <c r="T57" s="3659"/>
      <c r="U57" s="3659"/>
      <c r="V57" s="3659"/>
      <c r="W57" s="3659"/>
      <c r="X57" s="3659"/>
      <c r="Y57" s="3076"/>
      <c r="Z57" s="3074"/>
      <c r="AA57" s="3659"/>
      <c r="AB57" s="3659"/>
      <c r="AC57" s="3659"/>
      <c r="AD57" s="3659"/>
      <c r="AE57" s="3659"/>
      <c r="AF57" s="3659"/>
      <c r="AG57" s="3659"/>
      <c r="AH57" s="3659"/>
      <c r="AI57" s="3659"/>
      <c r="AJ57" s="3659"/>
      <c r="AK57" s="3076"/>
      <c r="AL57" s="526"/>
    </row>
    <row r="58" spans="1:38" ht="14.1" customHeight="1">
      <c r="A58" s="7"/>
      <c r="B58" s="525"/>
      <c r="C58" s="7"/>
      <c r="D58" s="3920"/>
      <c r="E58" s="3921"/>
      <c r="F58" s="3921"/>
      <c r="G58" s="3921"/>
      <c r="H58" s="3921"/>
      <c r="I58" s="3922"/>
      <c r="J58" s="3068"/>
      <c r="K58" s="3069"/>
      <c r="L58" s="3069"/>
      <c r="M58" s="3069"/>
      <c r="N58" s="3069"/>
      <c r="O58" s="3070"/>
      <c r="P58" s="3068"/>
      <c r="Q58" s="3069"/>
      <c r="R58" s="3069"/>
      <c r="S58" s="3069"/>
      <c r="T58" s="3069"/>
      <c r="U58" s="3069"/>
      <c r="V58" s="3069"/>
      <c r="W58" s="3069"/>
      <c r="X58" s="3069"/>
      <c r="Y58" s="3070"/>
      <c r="Z58" s="3068"/>
      <c r="AA58" s="3069"/>
      <c r="AB58" s="3069"/>
      <c r="AC58" s="3069"/>
      <c r="AD58" s="3069"/>
      <c r="AE58" s="3069"/>
      <c r="AF58" s="3069"/>
      <c r="AG58" s="3069"/>
      <c r="AH58" s="3069"/>
      <c r="AI58" s="3069"/>
      <c r="AJ58" s="3069"/>
      <c r="AK58" s="3070"/>
      <c r="AL58" s="526"/>
    </row>
    <row r="59" spans="1:38" ht="14.1" customHeight="1">
      <c r="A59" s="7"/>
      <c r="B59" s="525"/>
      <c r="C59" s="7"/>
      <c r="D59" s="3914"/>
      <c r="E59" s="3915"/>
      <c r="F59" s="3915"/>
      <c r="G59" s="3915"/>
      <c r="H59" s="3915"/>
      <c r="I59" s="3916"/>
      <c r="J59" s="2301"/>
      <c r="K59" s="3066"/>
      <c r="L59" s="3066"/>
      <c r="M59" s="3066"/>
      <c r="N59" s="3066"/>
      <c r="O59" s="3067"/>
      <c r="P59" s="2301"/>
      <c r="Q59" s="3066"/>
      <c r="R59" s="3066"/>
      <c r="S59" s="3066"/>
      <c r="T59" s="3066"/>
      <c r="U59" s="3066"/>
      <c r="V59" s="3066"/>
      <c r="W59" s="3066"/>
      <c r="X59" s="3066"/>
      <c r="Y59" s="3067"/>
      <c r="Z59" s="3065"/>
      <c r="AA59" s="3066"/>
      <c r="AB59" s="3066"/>
      <c r="AC59" s="3066"/>
      <c r="AD59" s="3066"/>
      <c r="AE59" s="3066"/>
      <c r="AF59" s="3066"/>
      <c r="AG59" s="3066"/>
      <c r="AH59" s="3066"/>
      <c r="AI59" s="3066"/>
      <c r="AJ59" s="3066"/>
      <c r="AK59" s="3067"/>
      <c r="AL59" s="526"/>
    </row>
    <row r="60" spans="1:38" ht="14.1" customHeight="1">
      <c r="A60" s="7"/>
      <c r="B60" s="525"/>
      <c r="C60" s="7"/>
      <c r="D60" s="3917"/>
      <c r="E60" s="3918"/>
      <c r="F60" s="3918"/>
      <c r="G60" s="3918"/>
      <c r="H60" s="3918"/>
      <c r="I60" s="3919"/>
      <c r="J60" s="3074"/>
      <c r="K60" s="3659"/>
      <c r="L60" s="3659"/>
      <c r="M60" s="3659"/>
      <c r="N60" s="3659"/>
      <c r="O60" s="3076"/>
      <c r="P60" s="3074"/>
      <c r="Q60" s="3659"/>
      <c r="R60" s="3659"/>
      <c r="S60" s="3659"/>
      <c r="T60" s="3659"/>
      <c r="U60" s="3659"/>
      <c r="V60" s="3659"/>
      <c r="W60" s="3659"/>
      <c r="X60" s="3659"/>
      <c r="Y60" s="3076"/>
      <c r="Z60" s="3074"/>
      <c r="AA60" s="3659"/>
      <c r="AB60" s="3659"/>
      <c r="AC60" s="3659"/>
      <c r="AD60" s="3659"/>
      <c r="AE60" s="3659"/>
      <c r="AF60" s="3659"/>
      <c r="AG60" s="3659"/>
      <c r="AH60" s="3659"/>
      <c r="AI60" s="3659"/>
      <c r="AJ60" s="3659"/>
      <c r="AK60" s="3076"/>
      <c r="AL60" s="526"/>
    </row>
    <row r="61" spans="1:38" ht="14.1" customHeight="1">
      <c r="A61" s="7"/>
      <c r="B61" s="525"/>
      <c r="C61" s="7"/>
      <c r="D61" s="3920"/>
      <c r="E61" s="3921"/>
      <c r="F61" s="3921"/>
      <c r="G61" s="3921"/>
      <c r="H61" s="3921"/>
      <c r="I61" s="3922"/>
      <c r="J61" s="3068"/>
      <c r="K61" s="3069"/>
      <c r="L61" s="3069"/>
      <c r="M61" s="3069"/>
      <c r="N61" s="3069"/>
      <c r="O61" s="3070"/>
      <c r="P61" s="3068"/>
      <c r="Q61" s="3069"/>
      <c r="R61" s="3069"/>
      <c r="S61" s="3069"/>
      <c r="T61" s="3069"/>
      <c r="U61" s="3069"/>
      <c r="V61" s="3069"/>
      <c r="W61" s="3069"/>
      <c r="X61" s="3069"/>
      <c r="Y61" s="3070"/>
      <c r="Z61" s="3068"/>
      <c r="AA61" s="3069"/>
      <c r="AB61" s="3069"/>
      <c r="AC61" s="3069"/>
      <c r="AD61" s="3069"/>
      <c r="AE61" s="3069"/>
      <c r="AF61" s="3069"/>
      <c r="AG61" s="3069"/>
      <c r="AH61" s="3069"/>
      <c r="AI61" s="3069"/>
      <c r="AJ61" s="3069"/>
      <c r="AK61" s="3070"/>
      <c r="AL61" s="526"/>
    </row>
    <row r="62" spans="1:38" ht="14.1" customHeight="1" thickBot="1">
      <c r="A62" s="7"/>
      <c r="B62" s="531"/>
      <c r="C62" s="532"/>
      <c r="D62" s="533"/>
      <c r="E62" s="533"/>
      <c r="F62" s="533"/>
      <c r="G62" s="533"/>
      <c r="H62" s="533"/>
      <c r="I62" s="533"/>
      <c r="J62" s="533"/>
      <c r="K62" s="533"/>
      <c r="L62" s="533"/>
      <c r="M62" s="533"/>
      <c r="N62" s="533"/>
      <c r="O62" s="533"/>
      <c r="P62" s="533"/>
      <c r="Q62" s="533"/>
      <c r="R62" s="533"/>
      <c r="S62" s="532"/>
      <c r="T62" s="532"/>
      <c r="U62" s="532"/>
      <c r="V62" s="532"/>
      <c r="W62" s="532"/>
      <c r="X62" s="532"/>
      <c r="Y62" s="532"/>
      <c r="Z62" s="532"/>
      <c r="AA62" s="506"/>
      <c r="AB62" s="532"/>
      <c r="AC62" s="532"/>
      <c r="AD62" s="532"/>
      <c r="AE62" s="532"/>
      <c r="AF62" s="532"/>
      <c r="AG62" s="532"/>
      <c r="AH62" s="532"/>
      <c r="AI62" s="532"/>
      <c r="AJ62" s="532"/>
      <c r="AK62" s="532"/>
      <c r="AL62" s="534"/>
    </row>
  </sheetData>
  <mergeCells count="79">
    <mergeCell ref="D59:I61"/>
    <mergeCell ref="J59:O61"/>
    <mergeCell ref="P59:Y61"/>
    <mergeCell ref="Z59:AK61"/>
    <mergeCell ref="D44:I46"/>
    <mergeCell ref="J44:O46"/>
    <mergeCell ref="P44:Y46"/>
    <mergeCell ref="Z44:AK46"/>
    <mergeCell ref="D53:I55"/>
    <mergeCell ref="J53:O55"/>
    <mergeCell ref="P53:Y55"/>
    <mergeCell ref="Z53:AK55"/>
    <mergeCell ref="D56:I58"/>
    <mergeCell ref="J56:O58"/>
    <mergeCell ref="P56:Y58"/>
    <mergeCell ref="Z56:AK58"/>
    <mergeCell ref="D47:I49"/>
    <mergeCell ref="J47:O49"/>
    <mergeCell ref="P47:Y49"/>
    <mergeCell ref="Z47:AK49"/>
    <mergeCell ref="D50:I52"/>
    <mergeCell ref="J50:O52"/>
    <mergeCell ref="P50:Y52"/>
    <mergeCell ref="Z50:AK52"/>
    <mergeCell ref="D37:I39"/>
    <mergeCell ref="J37:O39"/>
    <mergeCell ref="P37:Y39"/>
    <mergeCell ref="Z37:AK39"/>
    <mergeCell ref="D42:I43"/>
    <mergeCell ref="J42:O43"/>
    <mergeCell ref="P42:Y43"/>
    <mergeCell ref="Z42:AK43"/>
    <mergeCell ref="D31:I33"/>
    <mergeCell ref="J31:O33"/>
    <mergeCell ref="P31:Y33"/>
    <mergeCell ref="Z31:AK33"/>
    <mergeCell ref="D34:I36"/>
    <mergeCell ref="J34:O36"/>
    <mergeCell ref="P34:Y36"/>
    <mergeCell ref="Z34:AK36"/>
    <mergeCell ref="D25:I27"/>
    <mergeCell ref="J25:O27"/>
    <mergeCell ref="P25:Y27"/>
    <mergeCell ref="Z25:AK27"/>
    <mergeCell ref="D28:I30"/>
    <mergeCell ref="J28:O30"/>
    <mergeCell ref="P28:Y30"/>
    <mergeCell ref="Z28:AK30"/>
    <mergeCell ref="D19:I21"/>
    <mergeCell ref="J19:O21"/>
    <mergeCell ref="P19:Y21"/>
    <mergeCell ref="Z19:AK21"/>
    <mergeCell ref="D22:I24"/>
    <mergeCell ref="J22:O24"/>
    <mergeCell ref="P22:Y24"/>
    <mergeCell ref="Z22:AK24"/>
    <mergeCell ref="D13:I15"/>
    <mergeCell ref="J13:O15"/>
    <mergeCell ref="P13:Y15"/>
    <mergeCell ref="Z13:AK15"/>
    <mergeCell ref="D16:I18"/>
    <mergeCell ref="J16:O18"/>
    <mergeCell ref="P16:Y18"/>
    <mergeCell ref="Z16:AK18"/>
    <mergeCell ref="D7:I9"/>
    <mergeCell ref="J7:O9"/>
    <mergeCell ref="P7:Y9"/>
    <mergeCell ref="Z7:AK9"/>
    <mergeCell ref="D10:I12"/>
    <mergeCell ref="J10:O12"/>
    <mergeCell ref="P10:Y12"/>
    <mergeCell ref="Z10:AK12"/>
    <mergeCell ref="B1:AL1"/>
    <mergeCell ref="AA3:AL3"/>
    <mergeCell ref="D5:I6"/>
    <mergeCell ref="J5:O6"/>
    <mergeCell ref="P5:Y6"/>
    <mergeCell ref="Z5:AK6"/>
    <mergeCell ref="B3:Z3"/>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CFF"/>
  </sheetPr>
  <dimension ref="A1:BO104"/>
  <sheetViews>
    <sheetView showGridLines="0" view="pageBreakPreview" topLeftCell="A7" zoomScaleNormal="100" zoomScaleSheetLayoutView="100" workbookViewId="0">
      <selection activeCell="AW2" sqref="AW2"/>
    </sheetView>
  </sheetViews>
  <sheetFormatPr defaultColWidth="8" defaultRowHeight="12"/>
  <cols>
    <col min="1" max="1" width="1.5" style="10" customWidth="1"/>
    <col min="2" max="2" width="1.625" style="10" customWidth="1"/>
    <col min="3" max="25" width="2.375" style="10" customWidth="1"/>
    <col min="26" max="26" width="7.625" style="10" customWidth="1"/>
    <col min="27" max="39" width="2.375" style="10" customWidth="1"/>
    <col min="40" max="57" width="2.625" style="10" customWidth="1"/>
    <col min="58" max="16384" width="8" style="10"/>
  </cols>
  <sheetData>
    <row r="1" spans="1:39" ht="14.1" customHeight="1">
      <c r="B1" s="1522" t="s">
        <v>1824</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1266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2179"/>
      <c r="AA3" s="1830" t="s">
        <v>258</v>
      </c>
      <c r="AB3" s="1552"/>
      <c r="AC3" s="1552"/>
      <c r="AD3" s="1552"/>
      <c r="AE3" s="1552"/>
      <c r="AF3" s="1552"/>
      <c r="AG3" s="1552"/>
      <c r="AH3" s="1552"/>
      <c r="AI3" s="1552"/>
      <c r="AJ3" s="1552"/>
      <c r="AK3" s="1552"/>
      <c r="AL3" s="2180"/>
      <c r="AM3" s="425"/>
    </row>
    <row r="4" spans="1:39" ht="14.1" customHeight="1">
      <c r="A4" s="718"/>
      <c r="B4" s="537" t="s">
        <v>1267</v>
      </c>
      <c r="C4" s="164"/>
      <c r="D4" s="126"/>
      <c r="E4" s="164"/>
      <c r="F4" s="126"/>
      <c r="G4" s="126"/>
      <c r="H4" s="165"/>
      <c r="I4" s="165"/>
      <c r="J4" s="718"/>
      <c r="K4" s="718"/>
      <c r="L4" s="718"/>
      <c r="M4" s="718"/>
      <c r="N4" s="718"/>
      <c r="O4" s="718"/>
      <c r="P4" s="718"/>
      <c r="Q4" s="718"/>
      <c r="R4" s="718"/>
      <c r="S4" s="718"/>
      <c r="T4" s="2182"/>
      <c r="U4" s="2182"/>
      <c r="V4" s="66"/>
      <c r="W4" s="2182"/>
      <c r="X4" s="2182"/>
      <c r="Y4" s="718"/>
      <c r="Z4" s="719"/>
      <c r="AA4" s="718"/>
      <c r="AB4" s="718"/>
      <c r="AC4" s="718"/>
      <c r="AD4" s="718"/>
      <c r="AE4" s="718"/>
      <c r="AF4" s="718"/>
      <c r="AG4" s="718"/>
      <c r="AH4" s="718"/>
      <c r="AI4" s="718"/>
      <c r="AJ4" s="718"/>
      <c r="AL4" s="526"/>
      <c r="AM4" s="425"/>
    </row>
    <row r="5" spans="1:39" ht="14.1" customHeight="1">
      <c r="A5" s="718"/>
      <c r="B5" s="537"/>
      <c r="C5" s="164"/>
      <c r="D5" s="126"/>
      <c r="E5" s="164"/>
      <c r="F5" s="126"/>
      <c r="G5" s="126"/>
      <c r="H5" s="165"/>
      <c r="I5" s="165"/>
      <c r="J5" s="718"/>
      <c r="K5" s="718"/>
      <c r="L5" s="718"/>
      <c r="M5" s="718"/>
      <c r="N5" s="718"/>
      <c r="O5" s="718"/>
      <c r="P5" s="718"/>
      <c r="Q5" s="718"/>
      <c r="R5" s="718"/>
      <c r="S5" s="718"/>
      <c r="T5" s="449"/>
      <c r="U5" s="449"/>
      <c r="V5" s="66"/>
      <c r="W5" s="449"/>
      <c r="X5" s="449"/>
      <c r="Y5" s="718"/>
      <c r="Z5" s="719"/>
      <c r="AA5" s="718"/>
      <c r="AB5" s="718"/>
      <c r="AC5" s="718"/>
      <c r="AD5" s="718"/>
      <c r="AE5" s="718"/>
      <c r="AF5" s="718"/>
      <c r="AG5" s="718"/>
      <c r="AH5" s="718"/>
      <c r="AI5" s="718"/>
      <c r="AJ5" s="718"/>
      <c r="AL5" s="526"/>
      <c r="AM5" s="425"/>
    </row>
    <row r="6" spans="1:39" ht="14.1" customHeight="1">
      <c r="A6" s="718"/>
      <c r="B6" s="525"/>
      <c r="C6" s="718" t="s">
        <v>1680</v>
      </c>
      <c r="D6" s="718"/>
      <c r="E6" s="718"/>
      <c r="F6" s="718"/>
      <c r="G6" s="718"/>
      <c r="H6" s="718"/>
      <c r="I6" s="718"/>
      <c r="J6" s="718"/>
      <c r="K6" s="718"/>
      <c r="L6" s="718"/>
      <c r="M6" s="718"/>
      <c r="N6" s="718"/>
      <c r="O6" s="718"/>
      <c r="P6" s="718"/>
      <c r="Q6" s="718"/>
      <c r="R6" s="718"/>
      <c r="S6" s="718"/>
      <c r="V6" s="66"/>
      <c r="Y6" s="718"/>
      <c r="Z6" s="719"/>
      <c r="AA6" s="129" t="s">
        <v>31</v>
      </c>
      <c r="AB6" s="477" t="s">
        <v>1573</v>
      </c>
      <c r="AC6" s="477"/>
      <c r="AD6" s="718"/>
      <c r="AE6" s="718"/>
      <c r="AF6" s="718"/>
      <c r="AG6" s="718"/>
      <c r="AH6" s="718"/>
      <c r="AI6" s="718"/>
      <c r="AJ6" s="718"/>
      <c r="AK6" s="718"/>
      <c r="AL6" s="526"/>
      <c r="AM6" s="425"/>
    </row>
    <row r="7" spans="1:39" ht="14.1" customHeight="1">
      <c r="A7" s="718"/>
      <c r="B7" s="525"/>
      <c r="C7" s="718"/>
      <c r="D7" s="484"/>
      <c r="E7" s="484"/>
      <c r="F7" s="484"/>
      <c r="G7" s="484"/>
      <c r="H7" s="484"/>
      <c r="I7" s="484"/>
      <c r="J7" s="2182"/>
      <c r="K7" s="2182"/>
      <c r="L7" s="2182"/>
      <c r="M7" s="2182"/>
      <c r="N7" s="484"/>
      <c r="O7" s="449"/>
      <c r="P7" s="449"/>
      <c r="Q7" s="449"/>
      <c r="R7" s="718"/>
      <c r="S7" s="441"/>
      <c r="T7" s="441"/>
      <c r="U7" s="37"/>
      <c r="V7" s="474"/>
      <c r="W7" s="474"/>
      <c r="X7" s="718"/>
      <c r="Y7" s="718"/>
      <c r="Z7" s="719"/>
      <c r="AA7" s="129"/>
      <c r="AB7" s="477"/>
      <c r="AC7" s="484"/>
      <c r="AD7" s="484"/>
      <c r="AE7" s="484"/>
      <c r="AF7" s="484"/>
      <c r="AG7" s="484"/>
      <c r="AH7" s="484"/>
      <c r="AI7" s="484"/>
      <c r="AJ7" s="484"/>
      <c r="AK7" s="484"/>
      <c r="AL7" s="806"/>
      <c r="AM7" s="425"/>
    </row>
    <row r="8" spans="1:39" ht="14.1" customHeight="1">
      <c r="A8" s="718"/>
      <c r="B8" s="525"/>
      <c r="C8" s="718"/>
      <c r="D8" s="484"/>
      <c r="E8" s="484"/>
      <c r="F8" s="484"/>
      <c r="G8" s="484"/>
      <c r="H8" s="484"/>
      <c r="I8" s="484"/>
      <c r="J8" s="449"/>
      <c r="K8" s="449"/>
      <c r="L8" s="449"/>
      <c r="M8" s="449"/>
      <c r="N8" s="484"/>
      <c r="O8" s="449"/>
      <c r="P8" s="449"/>
      <c r="Q8" s="449"/>
      <c r="R8" s="718"/>
      <c r="S8" s="441"/>
      <c r="T8" s="441"/>
      <c r="U8" s="37"/>
      <c r="V8" s="474"/>
      <c r="W8" s="474"/>
      <c r="X8" s="718"/>
      <c r="Y8" s="718"/>
      <c r="Z8" s="719"/>
      <c r="AA8" s="130"/>
      <c r="AB8" s="477"/>
      <c r="AC8" s="484"/>
      <c r="AD8" s="484"/>
      <c r="AE8" s="484"/>
      <c r="AF8" s="484"/>
      <c r="AG8" s="484"/>
      <c r="AH8" s="484"/>
      <c r="AI8" s="484"/>
      <c r="AJ8" s="484"/>
      <c r="AK8" s="484"/>
      <c r="AL8" s="806"/>
      <c r="AM8" s="425"/>
    </row>
    <row r="9" spans="1:39" ht="14.1" customHeight="1">
      <c r="A9" s="718"/>
      <c r="B9" s="525"/>
      <c r="C9" s="718" t="s">
        <v>1574</v>
      </c>
      <c r="D9" s="718"/>
      <c r="E9" s="718"/>
      <c r="F9" s="718"/>
      <c r="G9" s="718"/>
      <c r="H9" s="718"/>
      <c r="I9" s="718"/>
      <c r="J9" s="718"/>
      <c r="K9" s="718"/>
      <c r="L9" s="718"/>
      <c r="M9" s="718"/>
      <c r="N9" s="718"/>
      <c r="O9" s="718"/>
      <c r="P9" s="718"/>
      <c r="Q9" s="718"/>
      <c r="R9" s="718"/>
      <c r="S9" s="718"/>
      <c r="V9" s="66"/>
      <c r="Y9" s="66"/>
      <c r="Z9" s="719"/>
      <c r="AA9" s="129" t="s">
        <v>31</v>
      </c>
      <c r="AB9" s="477" t="s">
        <v>1575</v>
      </c>
      <c r="AC9" s="484"/>
      <c r="AD9" s="484"/>
      <c r="AE9" s="484"/>
      <c r="AL9" s="29"/>
      <c r="AM9" s="425"/>
    </row>
    <row r="10" spans="1:39" ht="14.1" customHeight="1">
      <c r="A10" s="718"/>
      <c r="B10" s="525"/>
      <c r="C10" s="718"/>
      <c r="D10" s="718" t="s">
        <v>1858</v>
      </c>
      <c r="E10" s="718"/>
      <c r="F10" s="718"/>
      <c r="G10" s="718"/>
      <c r="H10" s="718"/>
      <c r="I10" s="718"/>
      <c r="J10" s="718"/>
      <c r="K10" s="718"/>
      <c r="L10" s="718"/>
      <c r="M10" s="718"/>
      <c r="N10" s="718"/>
      <c r="O10" s="718"/>
      <c r="P10" s="718"/>
      <c r="Q10" s="718"/>
      <c r="R10" s="718"/>
      <c r="S10" s="718"/>
      <c r="V10" s="66"/>
      <c r="Y10" s="66"/>
      <c r="Z10" s="719"/>
      <c r="AA10" s="129"/>
      <c r="AB10" s="477"/>
      <c r="AC10" s="484"/>
      <c r="AD10" s="484"/>
      <c r="AE10" s="484"/>
      <c r="AL10" s="29"/>
      <c r="AM10" s="425"/>
    </row>
    <row r="11" spans="1:39" ht="14.1" customHeight="1">
      <c r="A11" s="718"/>
      <c r="B11" s="525"/>
      <c r="C11" s="718"/>
      <c r="E11" s="718"/>
      <c r="F11" s="718"/>
      <c r="G11" s="718"/>
      <c r="H11" s="718"/>
      <c r="I11" s="718"/>
      <c r="J11" s="718"/>
      <c r="K11" s="718"/>
      <c r="L11" s="718"/>
      <c r="M11" s="718"/>
      <c r="N11" s="718"/>
      <c r="O11" s="718"/>
      <c r="P11" s="1556"/>
      <c r="Q11" s="1556"/>
      <c r="R11" s="718"/>
      <c r="S11" s="441"/>
      <c r="T11" s="441"/>
      <c r="U11" s="37"/>
      <c r="V11" s="474"/>
      <c r="W11" s="474"/>
      <c r="X11" s="718"/>
      <c r="Y11" s="718"/>
      <c r="Z11" s="719"/>
      <c r="AA11" s="3923" t="s">
        <v>1764</v>
      </c>
      <c r="AB11" s="1809"/>
      <c r="AC11" s="1809"/>
      <c r="AD11" s="1809"/>
      <c r="AE11" s="1809"/>
      <c r="AF11" s="1809"/>
      <c r="AG11" s="1809"/>
      <c r="AH11" s="1809"/>
      <c r="AI11" s="1809"/>
      <c r="AJ11" s="1809"/>
      <c r="AK11" s="1809"/>
      <c r="AL11" s="1810"/>
      <c r="AM11" s="425"/>
    </row>
    <row r="12" spans="1:39" ht="14.1" customHeight="1">
      <c r="A12" s="718"/>
      <c r="B12" s="525"/>
      <c r="C12" s="718" t="s">
        <v>1087</v>
      </c>
      <c r="D12" s="718"/>
      <c r="E12" s="718"/>
      <c r="F12" s="718"/>
      <c r="G12" s="718"/>
      <c r="H12" s="718"/>
      <c r="I12" s="718"/>
      <c r="J12" s="718"/>
      <c r="K12" s="718"/>
      <c r="L12" s="718"/>
      <c r="M12" s="718"/>
      <c r="N12" s="718"/>
      <c r="O12" s="718"/>
      <c r="P12" s="441"/>
      <c r="Q12" s="441"/>
      <c r="R12" s="718"/>
      <c r="S12" s="441"/>
      <c r="T12" s="441"/>
      <c r="U12" s="37"/>
      <c r="V12" s="474"/>
      <c r="W12" s="474"/>
      <c r="X12" s="718"/>
      <c r="Y12" s="718"/>
      <c r="Z12" s="719"/>
      <c r="AA12" s="3923"/>
      <c r="AB12" s="1809"/>
      <c r="AC12" s="1809"/>
      <c r="AD12" s="1809"/>
      <c r="AE12" s="1809"/>
      <c r="AF12" s="1809"/>
      <c r="AG12" s="1809"/>
      <c r="AH12" s="1809"/>
      <c r="AI12" s="1809"/>
      <c r="AJ12" s="1809"/>
      <c r="AK12" s="1809"/>
      <c r="AL12" s="1810"/>
      <c r="AM12" s="425"/>
    </row>
    <row r="13" spans="1:39" ht="14.1" customHeight="1">
      <c r="A13" s="718"/>
      <c r="B13" s="525"/>
      <c r="C13" s="718"/>
      <c r="D13" s="718"/>
      <c r="E13" s="718"/>
      <c r="F13" s="718"/>
      <c r="G13" s="718"/>
      <c r="H13" s="718"/>
      <c r="I13" s="718"/>
      <c r="J13" s="718"/>
      <c r="K13" s="718"/>
      <c r="L13" s="718"/>
      <c r="M13" s="718"/>
      <c r="N13" s="718"/>
      <c r="O13" s="718"/>
      <c r="P13" s="441"/>
      <c r="Q13" s="441"/>
      <c r="R13" s="718"/>
      <c r="S13" s="441"/>
      <c r="T13" s="441"/>
      <c r="U13" s="37"/>
      <c r="V13" s="474"/>
      <c r="W13" s="474"/>
      <c r="X13" s="718"/>
      <c r="Y13" s="718"/>
      <c r="Z13" s="719"/>
      <c r="AA13" s="3923"/>
      <c r="AB13" s="1809"/>
      <c r="AC13" s="1809"/>
      <c r="AD13" s="1809"/>
      <c r="AE13" s="1809"/>
      <c r="AF13" s="1809"/>
      <c r="AG13" s="1809"/>
      <c r="AH13" s="1809"/>
      <c r="AI13" s="1809"/>
      <c r="AJ13" s="1809"/>
      <c r="AK13" s="1809"/>
      <c r="AL13" s="1810"/>
      <c r="AM13" s="425"/>
    </row>
    <row r="14" spans="1:39" ht="14.1" customHeight="1">
      <c r="A14" s="718"/>
      <c r="B14" s="525"/>
      <c r="C14" s="463" t="s">
        <v>835</v>
      </c>
      <c r="D14" s="718"/>
      <c r="E14" s="718"/>
      <c r="F14" s="718"/>
      <c r="G14" s="718"/>
      <c r="H14" s="718"/>
      <c r="I14" s="718"/>
      <c r="J14" s="718"/>
      <c r="K14" s="718"/>
      <c r="L14" s="718"/>
      <c r="M14" s="718"/>
      <c r="N14" s="718"/>
      <c r="O14" s="718"/>
      <c r="P14" s="718"/>
      <c r="Q14" s="718"/>
      <c r="R14" s="484"/>
      <c r="S14" s="484"/>
      <c r="V14" s="484"/>
      <c r="Z14" s="719"/>
      <c r="AA14" s="3923" t="s">
        <v>1765</v>
      </c>
      <c r="AB14" s="1809"/>
      <c r="AC14" s="1809"/>
      <c r="AD14" s="1809"/>
      <c r="AE14" s="1809"/>
      <c r="AF14" s="1809"/>
      <c r="AG14" s="1809"/>
      <c r="AH14" s="1809"/>
      <c r="AI14" s="1809"/>
      <c r="AJ14" s="1809"/>
      <c r="AK14" s="1809"/>
      <c r="AL14" s="1810"/>
      <c r="AM14" s="425"/>
    </row>
    <row r="15" spans="1:39" ht="14.1" customHeight="1">
      <c r="A15" s="718"/>
      <c r="B15" s="525"/>
      <c r="C15" s="718"/>
      <c r="D15" s="718" t="s">
        <v>836</v>
      </c>
      <c r="F15" s="718"/>
      <c r="G15" s="718"/>
      <c r="H15" s="718"/>
      <c r="I15" s="463"/>
      <c r="J15" s="441"/>
      <c r="K15" s="441"/>
      <c r="L15" s="441"/>
      <c r="M15" s="463"/>
      <c r="N15" s="463"/>
      <c r="O15" s="463"/>
      <c r="Z15" s="719"/>
      <c r="AA15" s="3923"/>
      <c r="AB15" s="1809"/>
      <c r="AC15" s="1809"/>
      <c r="AD15" s="1809"/>
      <c r="AE15" s="1809"/>
      <c r="AF15" s="1809"/>
      <c r="AG15" s="1809"/>
      <c r="AH15" s="1809"/>
      <c r="AI15" s="1809"/>
      <c r="AJ15" s="1809"/>
      <c r="AK15" s="1809"/>
      <c r="AL15" s="1810"/>
      <c r="AM15" s="425"/>
    </row>
    <row r="16" spans="1:39" ht="14.1" customHeight="1">
      <c r="A16" s="718"/>
      <c r="B16" s="525"/>
      <c r="C16" s="718"/>
      <c r="D16" s="718"/>
      <c r="F16" s="718"/>
      <c r="G16" s="718"/>
      <c r="H16" s="718"/>
      <c r="I16" s="463"/>
      <c r="J16" s="441"/>
      <c r="K16" s="441"/>
      <c r="L16" s="441"/>
      <c r="M16" s="463"/>
      <c r="N16" s="463"/>
      <c r="O16" s="463"/>
      <c r="Z16" s="719"/>
      <c r="AA16" s="3923"/>
      <c r="AB16" s="1809"/>
      <c r="AC16" s="1809"/>
      <c r="AD16" s="1809"/>
      <c r="AE16" s="1809"/>
      <c r="AF16" s="1809"/>
      <c r="AG16" s="1809"/>
      <c r="AH16" s="1809"/>
      <c r="AI16" s="1809"/>
      <c r="AJ16" s="1809"/>
      <c r="AK16" s="1809"/>
      <c r="AL16" s="1810"/>
      <c r="AM16" s="425"/>
    </row>
    <row r="17" spans="1:51" ht="12" customHeight="1">
      <c r="A17" s="718"/>
      <c r="B17" s="525"/>
      <c r="C17" s="718"/>
      <c r="D17" s="463" t="s">
        <v>837</v>
      </c>
      <c r="E17" s="463"/>
      <c r="F17" s="463"/>
      <c r="G17" s="463"/>
      <c r="H17" s="463"/>
      <c r="I17" s="463"/>
      <c r="J17" s="463"/>
      <c r="K17" s="463"/>
      <c r="L17" s="463"/>
      <c r="M17" s="463"/>
      <c r="N17" s="463"/>
      <c r="O17" s="463"/>
      <c r="P17" s="463"/>
      <c r="Q17" s="463"/>
      <c r="R17" s="463"/>
      <c r="S17" s="463"/>
      <c r="T17" s="463"/>
      <c r="U17" s="463"/>
      <c r="V17" s="463"/>
      <c r="W17" s="463"/>
      <c r="X17" s="463"/>
      <c r="Y17" s="463"/>
      <c r="Z17" s="719"/>
      <c r="AA17" s="3924" t="s">
        <v>1766</v>
      </c>
      <c r="AB17" s="1771"/>
      <c r="AC17" s="1771"/>
      <c r="AD17" s="1771"/>
      <c r="AE17" s="1771"/>
      <c r="AF17" s="1771"/>
      <c r="AG17" s="1771"/>
      <c r="AH17" s="1771"/>
      <c r="AI17" s="1771"/>
      <c r="AJ17" s="1771"/>
      <c r="AK17" s="1771"/>
      <c r="AL17" s="1639"/>
      <c r="AM17" s="425"/>
    </row>
    <row r="18" spans="1:51" ht="14.1" customHeight="1">
      <c r="A18" s="718"/>
      <c r="B18" s="525"/>
      <c r="C18" s="718"/>
      <c r="D18" s="463"/>
      <c r="E18" s="463"/>
      <c r="F18" s="463"/>
      <c r="G18" s="463"/>
      <c r="H18" s="463"/>
      <c r="I18" s="463"/>
      <c r="J18" s="463"/>
      <c r="K18" s="463"/>
      <c r="L18" s="463"/>
      <c r="M18" s="463"/>
      <c r="N18" s="463"/>
      <c r="O18" s="463"/>
      <c r="P18" s="463"/>
      <c r="Q18" s="463"/>
      <c r="R18" s="463"/>
      <c r="S18" s="463"/>
      <c r="T18" s="463"/>
      <c r="U18" s="463"/>
      <c r="V18" s="463"/>
      <c r="W18" s="463"/>
      <c r="X18" s="463"/>
      <c r="Y18" s="463"/>
      <c r="Z18" s="719"/>
      <c r="AA18" s="3924"/>
      <c r="AB18" s="1771"/>
      <c r="AC18" s="1771"/>
      <c r="AD18" s="1771"/>
      <c r="AE18" s="1771"/>
      <c r="AF18" s="1771"/>
      <c r="AG18" s="1771"/>
      <c r="AH18" s="1771"/>
      <c r="AI18" s="1771"/>
      <c r="AJ18" s="1771"/>
      <c r="AK18" s="1771"/>
      <c r="AL18" s="1639"/>
      <c r="AM18" s="425"/>
    </row>
    <row r="19" spans="1:51" ht="14.1" customHeight="1">
      <c r="A19" s="718"/>
      <c r="B19" s="525"/>
      <c r="C19" s="718"/>
      <c r="D19" s="463"/>
      <c r="E19" s="463"/>
      <c r="F19" s="463"/>
      <c r="G19" s="463"/>
      <c r="H19" s="463"/>
      <c r="I19" s="463"/>
      <c r="J19" s="463"/>
      <c r="K19" s="463"/>
      <c r="L19" s="463"/>
      <c r="M19" s="463"/>
      <c r="N19" s="463"/>
      <c r="O19" s="463"/>
      <c r="P19" s="463"/>
      <c r="Q19" s="463"/>
      <c r="R19" s="463"/>
      <c r="S19" s="463"/>
      <c r="T19" s="463"/>
      <c r="U19" s="463"/>
      <c r="V19" s="463"/>
      <c r="W19" s="463"/>
      <c r="X19" s="463"/>
      <c r="Y19" s="463"/>
      <c r="Z19" s="719"/>
      <c r="AA19" s="3924"/>
      <c r="AB19" s="1771"/>
      <c r="AC19" s="1771"/>
      <c r="AD19" s="1771"/>
      <c r="AE19" s="1771"/>
      <c r="AF19" s="1771"/>
      <c r="AG19" s="1771"/>
      <c r="AH19" s="1771"/>
      <c r="AI19" s="1771"/>
      <c r="AJ19" s="1771"/>
      <c r="AK19" s="1771"/>
      <c r="AL19" s="1639"/>
      <c r="AM19" s="425"/>
    </row>
    <row r="20" spans="1:51" ht="14.1" customHeight="1">
      <c r="A20" s="718"/>
      <c r="B20" s="525"/>
      <c r="C20" s="463" t="s">
        <v>838</v>
      </c>
      <c r="D20" s="718"/>
      <c r="F20" s="718"/>
      <c r="G20" s="718"/>
      <c r="H20" s="718"/>
      <c r="I20" s="463"/>
      <c r="J20" s="441"/>
      <c r="K20" s="441"/>
      <c r="L20" s="441"/>
      <c r="M20" s="463"/>
      <c r="N20" s="463"/>
      <c r="O20" s="463"/>
      <c r="P20" s="463"/>
      <c r="Q20" s="463"/>
      <c r="R20" s="463"/>
      <c r="S20" s="463"/>
      <c r="T20" s="463"/>
      <c r="U20" s="463"/>
      <c r="V20" s="463"/>
      <c r="W20" s="463"/>
      <c r="X20" s="463"/>
      <c r="Y20" s="463"/>
      <c r="Z20" s="719"/>
      <c r="AA20" s="3924"/>
      <c r="AB20" s="1771"/>
      <c r="AC20" s="1771"/>
      <c r="AD20" s="1771"/>
      <c r="AE20" s="1771"/>
      <c r="AF20" s="1771"/>
      <c r="AG20" s="1771"/>
      <c r="AH20" s="1771"/>
      <c r="AI20" s="1771"/>
      <c r="AJ20" s="1771"/>
      <c r="AK20" s="1771"/>
      <c r="AL20" s="1639"/>
      <c r="AM20" s="425"/>
    </row>
    <row r="21" spans="1:51" ht="14.1" customHeight="1">
      <c r="A21" s="718"/>
      <c r="B21" s="525"/>
      <c r="C21" s="718"/>
      <c r="D21" s="718" t="s">
        <v>839</v>
      </c>
      <c r="F21" s="718"/>
      <c r="G21" s="718"/>
      <c r="H21" s="718"/>
      <c r="I21" s="463"/>
      <c r="J21" s="441"/>
      <c r="K21" s="441"/>
      <c r="L21" s="441"/>
      <c r="M21" s="463"/>
      <c r="N21" s="463"/>
      <c r="O21" s="463"/>
      <c r="P21" s="463"/>
      <c r="Q21" s="463"/>
      <c r="R21" s="718"/>
      <c r="S21" s="441"/>
      <c r="T21" s="441"/>
      <c r="U21" s="37"/>
      <c r="V21" s="474"/>
      <c r="W21" s="474"/>
      <c r="X21" s="718"/>
      <c r="Y21" s="718"/>
      <c r="Z21" s="719"/>
      <c r="AA21" s="3923" t="s">
        <v>1767</v>
      </c>
      <c r="AB21" s="1809"/>
      <c r="AC21" s="1809"/>
      <c r="AD21" s="1809"/>
      <c r="AE21" s="1809"/>
      <c r="AF21" s="1809"/>
      <c r="AG21" s="1809"/>
      <c r="AH21" s="1809"/>
      <c r="AI21" s="1809"/>
      <c r="AJ21" s="1809"/>
      <c r="AK21" s="1809"/>
      <c r="AL21" s="1810"/>
      <c r="AM21" s="425"/>
    </row>
    <row r="22" spans="1:51" ht="14.1" customHeight="1">
      <c r="A22" s="718"/>
      <c r="B22" s="525"/>
      <c r="C22" s="718"/>
      <c r="D22" s="718"/>
      <c r="F22" s="718"/>
      <c r="G22" s="718"/>
      <c r="H22" s="718"/>
      <c r="I22" s="463"/>
      <c r="J22" s="441"/>
      <c r="K22" s="441"/>
      <c r="L22" s="441"/>
      <c r="M22" s="463"/>
      <c r="N22" s="463"/>
      <c r="O22" s="463"/>
      <c r="P22" s="463"/>
      <c r="Q22" s="463"/>
      <c r="R22" s="463"/>
      <c r="S22" s="463"/>
      <c r="T22" s="463"/>
      <c r="U22" s="463"/>
      <c r="V22" s="463"/>
      <c r="W22" s="463"/>
      <c r="X22" s="463"/>
      <c r="Y22" s="463"/>
      <c r="Z22" s="719"/>
      <c r="AA22" s="3923"/>
      <c r="AB22" s="1809"/>
      <c r="AC22" s="1809"/>
      <c r="AD22" s="1809"/>
      <c r="AE22" s="1809"/>
      <c r="AF22" s="1809"/>
      <c r="AG22" s="1809"/>
      <c r="AH22" s="1809"/>
      <c r="AI22" s="1809"/>
      <c r="AJ22" s="1809"/>
      <c r="AK22" s="1809"/>
      <c r="AL22" s="1810"/>
      <c r="AM22" s="425"/>
    </row>
    <row r="23" spans="1:51" ht="14.1" customHeight="1">
      <c r="A23" s="718"/>
      <c r="B23" s="525"/>
      <c r="C23" s="2175" t="s">
        <v>840</v>
      </c>
      <c r="D23" s="2175"/>
      <c r="E23" s="2175"/>
      <c r="F23" s="2175"/>
      <c r="G23" s="2175"/>
      <c r="H23" s="2175"/>
      <c r="I23" s="2175"/>
      <c r="J23" s="2175"/>
      <c r="K23" s="2175"/>
      <c r="L23" s="2175"/>
      <c r="M23" s="2175"/>
      <c r="N23" s="2175"/>
      <c r="O23" s="2175"/>
      <c r="P23" s="2175"/>
      <c r="Q23" s="2175"/>
      <c r="R23" s="2175"/>
      <c r="S23" s="2175"/>
      <c r="T23" s="2175"/>
      <c r="U23" s="2175"/>
      <c r="V23" s="2175"/>
      <c r="W23" s="2175"/>
      <c r="X23" s="2175"/>
      <c r="Y23" s="2175"/>
      <c r="Z23" s="2176"/>
      <c r="AA23" s="3923"/>
      <c r="AB23" s="1809"/>
      <c r="AC23" s="1809"/>
      <c r="AD23" s="1809"/>
      <c r="AE23" s="1809"/>
      <c r="AF23" s="1809"/>
      <c r="AG23" s="1809"/>
      <c r="AH23" s="1809"/>
      <c r="AI23" s="1809"/>
      <c r="AJ23" s="1809"/>
      <c r="AK23" s="1809"/>
      <c r="AL23" s="1810"/>
      <c r="AM23" s="425"/>
    </row>
    <row r="24" spans="1:51" ht="14.1" customHeight="1">
      <c r="A24" s="718"/>
      <c r="B24" s="525"/>
      <c r="C24" s="484"/>
      <c r="D24" s="484" t="s">
        <v>841</v>
      </c>
      <c r="E24" s="484"/>
      <c r="F24" s="484"/>
      <c r="G24" s="484"/>
      <c r="H24" s="484"/>
      <c r="I24" s="484"/>
      <c r="J24" s="484"/>
      <c r="K24" s="484"/>
      <c r="L24" s="484"/>
      <c r="M24" s="484"/>
      <c r="N24" s="484"/>
      <c r="O24" s="484"/>
      <c r="P24" s="484"/>
      <c r="Q24" s="718"/>
      <c r="R24" s="441"/>
      <c r="S24" s="441"/>
      <c r="T24" s="37"/>
      <c r="U24" s="474"/>
      <c r="V24" s="474"/>
      <c r="W24" s="718"/>
      <c r="X24" s="718"/>
      <c r="Y24" s="718"/>
      <c r="Z24" s="14"/>
      <c r="AA24" s="17"/>
      <c r="AL24" s="29"/>
      <c r="AM24" s="425"/>
      <c r="AN24" s="131"/>
      <c r="AO24" s="131"/>
      <c r="AP24" s="131"/>
      <c r="AQ24" s="131"/>
      <c r="AR24" s="131"/>
      <c r="AS24" s="131"/>
      <c r="AT24" s="131"/>
      <c r="AU24" s="131"/>
      <c r="AV24" s="131"/>
      <c r="AW24" s="131"/>
      <c r="AX24" s="131"/>
      <c r="AY24" s="131"/>
    </row>
    <row r="25" spans="1:51" ht="14.1" customHeight="1">
      <c r="A25" s="718"/>
      <c r="B25" s="525"/>
      <c r="C25" s="718" t="s">
        <v>1087</v>
      </c>
      <c r="D25" s="484"/>
      <c r="E25" s="484"/>
      <c r="F25" s="484"/>
      <c r="G25" s="484"/>
      <c r="H25" s="484"/>
      <c r="I25" s="484"/>
      <c r="J25" s="484"/>
      <c r="K25" s="484"/>
      <c r="L25" s="484"/>
      <c r="M25" s="484"/>
      <c r="N25" s="484"/>
      <c r="O25" s="484"/>
      <c r="P25" s="484"/>
      <c r="Q25" s="718"/>
      <c r="R25" s="441"/>
      <c r="S25" s="441"/>
      <c r="T25" s="37"/>
      <c r="U25" s="474"/>
      <c r="V25" s="474"/>
      <c r="W25" s="718"/>
      <c r="X25" s="718"/>
      <c r="Y25" s="718"/>
      <c r="Z25" s="14"/>
      <c r="AA25" s="17"/>
      <c r="AL25" s="29"/>
      <c r="AM25" s="425"/>
      <c r="AN25" s="131"/>
      <c r="AO25" s="131"/>
      <c r="AP25" s="131"/>
      <c r="AQ25" s="131"/>
      <c r="AR25" s="131"/>
      <c r="AS25" s="131"/>
      <c r="AT25" s="131"/>
      <c r="AU25" s="131"/>
      <c r="AV25" s="131"/>
      <c r="AW25" s="131"/>
      <c r="AX25" s="131"/>
      <c r="AY25" s="131"/>
    </row>
    <row r="26" spans="1:51" ht="14.1" customHeight="1">
      <c r="A26" s="718"/>
      <c r="B26" s="525"/>
      <c r="C26" s="463" t="s">
        <v>842</v>
      </c>
      <c r="E26" s="463"/>
      <c r="F26" s="718"/>
      <c r="G26" s="718"/>
      <c r="H26" s="718"/>
      <c r="I26" s="718"/>
      <c r="J26" s="718"/>
      <c r="K26" s="718"/>
      <c r="L26" s="484"/>
      <c r="N26" s="484"/>
      <c r="O26" s="484"/>
      <c r="P26" s="484"/>
      <c r="Q26" s="718"/>
      <c r="R26" s="441"/>
      <c r="S26" s="441"/>
      <c r="T26" s="37"/>
      <c r="U26" s="474"/>
      <c r="V26" s="474"/>
      <c r="W26" s="718"/>
      <c r="X26" s="718"/>
      <c r="Y26" s="718"/>
      <c r="Z26" s="14"/>
      <c r="AA26" s="174" t="s">
        <v>31</v>
      </c>
      <c r="AB26" s="477" t="s">
        <v>1576</v>
      </c>
      <c r="AL26" s="29"/>
      <c r="AM26" s="425"/>
      <c r="AN26" s="131"/>
      <c r="AO26" s="131"/>
      <c r="AP26" s="131"/>
      <c r="AQ26" s="131"/>
      <c r="AR26" s="131"/>
      <c r="AS26" s="131"/>
      <c r="AT26" s="131"/>
      <c r="AU26" s="131"/>
      <c r="AV26" s="131"/>
      <c r="AW26" s="131"/>
      <c r="AX26" s="131"/>
      <c r="AY26" s="131"/>
    </row>
    <row r="27" spans="1:51" ht="14.1" customHeight="1">
      <c r="A27" s="718"/>
      <c r="B27" s="525"/>
      <c r="C27" s="463"/>
      <c r="E27" s="463"/>
      <c r="F27" s="718"/>
      <c r="G27" s="718"/>
      <c r="H27" s="718"/>
      <c r="I27" s="718"/>
      <c r="J27" s="718"/>
      <c r="K27" s="718"/>
      <c r="L27" s="484"/>
      <c r="N27" s="484"/>
      <c r="O27" s="484"/>
      <c r="P27" s="484"/>
      <c r="Q27" s="718"/>
      <c r="R27" s="441"/>
      <c r="S27" s="441"/>
      <c r="T27" s="37"/>
      <c r="U27" s="474"/>
      <c r="V27" s="474"/>
      <c r="W27" s="718"/>
      <c r="X27" s="718"/>
      <c r="Y27" s="718"/>
      <c r="Z27" s="14"/>
      <c r="AA27" s="129"/>
      <c r="AB27" s="477"/>
      <c r="AL27" s="29"/>
      <c r="AM27" s="425"/>
      <c r="AN27" s="447"/>
      <c r="AO27" s="447"/>
      <c r="AP27" s="447"/>
      <c r="AQ27" s="447"/>
      <c r="AR27" s="447"/>
      <c r="AS27" s="447"/>
      <c r="AT27" s="447"/>
      <c r="AU27" s="447"/>
      <c r="AV27" s="447"/>
      <c r="AW27" s="447"/>
      <c r="AX27" s="447"/>
      <c r="AY27" s="447"/>
    </row>
    <row r="28" spans="1:51" ht="14.1" customHeight="1">
      <c r="A28" s="718"/>
      <c r="B28" s="525"/>
      <c r="C28" s="463" t="s">
        <v>1407</v>
      </c>
      <c r="F28" s="484"/>
      <c r="G28" s="484"/>
      <c r="H28" s="484"/>
      <c r="I28" s="484"/>
      <c r="J28" s="484"/>
      <c r="K28" s="484"/>
      <c r="L28" s="484"/>
      <c r="M28" s="484"/>
      <c r="N28" s="484"/>
      <c r="O28" s="484"/>
      <c r="P28" s="484"/>
      <c r="Q28" s="718"/>
      <c r="R28" s="441"/>
      <c r="S28" s="441"/>
      <c r="T28" s="37"/>
      <c r="U28" s="474"/>
      <c r="V28" s="465"/>
      <c r="W28" s="465"/>
      <c r="X28" s="465"/>
      <c r="Y28" s="3928"/>
      <c r="Z28" s="3929"/>
      <c r="AA28" s="129"/>
      <c r="AB28" s="477"/>
      <c r="AL28" s="29"/>
      <c r="AM28" s="425"/>
    </row>
    <row r="29" spans="1:51" ht="14.1" customHeight="1">
      <c r="A29" s="718"/>
      <c r="B29" s="525"/>
      <c r="C29" s="463"/>
      <c r="F29" s="484"/>
      <c r="G29" s="484"/>
      <c r="H29" s="484"/>
      <c r="I29" s="484"/>
      <c r="J29" s="484"/>
      <c r="K29" s="484"/>
      <c r="L29" s="484"/>
      <c r="M29" s="484"/>
      <c r="N29" s="484"/>
      <c r="O29" s="484"/>
      <c r="P29" s="484"/>
      <c r="Q29" s="718"/>
      <c r="R29" s="441"/>
      <c r="S29" s="441"/>
      <c r="T29" s="37"/>
      <c r="U29" s="3930" t="s">
        <v>843</v>
      </c>
      <c r="V29" s="3930"/>
      <c r="W29" s="465"/>
      <c r="AA29" s="3925"/>
      <c r="AB29" s="1808"/>
      <c r="AL29" s="29"/>
      <c r="AM29" s="425"/>
    </row>
    <row r="30" spans="1:51" ht="14.1" customHeight="1">
      <c r="A30" s="718"/>
      <c r="B30" s="525"/>
      <c r="C30" s="10" t="s">
        <v>1079</v>
      </c>
      <c r="F30" s="484"/>
      <c r="G30" s="484"/>
      <c r="H30" s="484"/>
      <c r="I30" s="484"/>
      <c r="J30" s="484"/>
      <c r="K30" s="484"/>
      <c r="L30" s="484"/>
      <c r="M30" s="484"/>
      <c r="N30" s="484"/>
      <c r="O30" s="484"/>
      <c r="P30" s="484"/>
      <c r="Q30" s="718"/>
      <c r="R30" s="441"/>
      <c r="S30" s="441"/>
      <c r="T30" s="37"/>
      <c r="U30" s="474"/>
      <c r="V30" s="474"/>
      <c r="W30" s="718"/>
      <c r="X30" s="718"/>
      <c r="Y30" s="718"/>
      <c r="Z30" s="14"/>
      <c r="AA30" s="476"/>
      <c r="AL30" s="29"/>
      <c r="AM30" s="425"/>
    </row>
    <row r="31" spans="1:51" ht="14.1" customHeight="1">
      <c r="A31" s="718"/>
      <c r="B31" s="525"/>
      <c r="C31" s="463"/>
      <c r="D31" s="10" t="s">
        <v>844</v>
      </c>
      <c r="F31" s="484"/>
      <c r="G31" s="484"/>
      <c r="H31" s="484"/>
      <c r="I31" s="484"/>
      <c r="J31" s="484"/>
      <c r="K31" s="484"/>
      <c r="L31" s="484"/>
      <c r="M31" s="484"/>
      <c r="N31" s="484"/>
      <c r="O31" s="484"/>
      <c r="P31" s="484"/>
      <c r="Q31" s="718"/>
      <c r="R31" s="441"/>
      <c r="S31" s="441"/>
      <c r="T31" s="37"/>
      <c r="U31" s="474"/>
      <c r="V31" s="474"/>
      <c r="W31" s="718"/>
      <c r="X31" s="718"/>
      <c r="Y31" s="718"/>
      <c r="Z31" s="14"/>
      <c r="AA31" s="175" t="s">
        <v>31</v>
      </c>
      <c r="AB31" s="2198" t="s">
        <v>1577</v>
      </c>
      <c r="AC31" s="2198"/>
      <c r="AD31" s="2198"/>
      <c r="AE31" s="2198"/>
      <c r="AF31" s="2198"/>
      <c r="AG31" s="2198"/>
      <c r="AH31" s="2198"/>
      <c r="AI31" s="2198"/>
      <c r="AJ31" s="2198"/>
      <c r="AK31" s="2198"/>
      <c r="AL31" s="1810"/>
      <c r="AM31" s="425"/>
    </row>
    <row r="32" spans="1:51" ht="14.1" customHeight="1">
      <c r="A32" s="718"/>
      <c r="B32" s="525"/>
      <c r="C32" s="463"/>
      <c r="F32" s="484"/>
      <c r="G32" s="484"/>
      <c r="H32" s="484"/>
      <c r="I32" s="484"/>
      <c r="J32" s="484"/>
      <c r="K32" s="484"/>
      <c r="L32" s="484"/>
      <c r="M32" s="484"/>
      <c r="N32" s="484"/>
      <c r="O32" s="484"/>
      <c r="P32" s="484"/>
      <c r="Q32" s="718"/>
      <c r="R32" s="441"/>
      <c r="S32" s="441"/>
      <c r="T32" s="37"/>
      <c r="U32" s="474"/>
      <c r="V32" s="474"/>
      <c r="W32" s="718"/>
      <c r="X32" s="718"/>
      <c r="Y32" s="718"/>
      <c r="Z32" s="14"/>
      <c r="AA32" s="81"/>
      <c r="AB32" s="2198"/>
      <c r="AC32" s="2198"/>
      <c r="AD32" s="2198"/>
      <c r="AE32" s="2198"/>
      <c r="AF32" s="2198"/>
      <c r="AG32" s="2198"/>
      <c r="AH32" s="2198"/>
      <c r="AI32" s="2198"/>
      <c r="AJ32" s="2198"/>
      <c r="AK32" s="2198"/>
      <c r="AL32" s="1810"/>
      <c r="AM32" s="425"/>
    </row>
    <row r="33" spans="1:67" ht="14.1" customHeight="1">
      <c r="A33" s="718"/>
      <c r="B33" s="525"/>
      <c r="C33" s="463"/>
      <c r="D33" s="10" t="s">
        <v>1408</v>
      </c>
      <c r="F33" s="484"/>
      <c r="G33" s="484"/>
      <c r="H33" s="484"/>
      <c r="I33" s="484"/>
      <c r="J33" s="484"/>
      <c r="K33" s="484"/>
      <c r="L33" s="484"/>
      <c r="M33" s="484"/>
      <c r="N33" s="484"/>
      <c r="O33" s="484"/>
      <c r="P33" s="484"/>
      <c r="Q33" s="718"/>
      <c r="R33" s="441"/>
      <c r="S33" s="441"/>
      <c r="T33" s="37"/>
      <c r="U33" s="474"/>
      <c r="V33" s="474"/>
      <c r="W33" s="718"/>
      <c r="X33" s="718"/>
      <c r="Y33" s="718"/>
      <c r="Z33" s="14"/>
      <c r="AA33" s="81"/>
      <c r="AB33" s="477"/>
      <c r="AC33" s="477"/>
      <c r="AD33" s="477"/>
      <c r="AE33" s="477"/>
      <c r="AF33" s="477"/>
      <c r="AG33" s="477"/>
      <c r="AH33" s="477"/>
      <c r="AI33" s="477"/>
      <c r="AJ33" s="477"/>
      <c r="AK33" s="477"/>
      <c r="AL33" s="616"/>
      <c r="AM33" s="425"/>
    </row>
    <row r="34" spans="1:67" ht="14.1" customHeight="1">
      <c r="A34" s="718"/>
      <c r="B34" s="525"/>
      <c r="C34" s="718"/>
      <c r="F34" s="484"/>
      <c r="G34" s="484"/>
      <c r="H34" s="484"/>
      <c r="I34" s="484"/>
      <c r="J34" s="484"/>
      <c r="K34" s="484"/>
      <c r="L34" s="484"/>
      <c r="M34" s="484"/>
      <c r="N34" s="484"/>
      <c r="O34" s="484"/>
      <c r="P34" s="484"/>
      <c r="Q34" s="718"/>
      <c r="Z34" s="14"/>
      <c r="AA34" s="476"/>
      <c r="AC34" s="477"/>
      <c r="AD34" s="477"/>
      <c r="AE34" s="477"/>
      <c r="AF34" s="477"/>
      <c r="AG34" s="477"/>
      <c r="AH34" s="477"/>
      <c r="AI34" s="477"/>
      <c r="AJ34" s="477"/>
      <c r="AK34" s="477"/>
      <c r="AL34" s="616"/>
      <c r="AM34" s="425"/>
    </row>
    <row r="35" spans="1:67" ht="14.1" customHeight="1">
      <c r="A35" s="718"/>
      <c r="B35" s="525"/>
      <c r="C35" s="718"/>
      <c r="D35" s="484"/>
      <c r="AA35" s="476"/>
      <c r="AB35" s="477"/>
      <c r="AC35" s="477"/>
      <c r="AD35" s="477"/>
      <c r="AE35" s="477"/>
      <c r="AF35" s="477"/>
      <c r="AG35" s="477"/>
      <c r="AH35" s="477"/>
      <c r="AI35" s="477"/>
      <c r="AJ35" s="477"/>
      <c r="AK35" s="477"/>
      <c r="AL35" s="616"/>
      <c r="AM35" s="425"/>
    </row>
    <row r="36" spans="1:67" ht="14.1" customHeight="1">
      <c r="A36" s="718"/>
      <c r="B36" s="525"/>
      <c r="C36" s="718"/>
      <c r="D36" s="484"/>
      <c r="G36" s="484"/>
      <c r="H36" s="484"/>
      <c r="I36" s="3926"/>
      <c r="J36" s="3926"/>
      <c r="K36" s="3926"/>
      <c r="L36" s="3926"/>
      <c r="M36" s="3926"/>
      <c r="N36" s="3926"/>
      <c r="O36" s="3926"/>
      <c r="P36" s="3926"/>
      <c r="Q36" s="3926"/>
      <c r="R36" s="3926"/>
      <c r="S36" s="3926"/>
      <c r="T36" s="3926"/>
      <c r="U36" s="3926"/>
      <c r="V36" s="3926"/>
      <c r="W36" s="3927"/>
      <c r="X36" s="3927"/>
      <c r="Y36" s="10" t="s">
        <v>40</v>
      </c>
      <c r="AA36" s="476"/>
      <c r="AB36" s="477"/>
      <c r="AC36" s="477"/>
      <c r="AD36" s="477"/>
      <c r="AE36" s="477"/>
      <c r="AF36" s="477"/>
      <c r="AG36" s="477"/>
      <c r="AH36" s="477"/>
      <c r="AI36" s="477"/>
      <c r="AJ36" s="477"/>
      <c r="AK36" s="477"/>
      <c r="AL36" s="616"/>
      <c r="AM36" s="425"/>
    </row>
    <row r="37" spans="1:67" ht="14.1" customHeight="1">
      <c r="A37" s="718"/>
      <c r="B37" s="525"/>
      <c r="C37" s="718"/>
      <c r="D37" s="484"/>
      <c r="J37" s="484"/>
      <c r="K37" s="484"/>
      <c r="L37" s="484"/>
      <c r="M37" s="484"/>
      <c r="N37" s="484"/>
      <c r="O37" s="463"/>
      <c r="P37" s="463"/>
      <c r="Q37" s="463"/>
      <c r="R37" s="463"/>
      <c r="S37" s="463"/>
      <c r="T37" s="463"/>
      <c r="U37" s="463"/>
      <c r="V37" s="463"/>
      <c r="W37" s="463"/>
      <c r="X37" s="463"/>
      <c r="Z37" s="14"/>
      <c r="AA37" s="476"/>
      <c r="AB37" s="477"/>
      <c r="AC37" s="477"/>
      <c r="AD37" s="477"/>
      <c r="AE37" s="477"/>
      <c r="AF37" s="477"/>
      <c r="AG37" s="477"/>
      <c r="AH37" s="477"/>
      <c r="AI37" s="477"/>
      <c r="AJ37" s="477"/>
      <c r="AK37" s="477"/>
      <c r="AL37" s="616"/>
      <c r="AM37" s="425"/>
    </row>
    <row r="38" spans="1:67" ht="14.1" customHeight="1">
      <c r="A38" s="718"/>
      <c r="B38" s="525"/>
      <c r="C38" s="718"/>
      <c r="D38" s="2175" t="s">
        <v>845</v>
      </c>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6"/>
      <c r="AA38" s="476"/>
      <c r="AB38" s="477"/>
      <c r="AC38" s="477"/>
      <c r="AD38" s="477"/>
      <c r="AE38" s="477"/>
      <c r="AF38" s="477"/>
      <c r="AG38" s="477"/>
      <c r="AH38" s="477"/>
      <c r="AI38" s="477"/>
      <c r="AJ38" s="477"/>
      <c r="AK38" s="477"/>
      <c r="AL38" s="616"/>
      <c r="AM38" s="425"/>
    </row>
    <row r="39" spans="1:67" ht="14.1" customHeight="1">
      <c r="A39" s="718"/>
      <c r="B39" s="525"/>
      <c r="C39" s="718"/>
      <c r="R39" s="441"/>
      <c r="S39" s="441"/>
      <c r="T39" s="37"/>
      <c r="U39" s="474"/>
      <c r="V39" s="474"/>
      <c r="W39" s="718"/>
      <c r="Z39" s="14"/>
      <c r="AA39" s="476"/>
      <c r="AB39" s="477"/>
      <c r="AC39" s="477"/>
      <c r="AD39" s="477"/>
      <c r="AE39" s="477"/>
      <c r="AF39" s="477"/>
      <c r="AG39" s="477"/>
      <c r="AH39" s="477"/>
      <c r="AI39" s="477"/>
      <c r="AJ39" s="477"/>
      <c r="AK39" s="477"/>
      <c r="AL39" s="616"/>
      <c r="AM39" s="425"/>
    </row>
    <row r="40" spans="1:67" ht="14.1" customHeight="1">
      <c r="A40" s="718"/>
      <c r="B40" s="525"/>
      <c r="C40" s="718"/>
      <c r="R40" s="441"/>
      <c r="S40" s="441"/>
      <c r="T40" s="37"/>
      <c r="U40" s="474"/>
      <c r="V40" s="474"/>
      <c r="W40" s="718"/>
      <c r="Z40" s="14"/>
      <c r="AA40" s="476"/>
      <c r="AB40" s="477"/>
      <c r="AC40" s="477"/>
      <c r="AD40" s="477"/>
      <c r="AE40" s="477"/>
      <c r="AF40" s="477"/>
      <c r="AG40" s="477"/>
      <c r="AH40" s="477"/>
      <c r="AI40" s="477"/>
      <c r="AJ40" s="477"/>
      <c r="AK40" s="477"/>
      <c r="AL40" s="616"/>
      <c r="AM40" s="425"/>
    </row>
    <row r="41" spans="1:67" ht="14.1" customHeight="1">
      <c r="A41" s="718"/>
      <c r="B41" s="525"/>
      <c r="C41" s="3138" t="s">
        <v>1580</v>
      </c>
      <c r="D41" s="3138"/>
      <c r="E41" s="2809" t="s">
        <v>1763</v>
      </c>
      <c r="F41" s="2809"/>
      <c r="G41" s="2809"/>
      <c r="H41" s="2809"/>
      <c r="I41" s="2809"/>
      <c r="J41" s="2809"/>
      <c r="K41" s="2809"/>
      <c r="L41" s="2809"/>
      <c r="M41" s="2809"/>
      <c r="N41" s="2809"/>
      <c r="O41" s="2809"/>
      <c r="P41" s="2809"/>
      <c r="Q41" s="2809"/>
      <c r="R41" s="2809"/>
      <c r="S41" s="2809"/>
      <c r="T41" s="2809"/>
      <c r="U41" s="2809"/>
      <c r="V41" s="2809"/>
      <c r="W41" s="2809"/>
      <c r="X41" s="2809"/>
      <c r="Y41" s="2809"/>
      <c r="Z41" s="3931"/>
      <c r="AA41" s="476"/>
      <c r="AB41" s="477"/>
      <c r="AC41" s="477"/>
      <c r="AD41" s="477"/>
      <c r="AE41" s="477"/>
      <c r="AF41" s="477"/>
      <c r="AG41" s="477"/>
      <c r="AH41" s="477"/>
      <c r="AI41" s="477"/>
      <c r="AJ41" s="477"/>
      <c r="AK41" s="477"/>
      <c r="AL41" s="616"/>
      <c r="AM41" s="425"/>
    </row>
    <row r="42" spans="1:67" ht="14.1" customHeight="1">
      <c r="A42" s="718"/>
      <c r="B42" s="525"/>
      <c r="C42" s="718"/>
      <c r="D42" s="718"/>
      <c r="E42" s="2809"/>
      <c r="F42" s="2809"/>
      <c r="G42" s="2809"/>
      <c r="H42" s="2809"/>
      <c r="I42" s="2809"/>
      <c r="J42" s="2809"/>
      <c r="K42" s="2809"/>
      <c r="L42" s="2809"/>
      <c r="M42" s="2809"/>
      <c r="N42" s="2809"/>
      <c r="O42" s="2809"/>
      <c r="P42" s="2809"/>
      <c r="Q42" s="2809"/>
      <c r="R42" s="2809"/>
      <c r="S42" s="2809"/>
      <c r="T42" s="2809"/>
      <c r="U42" s="2809"/>
      <c r="V42" s="2809"/>
      <c r="W42" s="2809"/>
      <c r="X42" s="2809"/>
      <c r="Y42" s="2809"/>
      <c r="Z42" s="3931"/>
      <c r="AA42" s="476"/>
      <c r="AB42" s="477"/>
      <c r="AC42" s="477"/>
      <c r="AD42" s="477"/>
      <c r="AE42" s="477"/>
      <c r="AF42" s="477"/>
      <c r="AG42" s="477"/>
      <c r="AH42" s="477"/>
      <c r="AI42" s="477"/>
      <c r="AJ42" s="477"/>
      <c r="AK42" s="477"/>
      <c r="AL42" s="616"/>
      <c r="AM42" s="425"/>
      <c r="BN42" s="718"/>
      <c r="BO42" s="718"/>
    </row>
    <row r="43" spans="1:67" ht="14.1" customHeight="1">
      <c r="A43" s="718"/>
      <c r="B43" s="525"/>
      <c r="C43" s="718"/>
      <c r="D43" s="718"/>
      <c r="G43" s="441"/>
      <c r="H43" s="441"/>
      <c r="I43" s="441"/>
      <c r="J43" s="441"/>
      <c r="L43" s="484"/>
      <c r="R43" s="441"/>
      <c r="S43" s="441"/>
      <c r="T43" s="37"/>
      <c r="U43" s="474"/>
      <c r="V43" s="474"/>
      <c r="W43" s="718"/>
      <c r="X43" s="718"/>
      <c r="Y43" s="718"/>
      <c r="Z43" s="14"/>
      <c r="AA43" s="476"/>
      <c r="AB43" s="477"/>
      <c r="AC43" s="477"/>
      <c r="AD43" s="477"/>
      <c r="AE43" s="477"/>
      <c r="AF43" s="477"/>
      <c r="AG43" s="477"/>
      <c r="AH43" s="477"/>
      <c r="AI43" s="477"/>
      <c r="AJ43" s="477"/>
      <c r="AK43" s="477"/>
      <c r="AL43" s="616"/>
      <c r="AM43" s="425"/>
      <c r="BN43" s="718"/>
      <c r="BO43" s="718"/>
    </row>
    <row r="44" spans="1:67" ht="14.1" customHeight="1">
      <c r="A44" s="718"/>
      <c r="B44" s="525"/>
      <c r="C44" s="718"/>
      <c r="D44" s="10" t="s">
        <v>1079</v>
      </c>
      <c r="F44" s="484"/>
      <c r="K44" s="484"/>
      <c r="L44" s="484"/>
      <c r="M44" s="484"/>
      <c r="N44" s="931"/>
      <c r="O44" s="932"/>
      <c r="P44" s="932"/>
      <c r="Q44" s="933"/>
      <c r="R44" s="62"/>
      <c r="S44" s="62"/>
      <c r="T44" s="62"/>
      <c r="U44" s="463"/>
      <c r="V44" s="463"/>
      <c r="W44" s="718"/>
      <c r="X44" s="463"/>
      <c r="Y44" s="62"/>
      <c r="Z44" s="14"/>
      <c r="AA44" s="476"/>
      <c r="AB44" s="477"/>
      <c r="AC44" s="477"/>
      <c r="AD44" s="477"/>
      <c r="AE44" s="477"/>
      <c r="AF44" s="477"/>
      <c r="AG44" s="477"/>
      <c r="AH44" s="477"/>
      <c r="AI44" s="477"/>
      <c r="AJ44" s="477"/>
      <c r="AK44" s="477"/>
      <c r="AL44" s="616"/>
      <c r="AM44" s="425"/>
    </row>
    <row r="45" spans="1:67" ht="14.1" customHeight="1">
      <c r="A45" s="718"/>
      <c r="B45" s="525"/>
      <c r="C45" s="718"/>
      <c r="D45" s="139" t="s">
        <v>846</v>
      </c>
      <c r="F45" s="484"/>
      <c r="K45" s="484"/>
      <c r="L45" s="484"/>
      <c r="M45" s="484"/>
      <c r="N45" s="931"/>
      <c r="O45" s="932"/>
      <c r="P45" s="932"/>
      <c r="Q45" s="933"/>
      <c r="R45" s="62"/>
      <c r="S45" s="62"/>
      <c r="T45" s="62"/>
      <c r="U45" s="463"/>
      <c r="V45" s="463"/>
      <c r="W45" s="718"/>
      <c r="X45" s="463"/>
      <c r="Y45" s="62"/>
      <c r="Z45" s="14"/>
      <c r="AA45" s="476"/>
      <c r="AB45" s="477"/>
      <c r="AC45" s="477"/>
      <c r="AD45" s="477"/>
      <c r="AE45" s="477"/>
      <c r="AF45" s="477"/>
      <c r="AG45" s="477"/>
      <c r="AH45" s="477"/>
      <c r="AI45" s="477"/>
      <c r="AJ45" s="477"/>
      <c r="AK45" s="477"/>
      <c r="AL45" s="616"/>
      <c r="AM45" s="425"/>
    </row>
    <row r="46" spans="1:67" ht="14.1" customHeight="1">
      <c r="A46" s="718"/>
      <c r="B46" s="525"/>
      <c r="C46" s="718"/>
      <c r="D46" s="718"/>
      <c r="E46" s="2190"/>
      <c r="F46" s="2190"/>
      <c r="G46" s="2190"/>
      <c r="H46" s="2190"/>
      <c r="I46" s="2190"/>
      <c r="J46" s="2190"/>
      <c r="K46" s="2190"/>
      <c r="L46" s="2190"/>
      <c r="M46" s="2190"/>
      <c r="N46" s="2190"/>
      <c r="O46" s="2190"/>
      <c r="P46" s="2190"/>
      <c r="Q46" s="2190"/>
      <c r="R46" s="2190"/>
      <c r="S46" s="2190"/>
      <c r="T46" s="2190"/>
      <c r="U46" s="2190"/>
      <c r="V46" s="2190"/>
      <c r="W46" s="2190"/>
      <c r="X46" s="2190"/>
      <c r="Y46" s="2190"/>
      <c r="Z46" s="799"/>
      <c r="AA46" s="92"/>
      <c r="AB46" s="656"/>
      <c r="AC46" s="656"/>
      <c r="AD46" s="656"/>
      <c r="AE46" s="656"/>
      <c r="AF46" s="656"/>
      <c r="AG46" s="656"/>
      <c r="AH46" s="656"/>
      <c r="AI46" s="656"/>
      <c r="AJ46" s="656"/>
      <c r="AK46" s="656"/>
      <c r="AL46" s="616"/>
      <c r="AM46" s="425"/>
    </row>
    <row r="47" spans="1:67" ht="14.1" customHeight="1">
      <c r="A47" s="718"/>
      <c r="B47" s="525"/>
      <c r="C47" s="718"/>
      <c r="D47" s="718"/>
      <c r="E47" s="2190"/>
      <c r="F47" s="2190"/>
      <c r="G47" s="2190"/>
      <c r="H47" s="2190"/>
      <c r="I47" s="2190"/>
      <c r="J47" s="2190"/>
      <c r="K47" s="2190"/>
      <c r="L47" s="2190"/>
      <c r="M47" s="2190"/>
      <c r="N47" s="2190"/>
      <c r="O47" s="2190"/>
      <c r="P47" s="2190"/>
      <c r="Q47" s="2190"/>
      <c r="R47" s="2190"/>
      <c r="S47" s="2190"/>
      <c r="T47" s="2190"/>
      <c r="U47" s="2190"/>
      <c r="V47" s="2190"/>
      <c r="W47" s="2190"/>
      <c r="X47" s="2190"/>
      <c r="Y47" s="2190"/>
      <c r="Z47" s="799"/>
      <c r="AA47" s="92"/>
      <c r="AB47" s="656"/>
      <c r="AC47" s="656"/>
      <c r="AD47" s="656"/>
      <c r="AE47" s="656"/>
      <c r="AF47" s="656"/>
      <c r="AG47" s="656"/>
      <c r="AH47" s="656"/>
      <c r="AI47" s="656"/>
      <c r="AJ47" s="656"/>
      <c r="AK47" s="656"/>
      <c r="AL47" s="616"/>
      <c r="AM47" s="425"/>
    </row>
    <row r="48" spans="1:67" ht="14.1" customHeight="1">
      <c r="A48" s="718"/>
      <c r="B48" s="525"/>
      <c r="C48" s="718"/>
      <c r="D48" s="718"/>
      <c r="E48" s="2190"/>
      <c r="F48" s="2190"/>
      <c r="G48" s="2190"/>
      <c r="H48" s="2190"/>
      <c r="I48" s="2190"/>
      <c r="J48" s="2190"/>
      <c r="K48" s="2190"/>
      <c r="L48" s="2190"/>
      <c r="M48" s="2190"/>
      <c r="N48" s="2190"/>
      <c r="O48" s="2190"/>
      <c r="P48" s="2190"/>
      <c r="Q48" s="2190"/>
      <c r="R48" s="2190"/>
      <c r="S48" s="2190"/>
      <c r="T48" s="2190"/>
      <c r="U48" s="2190"/>
      <c r="V48" s="2190"/>
      <c r="W48" s="2190"/>
      <c r="X48" s="2190"/>
      <c r="Y48" s="2190"/>
      <c r="Z48" s="799"/>
      <c r="AA48" s="92"/>
      <c r="AB48" s="656"/>
      <c r="AC48" s="656"/>
      <c r="AD48" s="656"/>
      <c r="AE48" s="656"/>
      <c r="AF48" s="656"/>
      <c r="AG48" s="656"/>
      <c r="AH48" s="656"/>
      <c r="AI48" s="656"/>
      <c r="AJ48" s="656"/>
      <c r="AK48" s="656"/>
      <c r="AL48" s="616"/>
      <c r="AM48" s="425"/>
    </row>
    <row r="49" spans="1:61" ht="14.1" customHeight="1">
      <c r="A49" s="463"/>
      <c r="B49" s="422"/>
      <c r="C49" s="463"/>
      <c r="D49" s="463"/>
      <c r="E49" s="460"/>
      <c r="F49" s="460"/>
      <c r="G49" s="460"/>
      <c r="H49" s="460"/>
      <c r="I49" s="460"/>
      <c r="J49" s="460"/>
      <c r="K49" s="460"/>
      <c r="L49" s="460"/>
      <c r="M49" s="460"/>
      <c r="N49" s="460"/>
      <c r="O49" s="460"/>
      <c r="P49" s="460"/>
      <c r="Q49" s="460"/>
      <c r="R49" s="460"/>
      <c r="S49" s="460"/>
      <c r="T49" s="460"/>
      <c r="U49" s="460"/>
      <c r="V49" s="460"/>
      <c r="W49" s="460"/>
      <c r="X49" s="460"/>
      <c r="Y49" s="460"/>
      <c r="Z49" s="934"/>
      <c r="AA49" s="935"/>
      <c r="AB49" s="460"/>
      <c r="AC49" s="460"/>
      <c r="AD49" s="460"/>
      <c r="AE49" s="460"/>
      <c r="AF49" s="460"/>
      <c r="AG49" s="460"/>
      <c r="AH49" s="460"/>
      <c r="AI49" s="460"/>
      <c r="AJ49" s="460"/>
      <c r="AK49" s="460"/>
      <c r="AL49" s="936"/>
      <c r="AM49" s="425"/>
    </row>
    <row r="50" spans="1:61" ht="14.1" customHeight="1">
      <c r="A50" s="718"/>
      <c r="B50" s="525"/>
      <c r="C50" s="484" t="s">
        <v>847</v>
      </c>
      <c r="D50" s="484"/>
      <c r="E50" s="484"/>
      <c r="F50" s="484"/>
      <c r="G50" s="484"/>
      <c r="H50" s="484"/>
      <c r="I50" s="484"/>
      <c r="J50" s="484"/>
      <c r="K50" s="484"/>
      <c r="L50" s="484"/>
      <c r="M50" s="484"/>
      <c r="N50" s="484"/>
      <c r="O50" s="484"/>
      <c r="P50" s="484"/>
      <c r="Q50" s="484"/>
      <c r="R50" s="441"/>
      <c r="S50" s="441"/>
      <c r="T50" s="37"/>
      <c r="U50" s="474"/>
      <c r="V50" s="474"/>
      <c r="W50" s="718"/>
      <c r="X50" s="718"/>
      <c r="Y50" s="718"/>
      <c r="Z50" s="14"/>
      <c r="AA50" s="81"/>
      <c r="AB50" s="477"/>
      <c r="AC50" s="13"/>
      <c r="AD50" s="13"/>
      <c r="AE50" s="13"/>
      <c r="AF50" s="13"/>
      <c r="AG50" s="13"/>
      <c r="AH50" s="13"/>
      <c r="AI50" s="13"/>
      <c r="AJ50" s="13"/>
      <c r="AK50" s="13"/>
      <c r="AL50" s="811"/>
      <c r="AM50" s="425"/>
    </row>
    <row r="51" spans="1:61" ht="14.1" customHeight="1">
      <c r="A51" s="718"/>
      <c r="B51" s="525"/>
      <c r="C51" s="484"/>
      <c r="D51" s="484"/>
      <c r="E51" s="484"/>
      <c r="F51" s="484"/>
      <c r="G51" s="484"/>
      <c r="H51" s="484"/>
      <c r="I51" s="484"/>
      <c r="J51" s="484"/>
      <c r="K51" s="484"/>
      <c r="L51" s="484"/>
      <c r="M51" s="484"/>
      <c r="N51" s="484"/>
      <c r="O51" s="484"/>
      <c r="P51" s="484"/>
      <c r="Q51" s="484"/>
      <c r="R51" s="441"/>
      <c r="S51" s="441"/>
      <c r="T51" s="37"/>
      <c r="U51" s="474"/>
      <c r="V51" s="474"/>
      <c r="W51" s="718"/>
      <c r="X51" s="718"/>
      <c r="Y51" s="718"/>
      <c r="Z51" s="14"/>
      <c r="AA51" s="81"/>
      <c r="AB51" s="477"/>
      <c r="AC51" s="13"/>
      <c r="AD51" s="13"/>
      <c r="AE51" s="13"/>
      <c r="AF51" s="13"/>
      <c r="AG51" s="13"/>
      <c r="AH51" s="13"/>
      <c r="AI51" s="13"/>
      <c r="AJ51" s="13"/>
      <c r="AK51" s="13"/>
      <c r="AL51" s="811"/>
      <c r="AM51" s="425"/>
    </row>
    <row r="52" spans="1:61" ht="14.1" customHeight="1">
      <c r="A52" s="718"/>
      <c r="B52" s="525"/>
      <c r="C52" s="718"/>
      <c r="D52" s="718" t="s">
        <v>1088</v>
      </c>
      <c r="F52" s="484"/>
      <c r="K52" s="484"/>
      <c r="L52" s="484"/>
      <c r="M52" s="484"/>
      <c r="N52" s="931"/>
      <c r="O52" s="932"/>
      <c r="P52" s="932"/>
      <c r="Q52" s="933"/>
      <c r="R52" s="62"/>
      <c r="S52" s="62"/>
      <c r="T52" s="62"/>
      <c r="U52" s="463"/>
      <c r="V52" s="463"/>
      <c r="W52" s="718"/>
      <c r="X52" s="463"/>
      <c r="Y52" s="62"/>
      <c r="Z52" s="14"/>
      <c r="AA52" s="129" t="s">
        <v>31</v>
      </c>
      <c r="AB52" s="477" t="s">
        <v>1578</v>
      </c>
      <c r="AC52" s="718"/>
      <c r="AD52" s="477"/>
      <c r="AE52" s="477"/>
      <c r="AF52" s="477"/>
      <c r="AG52" s="477"/>
      <c r="AH52" s="477"/>
      <c r="AI52" s="477"/>
      <c r="AJ52" s="477"/>
      <c r="AK52" s="477"/>
      <c r="AL52" s="616"/>
      <c r="AM52" s="425"/>
      <c r="BB52" s="484"/>
      <c r="BC52" s="62"/>
      <c r="BD52" s="932"/>
      <c r="BE52" s="932"/>
      <c r="BF52" s="937"/>
      <c r="BG52" s="932"/>
      <c r="BH52" s="932"/>
      <c r="BI52" s="62"/>
    </row>
    <row r="53" spans="1:61" ht="14.1" customHeight="1">
      <c r="A53" s="718"/>
      <c r="B53" s="525"/>
      <c r="C53" s="718"/>
      <c r="D53" s="718" t="s">
        <v>1089</v>
      </c>
      <c r="F53" s="484"/>
      <c r="K53" s="484"/>
      <c r="L53" s="484"/>
      <c r="M53" s="484"/>
      <c r="N53" s="931"/>
      <c r="O53" s="932"/>
      <c r="P53" s="932"/>
      <c r="Q53" s="933"/>
      <c r="R53" s="441"/>
      <c r="S53" s="441"/>
      <c r="T53" s="37"/>
      <c r="U53" s="474"/>
      <c r="V53" s="474"/>
      <c r="W53" s="718"/>
      <c r="X53" s="718"/>
      <c r="Y53" s="718"/>
      <c r="Z53" s="14"/>
      <c r="AA53" s="476"/>
      <c r="AB53" s="477"/>
      <c r="AC53" s="477"/>
      <c r="AD53" s="477"/>
      <c r="AE53" s="477"/>
      <c r="AF53" s="477"/>
      <c r="AG53" s="477"/>
      <c r="AH53" s="477"/>
      <c r="AI53" s="477"/>
      <c r="AJ53" s="477"/>
      <c r="AK53" s="477"/>
      <c r="AL53" s="616"/>
      <c r="AM53" s="425"/>
      <c r="BB53" s="484"/>
      <c r="BE53" s="484"/>
      <c r="BF53" s="484"/>
      <c r="BI53" s="62"/>
    </row>
    <row r="54" spans="1:61" ht="14.1" customHeight="1">
      <c r="A54" s="718"/>
      <c r="B54" s="525"/>
      <c r="C54" s="718"/>
      <c r="D54" s="718"/>
      <c r="F54" s="484"/>
      <c r="K54" s="484"/>
      <c r="L54" s="484"/>
      <c r="M54" s="484"/>
      <c r="N54" s="931"/>
      <c r="O54" s="932"/>
      <c r="P54" s="932"/>
      <c r="Q54" s="933"/>
      <c r="R54" s="441"/>
      <c r="S54" s="441"/>
      <c r="T54" s="37"/>
      <c r="U54" s="474"/>
      <c r="V54" s="474"/>
      <c r="W54" s="718"/>
      <c r="X54" s="718"/>
      <c r="Y54" s="718"/>
      <c r="Z54" s="14"/>
      <c r="AA54" s="476"/>
      <c r="AB54" s="477"/>
      <c r="AC54" s="477"/>
      <c r="AD54" s="477"/>
      <c r="AE54" s="477"/>
      <c r="AF54" s="477"/>
      <c r="AG54" s="477"/>
      <c r="AH54" s="477"/>
      <c r="AI54" s="477"/>
      <c r="AJ54" s="477"/>
      <c r="AK54" s="477"/>
      <c r="AL54" s="616"/>
      <c r="AM54" s="425"/>
      <c r="BB54" s="484"/>
      <c r="BE54" s="484"/>
      <c r="BF54" s="484"/>
      <c r="BI54" s="62"/>
    </row>
    <row r="55" spans="1:61" ht="14.1" customHeight="1">
      <c r="A55" s="718"/>
      <c r="B55" s="525"/>
      <c r="C55" s="484" t="s">
        <v>848</v>
      </c>
      <c r="Z55" s="14"/>
      <c r="AA55" s="129" t="s">
        <v>31</v>
      </c>
      <c r="AB55" s="477" t="s">
        <v>1579</v>
      </c>
      <c r="AC55" s="718"/>
      <c r="AD55" s="484"/>
      <c r="AE55" s="484"/>
      <c r="AG55" s="938"/>
      <c r="AH55" s="484"/>
      <c r="AI55" s="718"/>
      <c r="AJ55" s="718"/>
      <c r="AK55" s="718"/>
      <c r="AL55" s="526"/>
      <c r="AM55" s="425"/>
    </row>
    <row r="56" spans="1:61" ht="14.1" customHeight="1">
      <c r="A56" s="718"/>
      <c r="B56" s="525"/>
      <c r="D56" s="10" t="s">
        <v>839</v>
      </c>
      <c r="R56" s="441"/>
      <c r="S56" s="441"/>
      <c r="T56" s="37"/>
      <c r="U56" s="474"/>
      <c r="V56" s="474"/>
      <c r="W56" s="718"/>
      <c r="X56" s="718"/>
      <c r="Y56" s="718"/>
      <c r="Z56" s="14"/>
      <c r="AA56" s="718"/>
      <c r="AB56" s="484"/>
      <c r="AC56" s="718"/>
      <c r="AD56" s="484"/>
      <c r="AE56" s="484"/>
      <c r="AG56" s="938"/>
      <c r="AH56" s="484"/>
      <c r="AI56" s="718"/>
      <c r="AJ56" s="718"/>
      <c r="AK56" s="718"/>
      <c r="AL56" s="526"/>
      <c r="AM56" s="425"/>
    </row>
    <row r="57" spans="1:61" ht="14.1" customHeight="1">
      <c r="A57" s="718"/>
      <c r="B57" s="525"/>
      <c r="R57" s="441"/>
      <c r="S57" s="441"/>
      <c r="T57" s="37"/>
      <c r="U57" s="474"/>
      <c r="V57" s="474"/>
      <c r="W57" s="718"/>
      <c r="X57" s="718"/>
      <c r="Y57" s="718"/>
      <c r="Z57" s="14"/>
      <c r="AA57" s="718"/>
      <c r="AB57" s="484"/>
      <c r="AC57" s="718"/>
      <c r="AD57" s="484"/>
      <c r="AE57" s="484"/>
      <c r="AG57" s="938"/>
      <c r="AH57" s="484"/>
      <c r="AI57" s="718"/>
      <c r="AJ57" s="718"/>
      <c r="AK57" s="718"/>
      <c r="AL57" s="526"/>
      <c r="AM57" s="425"/>
    </row>
    <row r="58" spans="1:61" ht="14.25">
      <c r="B58" s="525"/>
      <c r="C58" s="484" t="s">
        <v>849</v>
      </c>
      <c r="R58" s="441"/>
      <c r="S58" s="441"/>
      <c r="T58" s="37"/>
      <c r="U58" s="474"/>
      <c r="V58" s="474"/>
      <c r="W58" s="718"/>
      <c r="X58" s="718"/>
      <c r="Y58" s="718"/>
      <c r="Z58" s="14"/>
      <c r="AL58" s="29"/>
      <c r="AM58" s="425"/>
    </row>
    <row r="59" spans="1:61" ht="14.25">
      <c r="B59" s="525"/>
      <c r="C59" s="484"/>
      <c r="R59" s="441"/>
      <c r="S59" s="441"/>
      <c r="T59" s="37"/>
      <c r="U59" s="474"/>
      <c r="V59" s="474"/>
      <c r="W59" s="718"/>
      <c r="X59" s="718"/>
      <c r="Y59" s="718"/>
      <c r="Z59" s="14"/>
      <c r="AL59" s="29"/>
      <c r="AM59" s="425"/>
    </row>
    <row r="60" spans="1:61" ht="14.25">
      <c r="B60" s="525"/>
      <c r="C60" s="463" t="s">
        <v>1268</v>
      </c>
      <c r="D60" s="718"/>
      <c r="E60" s="718"/>
      <c r="F60" s="718"/>
      <c r="G60" s="718"/>
      <c r="H60" s="718"/>
      <c r="I60" s="718"/>
      <c r="J60" s="718"/>
      <c r="K60" s="718"/>
      <c r="L60" s="718"/>
      <c r="M60" s="718"/>
      <c r="N60" s="718"/>
      <c r="O60" s="718"/>
      <c r="P60" s="718"/>
      <c r="Q60" s="718"/>
      <c r="R60" s="441"/>
      <c r="S60" s="441"/>
      <c r="T60" s="37"/>
      <c r="U60" s="474"/>
      <c r="V60" s="474"/>
      <c r="W60" s="718"/>
      <c r="X60" s="718"/>
      <c r="Y60" s="718"/>
      <c r="Z60" s="14"/>
      <c r="AL60" s="29"/>
      <c r="AM60" s="425"/>
    </row>
    <row r="61" spans="1:61" ht="14.25">
      <c r="B61" s="525"/>
      <c r="C61" s="463"/>
      <c r="D61" s="718"/>
      <c r="E61" s="718"/>
      <c r="F61" s="718"/>
      <c r="G61" s="718"/>
      <c r="H61" s="718"/>
      <c r="I61" s="718"/>
      <c r="J61" s="718"/>
      <c r="K61" s="718"/>
      <c r="L61" s="718"/>
      <c r="M61" s="718"/>
      <c r="N61" s="718"/>
      <c r="O61" s="718"/>
      <c r="P61" s="718"/>
      <c r="Q61" s="718"/>
      <c r="R61" s="441"/>
      <c r="S61" s="441"/>
      <c r="T61" s="37"/>
      <c r="U61" s="474"/>
      <c r="V61" s="474"/>
      <c r="W61" s="718"/>
      <c r="X61" s="718"/>
      <c r="Y61" s="718"/>
      <c r="Z61" s="14"/>
      <c r="AL61" s="29"/>
      <c r="AM61" s="425"/>
    </row>
    <row r="62" spans="1:61" ht="14.25">
      <c r="B62" s="525"/>
      <c r="C62" s="842" t="s">
        <v>389</v>
      </c>
      <c r="D62" s="10" t="s">
        <v>1269</v>
      </c>
      <c r="R62" s="441"/>
      <c r="S62" s="441"/>
      <c r="T62" s="37"/>
      <c r="U62" s="474"/>
      <c r="V62" s="474"/>
      <c r="W62" s="718"/>
      <c r="X62" s="718"/>
      <c r="Y62" s="718"/>
      <c r="Z62" s="14"/>
      <c r="AL62" s="29"/>
      <c r="AM62" s="425"/>
    </row>
    <row r="63" spans="1:61" ht="14.1" customHeight="1">
      <c r="A63" s="718"/>
      <c r="B63" s="525"/>
      <c r="C63" s="718"/>
      <c r="D63" s="718"/>
      <c r="E63" s="2190"/>
      <c r="F63" s="2190"/>
      <c r="G63" s="2190"/>
      <c r="H63" s="2190"/>
      <c r="I63" s="2190"/>
      <c r="J63" s="2190"/>
      <c r="K63" s="2190"/>
      <c r="L63" s="2190"/>
      <c r="M63" s="2190"/>
      <c r="N63" s="2190"/>
      <c r="O63" s="2190"/>
      <c r="P63" s="2190"/>
      <c r="Q63" s="2190"/>
      <c r="R63" s="2190"/>
      <c r="S63" s="2190"/>
      <c r="T63" s="2190"/>
      <c r="U63" s="2190"/>
      <c r="V63" s="2190"/>
      <c r="W63" s="2190"/>
      <c r="X63" s="2190"/>
      <c r="Y63" s="2190"/>
      <c r="Z63" s="799"/>
      <c r="AA63" s="92"/>
      <c r="AB63" s="656"/>
      <c r="AC63" s="656"/>
      <c r="AD63" s="656"/>
      <c r="AE63" s="656"/>
      <c r="AF63" s="656"/>
      <c r="AG63" s="656"/>
      <c r="AH63" s="656"/>
      <c r="AI63" s="656"/>
      <c r="AJ63" s="656"/>
      <c r="AK63" s="656"/>
      <c r="AL63" s="616"/>
      <c r="AM63" s="425"/>
    </row>
    <row r="64" spans="1:61" ht="14.1" customHeight="1">
      <c r="A64" s="718"/>
      <c r="B64" s="525"/>
      <c r="C64" s="718"/>
      <c r="D64" s="718"/>
      <c r="E64" s="2190"/>
      <c r="F64" s="2190"/>
      <c r="G64" s="2190"/>
      <c r="H64" s="2190"/>
      <c r="I64" s="2190"/>
      <c r="J64" s="2190"/>
      <c r="K64" s="2190"/>
      <c r="L64" s="2190"/>
      <c r="M64" s="2190"/>
      <c r="N64" s="2190"/>
      <c r="O64" s="2190"/>
      <c r="P64" s="2190"/>
      <c r="Q64" s="2190"/>
      <c r="R64" s="2190"/>
      <c r="S64" s="2190"/>
      <c r="T64" s="2190"/>
      <c r="U64" s="2190"/>
      <c r="V64" s="2190"/>
      <c r="W64" s="2190"/>
      <c r="X64" s="2190"/>
      <c r="Y64" s="2190"/>
      <c r="Z64" s="799"/>
      <c r="AA64" s="92"/>
      <c r="AB64" s="656"/>
      <c r="AC64" s="656"/>
      <c r="AD64" s="656"/>
      <c r="AE64" s="656"/>
      <c r="AF64" s="656"/>
      <c r="AG64" s="656"/>
      <c r="AH64" s="656"/>
      <c r="AI64" s="656"/>
      <c r="AJ64" s="656"/>
      <c r="AK64" s="656"/>
      <c r="AL64" s="616"/>
      <c r="AM64" s="425"/>
    </row>
    <row r="65" spans="1:39" ht="14.1" customHeight="1">
      <c r="A65" s="718"/>
      <c r="B65" s="525"/>
      <c r="C65" s="718"/>
      <c r="D65" s="718"/>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799"/>
      <c r="AA65" s="92"/>
      <c r="AB65" s="656"/>
      <c r="AC65" s="656"/>
      <c r="AD65" s="656"/>
      <c r="AE65" s="656"/>
      <c r="AF65" s="656"/>
      <c r="AG65" s="656"/>
      <c r="AH65" s="656"/>
      <c r="AI65" s="656"/>
      <c r="AJ65" s="656"/>
      <c r="AK65" s="656"/>
      <c r="AL65" s="616"/>
      <c r="AM65" s="425"/>
    </row>
    <row r="66" spans="1:39" ht="15" thickBot="1">
      <c r="B66" s="531"/>
      <c r="C66" s="533"/>
      <c r="D66" s="434"/>
      <c r="E66" s="434"/>
      <c r="F66" s="434"/>
      <c r="G66" s="434"/>
      <c r="H66" s="434"/>
      <c r="I66" s="434"/>
      <c r="J66" s="434"/>
      <c r="K66" s="434"/>
      <c r="L66" s="434"/>
      <c r="M66" s="434"/>
      <c r="N66" s="434"/>
      <c r="O66" s="434"/>
      <c r="P66" s="434"/>
      <c r="Q66" s="434"/>
      <c r="R66" s="640"/>
      <c r="S66" s="640"/>
      <c r="T66" s="939"/>
      <c r="U66" s="621"/>
      <c r="V66" s="621"/>
      <c r="W66" s="632"/>
      <c r="X66" s="632"/>
      <c r="Y66" s="632"/>
      <c r="Z66" s="653"/>
      <c r="AA66" s="434"/>
      <c r="AB66" s="434"/>
      <c r="AC66" s="434"/>
      <c r="AD66" s="434"/>
      <c r="AE66" s="434"/>
      <c r="AF66" s="434"/>
      <c r="AG66" s="434"/>
      <c r="AH66" s="434"/>
      <c r="AI66" s="434"/>
      <c r="AJ66" s="434"/>
      <c r="AK66" s="434"/>
      <c r="AL66" s="549"/>
      <c r="AM66" s="425"/>
    </row>
    <row r="67" spans="1:39" ht="14.1" customHeight="1">
      <c r="A67" s="463"/>
      <c r="B67" s="463"/>
      <c r="D67" s="300"/>
      <c r="E67" s="164"/>
      <c r="F67" s="300"/>
      <c r="G67" s="300"/>
      <c r="H67" s="940"/>
      <c r="I67" s="940"/>
      <c r="J67" s="463"/>
      <c r="K67" s="463"/>
      <c r="L67" s="463"/>
      <c r="M67" s="463"/>
      <c r="N67" s="463"/>
      <c r="O67" s="463"/>
      <c r="P67" s="463"/>
      <c r="Q67" s="463"/>
      <c r="R67" s="463"/>
      <c r="S67" s="441"/>
      <c r="T67" s="441"/>
      <c r="U67" s="37"/>
      <c r="V67" s="474"/>
      <c r="W67" s="474"/>
      <c r="X67" s="463"/>
      <c r="Y67" s="463"/>
      <c r="Z67" s="463"/>
      <c r="AA67" s="474"/>
      <c r="AB67" s="444"/>
      <c r="AC67" s="463"/>
      <c r="AD67" s="463"/>
      <c r="AE67" s="463"/>
      <c r="AF67" s="463"/>
      <c r="AG67" s="463"/>
      <c r="AH67" s="463"/>
      <c r="AI67" s="463"/>
      <c r="AJ67" s="463"/>
      <c r="AK67" s="463"/>
      <c r="AL67" s="941"/>
    </row>
    <row r="68" spans="1:39" ht="14.1" customHeight="1">
      <c r="A68" s="463"/>
      <c r="B68" s="463"/>
      <c r="C68" s="463"/>
      <c r="D68" s="463"/>
      <c r="F68" s="463"/>
      <c r="G68" s="463"/>
      <c r="H68" s="463"/>
      <c r="I68" s="463"/>
      <c r="J68" s="463"/>
      <c r="K68" s="463"/>
      <c r="L68" s="463"/>
      <c r="M68" s="463"/>
      <c r="N68" s="463"/>
      <c r="O68" s="463"/>
      <c r="P68" s="463"/>
      <c r="Q68" s="463"/>
      <c r="Z68" s="463"/>
      <c r="AA68" s="463"/>
      <c r="AB68" s="463"/>
      <c r="AC68" s="463"/>
      <c r="AD68" s="463"/>
      <c r="AE68" s="463"/>
      <c r="AF68" s="463"/>
      <c r="AG68" s="463"/>
      <c r="AH68" s="463"/>
      <c r="AI68" s="463"/>
      <c r="AJ68" s="463"/>
      <c r="AK68" s="463"/>
      <c r="AL68" s="941"/>
    </row>
    <row r="69" spans="1:39" ht="14.1" customHeight="1">
      <c r="A69" s="463"/>
      <c r="B69" s="463"/>
      <c r="C69" s="463"/>
      <c r="F69" s="463"/>
      <c r="G69" s="463"/>
      <c r="H69" s="463"/>
      <c r="I69" s="463"/>
      <c r="J69" s="463"/>
      <c r="K69" s="463"/>
      <c r="L69" s="463"/>
      <c r="M69" s="463"/>
      <c r="N69" s="463"/>
      <c r="O69" s="463"/>
      <c r="P69" s="463"/>
      <c r="Q69" s="463"/>
      <c r="R69" s="463"/>
      <c r="S69" s="441"/>
      <c r="T69" s="441"/>
      <c r="U69" s="37"/>
      <c r="V69" s="474"/>
      <c r="W69" s="474"/>
      <c r="X69" s="463"/>
      <c r="Y69" s="463"/>
      <c r="Z69" s="463"/>
      <c r="AA69" s="463"/>
      <c r="AB69" s="463"/>
      <c r="AC69" s="463"/>
      <c r="AD69" s="463"/>
      <c r="AE69" s="463"/>
      <c r="AF69" s="463"/>
      <c r="AG69" s="463"/>
      <c r="AH69" s="463"/>
      <c r="AI69" s="463"/>
      <c r="AJ69" s="463"/>
      <c r="AK69" s="463"/>
      <c r="AL69" s="941"/>
    </row>
    <row r="70" spans="1:39" ht="14.1" customHeight="1">
      <c r="A70" s="463"/>
      <c r="B70" s="463"/>
      <c r="C70" s="463"/>
      <c r="E70" s="463"/>
      <c r="F70" s="463"/>
      <c r="G70" s="463"/>
      <c r="H70" s="441"/>
      <c r="I70" s="441"/>
      <c r="K70" s="185"/>
      <c r="L70" s="463"/>
      <c r="M70" s="463"/>
      <c r="N70" s="463"/>
      <c r="O70" s="463"/>
      <c r="P70" s="463"/>
      <c r="Q70" s="463"/>
      <c r="R70" s="463"/>
      <c r="S70" s="463"/>
      <c r="T70" s="463"/>
      <c r="U70" s="463"/>
      <c r="V70" s="463"/>
      <c r="W70" s="463"/>
      <c r="X70" s="942"/>
      <c r="Y70" s="942"/>
      <c r="AA70" s="474"/>
      <c r="AB70" s="444"/>
      <c r="AC70" s="444"/>
      <c r="AD70" s="444"/>
      <c r="AE70" s="444"/>
      <c r="AF70" s="444"/>
      <c r="AG70" s="444"/>
      <c r="AH70" s="444"/>
      <c r="AI70" s="444"/>
      <c r="AJ70" s="444"/>
      <c r="AK70" s="444"/>
      <c r="AL70" s="444"/>
    </row>
    <row r="71" spans="1:39" ht="14.1" customHeight="1">
      <c r="A71" s="463"/>
      <c r="B71" s="463"/>
      <c r="C71" s="463"/>
      <c r="D71" s="463"/>
      <c r="H71" s="441"/>
      <c r="I71" s="441"/>
      <c r="K71" s="185"/>
      <c r="L71" s="463"/>
      <c r="M71" s="463"/>
      <c r="N71" s="463"/>
      <c r="O71" s="463"/>
      <c r="P71" s="463"/>
      <c r="Q71" s="463"/>
      <c r="R71" s="441"/>
      <c r="S71" s="441"/>
      <c r="T71" s="37"/>
      <c r="U71" s="474"/>
      <c r="V71" s="474"/>
      <c r="W71" s="463"/>
      <c r="X71" s="463"/>
      <c r="Y71" s="463"/>
      <c r="AA71" s="465"/>
      <c r="AB71" s="465"/>
      <c r="AC71" s="444"/>
      <c r="AD71" s="444"/>
      <c r="AE71" s="444"/>
      <c r="AF71" s="444"/>
      <c r="AG71" s="444"/>
      <c r="AH71" s="444"/>
      <c r="AI71" s="444"/>
      <c r="AJ71" s="444"/>
      <c r="AK71" s="444"/>
      <c r="AL71" s="444"/>
    </row>
    <row r="72" spans="1:39" ht="14.1" customHeight="1">
      <c r="A72" s="463"/>
      <c r="B72" s="463"/>
      <c r="C72" s="185"/>
      <c r="H72" s="441"/>
      <c r="I72" s="441"/>
      <c r="K72" s="185"/>
      <c r="L72" s="463"/>
      <c r="M72" s="463"/>
      <c r="N72" s="463"/>
      <c r="O72" s="463"/>
      <c r="P72" s="463"/>
      <c r="Q72" s="463"/>
      <c r="R72" s="441"/>
      <c r="S72" s="441"/>
      <c r="T72" s="37"/>
      <c r="U72" s="474"/>
      <c r="V72" s="474"/>
      <c r="W72" s="463"/>
      <c r="X72" s="463"/>
      <c r="Y72" s="463"/>
      <c r="AA72" s="465"/>
      <c r="AB72" s="465"/>
      <c r="AC72" s="444"/>
      <c r="AD72" s="444"/>
      <c r="AE72" s="444"/>
      <c r="AF72" s="444"/>
      <c r="AG72" s="444"/>
      <c r="AH72" s="444"/>
      <c r="AI72" s="444"/>
      <c r="AJ72" s="444"/>
      <c r="AK72" s="444"/>
      <c r="AL72" s="444"/>
    </row>
    <row r="73" spans="1:39" ht="14.1" customHeight="1">
      <c r="A73" s="463"/>
      <c r="B73" s="463"/>
      <c r="C73" s="463"/>
      <c r="R73" s="441"/>
      <c r="S73" s="441"/>
      <c r="T73" s="441"/>
      <c r="U73" s="441"/>
      <c r="V73" s="441"/>
      <c r="X73" s="463"/>
      <c r="Y73" s="463"/>
      <c r="AA73" s="444"/>
      <c r="AE73" s="465"/>
      <c r="AF73" s="465"/>
      <c r="AG73" s="465"/>
      <c r="AH73" s="465"/>
      <c r="AI73" s="465"/>
      <c r="AJ73" s="465"/>
      <c r="AK73" s="465"/>
      <c r="AL73" s="465"/>
    </row>
    <row r="74" spans="1:39" ht="14.1" customHeight="1">
      <c r="A74" s="463"/>
      <c r="B74" s="463"/>
      <c r="C74" s="463"/>
      <c r="AL74" s="444"/>
    </row>
    <row r="75" spans="1:39" ht="14.1" customHeight="1">
      <c r="A75" s="463"/>
      <c r="B75" s="463"/>
      <c r="H75" s="463"/>
      <c r="I75" s="463"/>
      <c r="J75" s="463"/>
      <c r="K75" s="463"/>
      <c r="L75" s="463"/>
      <c r="M75" s="463"/>
      <c r="N75" s="463"/>
      <c r="O75" s="463"/>
      <c r="P75" s="463"/>
      <c r="Q75" s="463"/>
      <c r="R75" s="463"/>
      <c r="S75" s="463"/>
      <c r="T75" s="463"/>
      <c r="U75" s="463"/>
      <c r="V75" s="463"/>
      <c r="W75" s="463"/>
      <c r="X75" s="463"/>
      <c r="Y75" s="463"/>
      <c r="Z75" s="465"/>
      <c r="AA75" s="463"/>
      <c r="AB75" s="463"/>
      <c r="AC75" s="465"/>
      <c r="AD75" s="463"/>
      <c r="AE75" s="463"/>
      <c r="AF75" s="463"/>
      <c r="AG75" s="463"/>
      <c r="AH75" s="463"/>
      <c r="AI75" s="463"/>
      <c r="AJ75" s="463"/>
      <c r="AK75" s="463"/>
      <c r="AL75" s="444"/>
    </row>
    <row r="76" spans="1:39" ht="6.95" customHeight="1">
      <c r="A76" s="463"/>
      <c r="B76" s="463"/>
      <c r="H76" s="463"/>
      <c r="I76" s="463"/>
      <c r="J76" s="463"/>
      <c r="K76" s="463"/>
      <c r="L76" s="463"/>
      <c r="M76" s="463"/>
      <c r="N76" s="463"/>
      <c r="O76" s="463"/>
      <c r="P76" s="463"/>
      <c r="Q76" s="463"/>
      <c r="R76" s="463"/>
      <c r="S76" s="463"/>
      <c r="T76" s="463"/>
      <c r="U76" s="463"/>
      <c r="V76" s="463"/>
      <c r="W76" s="463"/>
      <c r="X76" s="463"/>
      <c r="Y76" s="463"/>
      <c r="Z76" s="465"/>
      <c r="AA76" s="463"/>
      <c r="AB76" s="463"/>
      <c r="AC76" s="465"/>
      <c r="AD76" s="463"/>
      <c r="AE76" s="463"/>
      <c r="AF76" s="463"/>
      <c r="AG76" s="463"/>
      <c r="AH76" s="463"/>
      <c r="AI76" s="463"/>
      <c r="AJ76" s="463"/>
      <c r="AK76" s="463"/>
      <c r="AL76" s="444"/>
    </row>
    <row r="77" spans="1:39" ht="14.1" customHeight="1">
      <c r="A77" s="463"/>
      <c r="B77" s="463"/>
      <c r="C77" s="463"/>
      <c r="R77" s="463"/>
      <c r="U77" s="463"/>
      <c r="V77" s="441"/>
      <c r="W77" s="441"/>
      <c r="X77" s="463"/>
      <c r="Y77" s="463"/>
      <c r="AA77" s="444"/>
      <c r="AB77" s="444"/>
      <c r="AC77" s="444"/>
      <c r="AD77" s="444"/>
      <c r="AE77" s="444"/>
      <c r="AF77" s="444"/>
      <c r="AG77" s="444"/>
      <c r="AH77" s="444"/>
      <c r="AI77" s="444"/>
      <c r="AJ77" s="444"/>
      <c r="AK77" s="444"/>
      <c r="AL77" s="444"/>
    </row>
    <row r="78" spans="1:39" ht="14.1" customHeight="1">
      <c r="A78" s="463"/>
      <c r="B78" s="463"/>
      <c r="C78" s="463"/>
      <c r="R78" s="441"/>
      <c r="S78" s="441"/>
      <c r="T78" s="37"/>
      <c r="U78" s="474"/>
      <c r="V78" s="474"/>
      <c r="W78" s="463"/>
      <c r="X78" s="463"/>
      <c r="Y78" s="463"/>
      <c r="AA78" s="444"/>
      <c r="AB78" s="444"/>
      <c r="AC78" s="444"/>
      <c r="AD78" s="444"/>
      <c r="AE78" s="444"/>
      <c r="AF78" s="444"/>
      <c r="AG78" s="444"/>
      <c r="AH78" s="444"/>
      <c r="AI78" s="444"/>
      <c r="AJ78" s="444"/>
      <c r="AK78" s="444"/>
      <c r="AL78" s="444"/>
    </row>
    <row r="79" spans="1:39" ht="14.1" customHeight="1">
      <c r="A79" s="463"/>
      <c r="B79" s="463"/>
      <c r="C79" s="463"/>
      <c r="R79" s="441"/>
      <c r="S79" s="441"/>
      <c r="T79" s="37"/>
      <c r="U79" s="474"/>
      <c r="V79" s="474"/>
      <c r="W79" s="463"/>
      <c r="X79" s="463"/>
      <c r="Y79" s="463"/>
      <c r="AA79" s="444"/>
      <c r="AB79" s="444"/>
      <c r="AC79" s="444"/>
      <c r="AD79" s="444"/>
      <c r="AE79" s="444"/>
      <c r="AF79" s="444"/>
      <c r="AG79" s="444"/>
      <c r="AH79" s="444"/>
      <c r="AI79" s="444"/>
      <c r="AJ79" s="444"/>
      <c r="AK79" s="444"/>
      <c r="AL79" s="444"/>
    </row>
    <row r="80" spans="1:39" ht="14.1" customHeight="1">
      <c r="A80" s="463"/>
      <c r="B80" s="463"/>
      <c r="D80" s="463"/>
      <c r="E80" s="463"/>
      <c r="F80" s="463"/>
      <c r="G80" s="463"/>
      <c r="H80" s="463"/>
      <c r="I80" s="463"/>
      <c r="J80" s="463"/>
      <c r="K80" s="463"/>
      <c r="L80" s="463"/>
      <c r="M80" s="441"/>
      <c r="N80" s="441"/>
      <c r="AL80" s="943"/>
    </row>
    <row r="81" spans="1:38" ht="14.1" customHeight="1">
      <c r="A81" s="463"/>
      <c r="B81" s="463"/>
      <c r="D81" s="463"/>
      <c r="E81" s="463"/>
      <c r="F81" s="463"/>
      <c r="G81" s="463"/>
      <c r="H81" s="463"/>
      <c r="I81" s="463"/>
      <c r="J81" s="463"/>
      <c r="K81" s="463"/>
      <c r="L81" s="463"/>
      <c r="M81" s="463"/>
      <c r="N81" s="463"/>
      <c r="O81" s="463"/>
      <c r="P81" s="463"/>
      <c r="Q81" s="463"/>
      <c r="Z81" s="463"/>
      <c r="AA81" s="463"/>
      <c r="AL81" s="943"/>
    </row>
    <row r="82" spans="1:38" ht="14.1" customHeight="1">
      <c r="A82" s="463"/>
      <c r="B82" s="463"/>
      <c r="C82" s="463"/>
      <c r="F82" s="463"/>
      <c r="G82" s="463"/>
      <c r="H82" s="463"/>
      <c r="I82" s="463"/>
      <c r="J82" s="463"/>
      <c r="K82" s="463"/>
      <c r="L82" s="463"/>
      <c r="M82" s="463"/>
      <c r="N82" s="463"/>
      <c r="O82" s="463"/>
      <c r="P82" s="463"/>
      <c r="Q82" s="463"/>
      <c r="R82" s="463"/>
      <c r="S82" s="463"/>
      <c r="T82" s="441"/>
      <c r="U82" s="441"/>
      <c r="V82" s="463"/>
      <c r="W82" s="441"/>
      <c r="X82" s="441"/>
      <c r="Y82" s="463"/>
      <c r="Z82" s="463"/>
      <c r="AC82" s="463"/>
      <c r="AD82" s="463"/>
      <c r="AE82" s="463"/>
      <c r="AF82" s="463"/>
      <c r="AG82" s="463"/>
      <c r="AH82" s="463"/>
      <c r="AI82" s="463"/>
      <c r="AJ82" s="463"/>
      <c r="AK82" s="463"/>
      <c r="AL82" s="943"/>
    </row>
    <row r="83" spans="1:38" ht="14.1" customHeight="1">
      <c r="A83" s="463"/>
      <c r="B83" s="463"/>
      <c r="C83" s="463"/>
      <c r="D83" s="441"/>
      <c r="E83" s="441"/>
      <c r="F83" s="441"/>
      <c r="G83" s="441"/>
      <c r="H83" s="463"/>
      <c r="I83" s="463"/>
      <c r="J83" s="463"/>
      <c r="K83" s="463"/>
      <c r="L83" s="463"/>
      <c r="M83" s="463"/>
      <c r="N83" s="463"/>
      <c r="O83" s="463"/>
      <c r="P83" s="463"/>
      <c r="Q83" s="463"/>
      <c r="R83" s="463"/>
      <c r="S83" s="463"/>
      <c r="T83" s="463"/>
      <c r="V83" s="463"/>
      <c r="W83" s="463"/>
      <c r="X83" s="463"/>
      <c r="Z83" s="444"/>
      <c r="AA83" s="444"/>
      <c r="AC83" s="444"/>
      <c r="AD83" s="444"/>
      <c r="AE83" s="444"/>
      <c r="AF83" s="444"/>
      <c r="AG83" s="444"/>
      <c r="AH83" s="444"/>
      <c r="AI83" s="444"/>
      <c r="AJ83" s="444"/>
      <c r="AK83" s="444"/>
      <c r="AL83" s="943"/>
    </row>
    <row r="84" spans="1:38" ht="14.1" customHeight="1">
      <c r="A84" s="463"/>
      <c r="B84" s="463"/>
      <c r="C84" s="463"/>
      <c r="D84" s="441"/>
      <c r="E84" s="441"/>
      <c r="F84" s="441"/>
      <c r="G84" s="441"/>
      <c r="H84" s="463"/>
      <c r="I84" s="463"/>
      <c r="J84" s="463"/>
      <c r="K84" s="463"/>
      <c r="L84" s="474"/>
      <c r="M84" s="474"/>
      <c r="N84" s="474"/>
      <c r="O84" s="474"/>
      <c r="P84" s="474"/>
      <c r="Q84" s="474"/>
      <c r="R84" s="474"/>
      <c r="S84" s="474"/>
      <c r="T84" s="474"/>
      <c r="U84" s="474"/>
      <c r="V84" s="474"/>
      <c r="W84" s="474"/>
      <c r="X84" s="474"/>
      <c r="Z84" s="28"/>
      <c r="AA84" s="444"/>
      <c r="AB84" s="444"/>
      <c r="AC84" s="444"/>
      <c r="AD84" s="444"/>
      <c r="AE84" s="444"/>
      <c r="AF84" s="444"/>
      <c r="AG84" s="444"/>
      <c r="AH84" s="444"/>
      <c r="AI84" s="444"/>
      <c r="AJ84" s="444"/>
      <c r="AK84" s="444"/>
      <c r="AL84" s="943"/>
    </row>
    <row r="85" spans="1:38" ht="14.1" customHeight="1">
      <c r="A85" s="463"/>
      <c r="B85" s="463"/>
      <c r="C85" s="463"/>
      <c r="D85" s="441"/>
      <c r="E85" s="441"/>
      <c r="F85" s="441"/>
      <c r="G85" s="441"/>
      <c r="H85" s="463"/>
      <c r="I85" s="463"/>
      <c r="J85" s="463"/>
      <c r="K85" s="463"/>
      <c r="L85" s="463"/>
      <c r="M85" s="463"/>
      <c r="N85" s="463"/>
      <c r="O85" s="463"/>
      <c r="P85" s="463"/>
      <c r="Q85" s="463"/>
      <c r="R85" s="463"/>
      <c r="S85" s="463"/>
      <c r="T85" s="463"/>
      <c r="V85" s="463"/>
      <c r="W85" s="463"/>
      <c r="X85" s="463"/>
      <c r="Z85" s="444"/>
      <c r="AA85" s="444"/>
      <c r="AB85" s="444"/>
      <c r="AC85" s="444"/>
      <c r="AD85" s="444"/>
      <c r="AE85" s="444"/>
      <c r="AF85" s="444"/>
      <c r="AG85" s="444"/>
      <c r="AH85" s="444"/>
      <c r="AI85" s="444"/>
      <c r="AJ85" s="444"/>
      <c r="AK85" s="444"/>
      <c r="AL85" s="943"/>
    </row>
    <row r="86" spans="1:38" ht="14.1" customHeight="1">
      <c r="A86" s="463"/>
      <c r="B86" s="463"/>
      <c r="C86" s="463"/>
      <c r="D86" s="441"/>
      <c r="E86" s="441"/>
      <c r="F86" s="441"/>
      <c r="G86" s="441"/>
      <c r="H86" s="463"/>
      <c r="I86" s="463"/>
      <c r="J86" s="463"/>
      <c r="K86" s="463"/>
      <c r="L86" s="474"/>
      <c r="M86" s="474"/>
      <c r="N86" s="474"/>
      <c r="O86" s="474"/>
      <c r="P86" s="474"/>
      <c r="Q86" s="474"/>
      <c r="R86" s="474"/>
      <c r="S86" s="474"/>
      <c r="T86" s="474"/>
      <c r="U86" s="474"/>
      <c r="V86" s="474"/>
      <c r="W86" s="474"/>
      <c r="X86" s="474"/>
      <c r="Z86" s="28"/>
      <c r="AA86" s="444"/>
      <c r="AB86" s="444"/>
      <c r="AC86" s="444"/>
      <c r="AD86" s="444"/>
      <c r="AE86" s="444"/>
      <c r="AF86" s="444"/>
      <c r="AG86" s="444"/>
      <c r="AH86" s="444"/>
      <c r="AI86" s="444"/>
      <c r="AJ86" s="444"/>
      <c r="AK86" s="444"/>
      <c r="AL86" s="943"/>
    </row>
    <row r="87" spans="1:38" ht="14.1" customHeight="1">
      <c r="A87" s="463"/>
      <c r="B87" s="463"/>
      <c r="C87" s="463"/>
      <c r="D87" s="441"/>
      <c r="E87" s="441"/>
      <c r="F87" s="441"/>
      <c r="G87" s="441"/>
      <c r="H87" s="463"/>
      <c r="I87" s="463"/>
      <c r="J87" s="463"/>
      <c r="K87" s="463"/>
      <c r="L87" s="463"/>
      <c r="M87" s="463"/>
      <c r="N87" s="463"/>
      <c r="O87" s="463"/>
      <c r="P87" s="463"/>
      <c r="Q87" s="463"/>
      <c r="R87" s="463"/>
      <c r="S87" s="463"/>
      <c r="T87" s="463"/>
      <c r="V87" s="463"/>
      <c r="W87" s="463"/>
      <c r="X87" s="463"/>
      <c r="Z87" s="444"/>
      <c r="AA87" s="444"/>
      <c r="AB87" s="444"/>
      <c r="AC87" s="444"/>
      <c r="AD87" s="444"/>
      <c r="AE87" s="444"/>
      <c r="AF87" s="444"/>
      <c r="AG87" s="444"/>
      <c r="AH87" s="444"/>
      <c r="AI87" s="444"/>
      <c r="AJ87" s="444"/>
      <c r="AK87" s="444"/>
      <c r="AL87" s="943"/>
    </row>
    <row r="88" spans="1:38" ht="14.1" customHeight="1">
      <c r="A88" s="463"/>
      <c r="B88" s="463"/>
      <c r="C88" s="463"/>
      <c r="D88" s="441"/>
      <c r="E88" s="441"/>
      <c r="F88" s="441"/>
      <c r="G88" s="441"/>
      <c r="H88" s="463"/>
      <c r="I88" s="463"/>
      <c r="J88" s="463"/>
      <c r="K88" s="463"/>
      <c r="L88" s="474"/>
      <c r="M88" s="474"/>
      <c r="N88" s="474"/>
      <c r="O88" s="474"/>
      <c r="P88" s="474"/>
      <c r="Q88" s="474"/>
      <c r="R88" s="474"/>
      <c r="S88" s="474"/>
      <c r="T88" s="474"/>
      <c r="U88" s="474"/>
      <c r="V88" s="474"/>
      <c r="W88" s="474"/>
      <c r="X88" s="474"/>
      <c r="Z88" s="28"/>
      <c r="AA88" s="444"/>
      <c r="AB88" s="444"/>
      <c r="AC88" s="444"/>
      <c r="AD88" s="444"/>
      <c r="AE88" s="444"/>
      <c r="AF88" s="444"/>
      <c r="AG88" s="444"/>
      <c r="AH88" s="444"/>
      <c r="AI88" s="444"/>
      <c r="AJ88" s="444"/>
      <c r="AK88" s="444"/>
      <c r="AL88" s="943"/>
    </row>
    <row r="89" spans="1:38" ht="14.1" customHeight="1">
      <c r="A89" s="463"/>
      <c r="B89" s="463"/>
      <c r="C89" s="463"/>
      <c r="D89" s="463"/>
      <c r="G89" s="463"/>
      <c r="H89" s="463"/>
      <c r="I89" s="463"/>
      <c r="J89" s="463"/>
      <c r="K89" s="463"/>
      <c r="L89" s="463"/>
      <c r="M89" s="463"/>
      <c r="N89" s="463"/>
      <c r="O89" s="463"/>
      <c r="P89" s="463"/>
      <c r="Q89" s="463"/>
      <c r="R89" s="463"/>
      <c r="S89" s="463"/>
      <c r="U89" s="463"/>
      <c r="V89" s="463"/>
      <c r="W89" s="463"/>
      <c r="X89" s="444"/>
      <c r="Y89" s="444"/>
      <c r="Z89" s="444"/>
      <c r="AA89" s="444"/>
      <c r="AB89" s="444"/>
      <c r="AC89" s="444"/>
      <c r="AD89" s="444"/>
      <c r="AE89" s="444"/>
      <c r="AF89" s="444"/>
      <c r="AG89" s="444"/>
      <c r="AH89" s="444"/>
      <c r="AI89" s="444"/>
      <c r="AJ89" s="444"/>
      <c r="AK89" s="444"/>
      <c r="AL89" s="943"/>
    </row>
    <row r="90" spans="1:38" ht="14.1" customHeight="1">
      <c r="A90" s="463"/>
      <c r="B90" s="463"/>
      <c r="C90" s="463"/>
      <c r="D90" s="441"/>
      <c r="E90" s="441"/>
      <c r="F90" s="441"/>
      <c r="G90" s="441"/>
      <c r="H90" s="441"/>
      <c r="I90" s="463"/>
      <c r="J90" s="463"/>
      <c r="K90" s="463"/>
      <c r="L90" s="463"/>
      <c r="M90" s="463"/>
      <c r="N90" s="463"/>
      <c r="O90" s="463"/>
      <c r="P90" s="463"/>
      <c r="Q90" s="441"/>
      <c r="R90" s="441"/>
      <c r="S90" s="463"/>
      <c r="T90" s="463"/>
      <c r="U90" s="463"/>
      <c r="V90" s="185"/>
      <c r="W90" s="463"/>
      <c r="X90" s="444"/>
      <c r="Y90" s="444"/>
      <c r="Z90" s="444"/>
      <c r="AA90" s="444"/>
      <c r="AB90" s="444"/>
      <c r="AC90" s="444"/>
      <c r="AD90" s="444"/>
      <c r="AE90" s="444"/>
      <c r="AF90" s="444"/>
      <c r="AG90" s="444"/>
      <c r="AH90" s="444"/>
      <c r="AI90" s="444"/>
      <c r="AJ90" s="444"/>
      <c r="AK90" s="444"/>
      <c r="AL90" s="943"/>
    </row>
    <row r="91" spans="1:38" ht="14.1" customHeight="1">
      <c r="A91" s="463"/>
      <c r="B91" s="463"/>
      <c r="C91" s="463"/>
      <c r="D91" s="441"/>
      <c r="E91" s="441"/>
      <c r="F91" s="441"/>
      <c r="G91" s="441"/>
      <c r="H91" s="441"/>
      <c r="I91" s="463"/>
      <c r="J91" s="463"/>
      <c r="K91" s="463"/>
      <c r="L91" s="463"/>
      <c r="M91" s="463"/>
      <c r="N91" s="463"/>
      <c r="O91" s="463"/>
      <c r="P91" s="463"/>
      <c r="Q91" s="441"/>
      <c r="R91" s="441"/>
      <c r="S91" s="463"/>
      <c r="T91" s="463"/>
      <c r="U91" s="463"/>
      <c r="V91" s="185"/>
      <c r="W91" s="463"/>
      <c r="X91" s="444"/>
      <c r="Y91" s="444"/>
      <c r="Z91" s="444"/>
      <c r="AA91" s="444"/>
      <c r="AB91" s="444"/>
      <c r="AC91" s="444"/>
      <c r="AD91" s="444"/>
      <c r="AE91" s="444"/>
      <c r="AF91" s="444"/>
      <c r="AG91" s="444"/>
      <c r="AH91" s="444"/>
      <c r="AI91" s="444"/>
      <c r="AJ91" s="444"/>
      <c r="AK91" s="444"/>
      <c r="AL91" s="943"/>
    </row>
    <row r="92" spans="1:38" ht="14.1" customHeight="1">
      <c r="A92" s="463"/>
      <c r="B92" s="463"/>
      <c r="C92" s="463"/>
      <c r="E92" s="441"/>
      <c r="F92" s="441"/>
      <c r="G92" s="441"/>
      <c r="H92" s="441"/>
      <c r="I92" s="463"/>
      <c r="J92" s="463"/>
      <c r="K92" s="463"/>
      <c r="L92" s="463"/>
      <c r="M92" s="463"/>
      <c r="N92" s="463"/>
      <c r="O92" s="463"/>
      <c r="P92" s="463"/>
      <c r="Q92" s="441"/>
      <c r="R92" s="441"/>
      <c r="S92" s="441"/>
      <c r="T92" s="441"/>
      <c r="U92" s="441"/>
      <c r="V92" s="185"/>
      <c r="W92" s="463"/>
      <c r="X92" s="444"/>
      <c r="Y92" s="444"/>
      <c r="Z92" s="444"/>
      <c r="AA92" s="444"/>
      <c r="AB92" s="444"/>
      <c r="AC92" s="444"/>
      <c r="AD92" s="444"/>
      <c r="AE92" s="444"/>
      <c r="AF92" s="444"/>
      <c r="AG92" s="444"/>
      <c r="AH92" s="444"/>
      <c r="AI92" s="444"/>
      <c r="AJ92" s="444"/>
      <c r="AK92" s="444"/>
      <c r="AL92" s="943"/>
    </row>
    <row r="93" spans="1:38" ht="14.1" customHeight="1">
      <c r="A93" s="463"/>
      <c r="B93" s="463"/>
      <c r="C93" s="463"/>
      <c r="D93" s="441"/>
      <c r="E93" s="441"/>
      <c r="F93" s="441"/>
      <c r="G93" s="441"/>
      <c r="H93" s="441"/>
      <c r="I93" s="463"/>
      <c r="J93" s="463"/>
      <c r="K93" s="463"/>
      <c r="L93" s="463"/>
      <c r="M93" s="463"/>
      <c r="N93" s="463"/>
      <c r="O93" s="463"/>
      <c r="P93" s="463"/>
      <c r="Q93" s="441"/>
      <c r="R93" s="441"/>
      <c r="S93" s="463"/>
      <c r="T93" s="463"/>
      <c r="U93" s="463"/>
      <c r="V93" s="185"/>
      <c r="W93" s="463"/>
      <c r="X93" s="444"/>
      <c r="Y93" s="444"/>
      <c r="Z93" s="444"/>
      <c r="AA93" s="444"/>
      <c r="AB93" s="444"/>
      <c r="AC93" s="444"/>
      <c r="AD93" s="444"/>
      <c r="AE93" s="444"/>
      <c r="AF93" s="444"/>
      <c r="AG93" s="444"/>
      <c r="AH93" s="444"/>
      <c r="AI93" s="444"/>
      <c r="AJ93" s="444"/>
      <c r="AK93" s="444"/>
      <c r="AL93" s="943"/>
    </row>
    <row r="94" spans="1:38" ht="14.1" customHeight="1">
      <c r="A94" s="463"/>
      <c r="B94" s="463"/>
      <c r="D94" s="441"/>
      <c r="E94" s="441"/>
      <c r="F94" s="441"/>
      <c r="G94" s="441"/>
      <c r="H94" s="441"/>
      <c r="I94" s="463"/>
      <c r="J94" s="463"/>
      <c r="K94" s="463"/>
      <c r="L94" s="463"/>
      <c r="M94" s="463"/>
      <c r="N94" s="463"/>
      <c r="O94" s="463"/>
      <c r="P94" s="463"/>
      <c r="Q94" s="441"/>
      <c r="R94" s="441"/>
      <c r="S94" s="463"/>
      <c r="T94" s="463"/>
      <c r="U94" s="463"/>
      <c r="V94" s="185"/>
      <c r="W94" s="463"/>
      <c r="X94" s="444"/>
      <c r="Y94" s="444"/>
      <c r="Z94" s="444"/>
      <c r="AA94" s="444"/>
      <c r="AB94" s="444"/>
      <c r="AC94" s="444"/>
      <c r="AD94" s="444"/>
      <c r="AE94" s="444"/>
      <c r="AF94" s="444"/>
      <c r="AG94" s="444"/>
      <c r="AH94" s="444"/>
      <c r="AI94" s="444"/>
      <c r="AJ94" s="444"/>
      <c r="AK94" s="444"/>
      <c r="AL94" s="943"/>
    </row>
    <row r="95" spans="1:38" ht="14.1" customHeight="1">
      <c r="A95" s="463"/>
      <c r="B95" s="463"/>
      <c r="C95" s="463"/>
      <c r="D95" s="441"/>
      <c r="E95" s="441"/>
      <c r="F95" s="441"/>
      <c r="G95" s="441"/>
      <c r="H95" s="441"/>
      <c r="I95" s="463"/>
      <c r="J95" s="463"/>
      <c r="K95" s="463"/>
      <c r="L95" s="463"/>
      <c r="M95" s="463"/>
      <c r="N95" s="463"/>
      <c r="O95" s="463"/>
      <c r="P95" s="463"/>
      <c r="Q95" s="441"/>
      <c r="R95" s="441"/>
      <c r="S95" s="441"/>
      <c r="T95" s="441"/>
      <c r="U95" s="441"/>
      <c r="V95" s="185"/>
      <c r="W95" s="463"/>
      <c r="X95" s="444"/>
      <c r="Y95" s="444"/>
      <c r="Z95" s="444"/>
      <c r="AA95" s="444"/>
      <c r="AB95" s="444"/>
      <c r="AC95" s="444"/>
      <c r="AD95" s="444"/>
      <c r="AE95" s="444"/>
      <c r="AF95" s="444"/>
      <c r="AG95" s="444"/>
      <c r="AH95" s="444"/>
      <c r="AI95" s="444"/>
      <c r="AJ95" s="444"/>
      <c r="AK95" s="444"/>
      <c r="AL95" s="943"/>
    </row>
    <row r="96" spans="1:38" ht="14.1" customHeight="1">
      <c r="A96" s="463"/>
      <c r="B96" s="463"/>
      <c r="C96" s="463"/>
      <c r="P96" s="463"/>
      <c r="Q96" s="463"/>
      <c r="R96" s="463"/>
      <c r="U96" s="463"/>
      <c r="V96" s="441"/>
      <c r="W96" s="441"/>
      <c r="X96" s="463"/>
      <c r="Y96" s="463"/>
      <c r="AA96" s="474"/>
      <c r="AB96" s="444"/>
      <c r="AC96" s="444"/>
      <c r="AD96" s="444"/>
      <c r="AE96" s="444"/>
      <c r="AF96" s="444"/>
      <c r="AG96" s="444"/>
      <c r="AH96" s="444"/>
      <c r="AI96" s="444"/>
      <c r="AJ96" s="444"/>
      <c r="AK96" s="444"/>
      <c r="AL96" s="943"/>
    </row>
    <row r="97" spans="1:38" ht="14.1" customHeight="1">
      <c r="A97" s="463"/>
      <c r="B97" s="463"/>
      <c r="C97" s="463"/>
      <c r="M97" s="463"/>
      <c r="N97" s="463"/>
      <c r="O97" s="463"/>
      <c r="P97" s="463"/>
      <c r="Q97" s="441"/>
      <c r="R97" s="441"/>
      <c r="S97" s="37"/>
      <c r="T97" s="474"/>
      <c r="U97" s="474"/>
      <c r="V97" s="463"/>
      <c r="W97" s="463"/>
      <c r="X97" s="463"/>
      <c r="AA97" s="444"/>
      <c r="AB97" s="444"/>
      <c r="AC97" s="444"/>
      <c r="AD97" s="444"/>
      <c r="AE97" s="444"/>
      <c r="AF97" s="444"/>
      <c r="AG97" s="444"/>
      <c r="AH97" s="444"/>
      <c r="AI97" s="444"/>
      <c r="AJ97" s="444"/>
      <c r="AK97" s="444"/>
      <c r="AL97" s="943"/>
    </row>
    <row r="98" spans="1:38" ht="14.1" customHeight="1">
      <c r="A98" s="463"/>
      <c r="B98" s="463"/>
      <c r="C98" s="463"/>
      <c r="M98" s="463"/>
      <c r="N98" s="463"/>
      <c r="O98" s="463"/>
      <c r="X98" s="463"/>
      <c r="AA98" s="444"/>
      <c r="AB98" s="444"/>
      <c r="AC98" s="444"/>
      <c r="AD98" s="444"/>
      <c r="AE98" s="444"/>
      <c r="AF98" s="444"/>
      <c r="AG98" s="444"/>
      <c r="AH98" s="444"/>
      <c r="AI98" s="444"/>
      <c r="AJ98" s="444"/>
      <c r="AK98" s="444"/>
      <c r="AL98" s="943"/>
    </row>
    <row r="99" spans="1:38" ht="14.1" customHeight="1">
      <c r="A99" s="463"/>
      <c r="B99" s="463"/>
      <c r="C99" s="463"/>
      <c r="E99" s="463"/>
      <c r="G99" s="463"/>
      <c r="H99" s="463"/>
      <c r="I99" s="463"/>
      <c r="J99" s="463"/>
      <c r="N99" s="185"/>
      <c r="O99" s="185"/>
      <c r="P99" s="463"/>
      <c r="Q99" s="441"/>
      <c r="R99" s="441"/>
      <c r="S99" s="185"/>
      <c r="T99" s="185"/>
      <c r="W99" s="441"/>
      <c r="X99" s="441"/>
      <c r="Y99" s="463"/>
      <c r="AA99" s="463"/>
      <c r="AC99" s="463"/>
      <c r="AD99" s="463"/>
      <c r="AE99" s="463"/>
      <c r="AF99" s="463"/>
      <c r="AG99" s="463"/>
      <c r="AH99" s="463"/>
      <c r="AI99" s="463"/>
      <c r="AJ99" s="463"/>
      <c r="AK99" s="463"/>
      <c r="AL99" s="943"/>
    </row>
    <row r="100" spans="1:38" ht="14.1" customHeight="1">
      <c r="A100" s="463"/>
      <c r="B100" s="463"/>
      <c r="C100" s="463"/>
      <c r="E100" s="463"/>
      <c r="G100" s="463"/>
      <c r="H100" s="463"/>
      <c r="K100" s="463"/>
      <c r="N100" s="185"/>
      <c r="O100" s="185"/>
      <c r="P100" s="463"/>
      <c r="Q100" s="441"/>
      <c r="R100" s="441"/>
      <c r="S100" s="185"/>
      <c r="T100" s="185"/>
      <c r="W100" s="441"/>
      <c r="X100" s="441"/>
      <c r="Y100" s="463"/>
      <c r="AA100" s="463"/>
      <c r="AB100" s="463"/>
      <c r="AC100" s="463"/>
      <c r="AD100" s="463"/>
      <c r="AE100" s="463"/>
      <c r="AF100" s="463"/>
      <c r="AG100" s="463"/>
      <c r="AH100" s="463"/>
      <c r="AI100" s="463"/>
      <c r="AL100" s="943"/>
    </row>
    <row r="101" spans="1:38" ht="14.1" customHeight="1">
      <c r="A101" s="463"/>
      <c r="B101" s="463"/>
      <c r="C101" s="463"/>
      <c r="E101" s="463"/>
      <c r="F101" s="463"/>
      <c r="G101" s="463"/>
      <c r="H101" s="463"/>
      <c r="I101" s="463"/>
      <c r="J101" s="463"/>
      <c r="K101" s="463"/>
      <c r="L101" s="463"/>
      <c r="M101" s="463"/>
      <c r="N101" s="463"/>
      <c r="O101" s="441"/>
      <c r="P101" s="441"/>
      <c r="R101" s="463"/>
      <c r="X101" s="441"/>
      <c r="Y101" s="441"/>
      <c r="Z101" s="463"/>
      <c r="AA101" s="463"/>
      <c r="AB101" s="463"/>
      <c r="AC101" s="463"/>
      <c r="AD101" s="463"/>
      <c r="AE101" s="463"/>
      <c r="AF101" s="463"/>
      <c r="AG101" s="463"/>
      <c r="AH101" s="463"/>
      <c r="AI101" s="463"/>
      <c r="AJ101" s="463"/>
      <c r="AK101" s="463"/>
      <c r="AL101" s="943"/>
    </row>
    <row r="102" spans="1:38" ht="14.1" customHeight="1">
      <c r="A102" s="463"/>
      <c r="B102" s="463"/>
      <c r="AL102" s="943"/>
    </row>
    <row r="103" spans="1:38" ht="14.1" customHeight="1">
      <c r="A103" s="463"/>
      <c r="B103" s="463"/>
      <c r="C103" s="463"/>
      <c r="R103" s="463"/>
      <c r="U103" s="463"/>
      <c r="V103" s="441"/>
      <c r="W103" s="441"/>
      <c r="X103" s="463"/>
      <c r="Y103" s="463"/>
      <c r="AA103" s="444"/>
      <c r="AB103" s="444"/>
      <c r="AC103" s="444"/>
      <c r="AD103" s="444"/>
      <c r="AE103" s="444"/>
      <c r="AF103" s="444"/>
      <c r="AG103" s="444"/>
      <c r="AH103" s="444"/>
      <c r="AI103" s="444"/>
      <c r="AJ103" s="444"/>
      <c r="AK103" s="444"/>
      <c r="AL103" s="943"/>
    </row>
    <row r="104" spans="1:38" ht="14.1" customHeight="1">
      <c r="A104" s="463"/>
      <c r="B104" s="463"/>
      <c r="C104" s="463"/>
      <c r="R104" s="463"/>
      <c r="U104" s="463"/>
      <c r="V104" s="441"/>
      <c r="W104" s="441"/>
      <c r="X104" s="463"/>
      <c r="Y104" s="463"/>
      <c r="AA104" s="444"/>
      <c r="AB104" s="444"/>
      <c r="AC104" s="444"/>
      <c r="AD104" s="444"/>
      <c r="AE104" s="444"/>
      <c r="AF104" s="444"/>
      <c r="AG104" s="444"/>
      <c r="AH104" s="444"/>
      <c r="AI104" s="444"/>
      <c r="AJ104" s="444"/>
      <c r="AK104" s="444"/>
      <c r="AL104" s="943"/>
    </row>
  </sheetData>
  <mergeCells count="22">
    <mergeCell ref="E46:Y48"/>
    <mergeCell ref="E63:Y65"/>
    <mergeCell ref="P11:Q11"/>
    <mergeCell ref="Y28:Z28"/>
    <mergeCell ref="U29:V29"/>
    <mergeCell ref="E41:Z42"/>
    <mergeCell ref="B1:AL1"/>
    <mergeCell ref="B3:Z3"/>
    <mergeCell ref="AA3:AL3"/>
    <mergeCell ref="T4:U4"/>
    <mergeCell ref="W4:X4"/>
    <mergeCell ref="AA11:AL13"/>
    <mergeCell ref="AA14:AL16"/>
    <mergeCell ref="AA21:AL23"/>
    <mergeCell ref="C41:D41"/>
    <mergeCell ref="J7:M7"/>
    <mergeCell ref="AA17:AL20"/>
    <mergeCell ref="AB31:AL32"/>
    <mergeCell ref="AA29:AB29"/>
    <mergeCell ref="I36:X36"/>
    <mergeCell ref="C23:Z23"/>
    <mergeCell ref="D38:Z38"/>
  </mergeCells>
  <phoneticPr fontId="3"/>
  <printOptions horizontalCentered="1"/>
  <pageMargins left="0.70866141732283472" right="0.31496062992125984" top="0.39370078740157483" bottom="0.39370078740157483" header="0.51181102362204722" footer="0.51181102362204722"/>
  <pageSetup paperSize="9" scale="95" orientation="portrait" r:id="rId1"/>
  <headerFooter alignWithMargins="0"/>
  <rowBreaks count="1" manualBreakCount="1">
    <brk id="66"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152400</xdr:colOff>
                    <xdr:row>10</xdr:row>
                    <xdr:rowOff>0</xdr:rowOff>
                  </from>
                  <to>
                    <xdr:col>21</xdr:col>
                    <xdr:colOff>95250</xdr:colOff>
                    <xdr:row>11</xdr:row>
                    <xdr:rowOff>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10</xdr:row>
                    <xdr:rowOff>0</xdr:rowOff>
                  </from>
                  <to>
                    <xdr:col>25</xdr:col>
                    <xdr:colOff>152400</xdr:colOff>
                    <xdr:row>11</xdr:row>
                    <xdr:rowOff>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6</xdr:row>
                    <xdr:rowOff>0</xdr:rowOff>
                  </from>
                  <to>
                    <xdr:col>25</xdr:col>
                    <xdr:colOff>152400</xdr:colOff>
                    <xdr:row>7</xdr:row>
                    <xdr:rowOff>0</xdr:rowOff>
                  </to>
                </anchor>
              </controlPr>
            </control>
          </mc:Choice>
        </mc:AlternateContent>
        <mc:AlternateContent xmlns:mc="http://schemas.openxmlformats.org/markup-compatibility/2006">
          <mc:Choice Requires="x14">
            <control shapeId="241669" r:id="rId8" name="Check Box 5">
              <controlPr defaultSize="0" autoFill="0" autoLine="0" autoPict="0">
                <anchor moveWithCells="1">
                  <from>
                    <xdr:col>17</xdr:col>
                    <xdr:colOff>152400</xdr:colOff>
                    <xdr:row>23</xdr:row>
                    <xdr:rowOff>0</xdr:rowOff>
                  </from>
                  <to>
                    <xdr:col>21</xdr:col>
                    <xdr:colOff>95250</xdr:colOff>
                    <xdr:row>24</xdr:row>
                    <xdr:rowOff>0</xdr:rowOff>
                  </to>
                </anchor>
              </controlPr>
            </control>
          </mc:Choice>
        </mc:AlternateContent>
        <mc:AlternateContent xmlns:mc="http://schemas.openxmlformats.org/markup-compatibility/2006">
          <mc:Choice Requires="x14">
            <control shapeId="241670" r:id="rId9" name="Check Box 6">
              <controlPr defaultSize="0" autoFill="0" autoLine="0" autoPict="0">
                <anchor moveWithCells="1">
                  <from>
                    <xdr:col>22</xdr:col>
                    <xdr:colOff>19050</xdr:colOff>
                    <xdr:row>23</xdr:row>
                    <xdr:rowOff>0</xdr:rowOff>
                  </from>
                  <to>
                    <xdr:col>25</xdr:col>
                    <xdr:colOff>152400</xdr:colOff>
                    <xdr:row>24</xdr:row>
                    <xdr:rowOff>0</xdr:rowOff>
                  </to>
                </anchor>
              </controlPr>
            </control>
          </mc:Choice>
        </mc:AlternateContent>
        <mc:AlternateContent xmlns:mc="http://schemas.openxmlformats.org/markup-compatibility/2006">
          <mc:Choice Requires="x14">
            <control shapeId="241671" r:id="rId10" name="Check Box 7">
              <controlPr defaultSize="0" autoFill="0" autoLine="0" autoPict="0">
                <anchor moveWithCells="1">
                  <from>
                    <xdr:col>17</xdr:col>
                    <xdr:colOff>152400</xdr:colOff>
                    <xdr:row>25</xdr:row>
                    <xdr:rowOff>0</xdr:rowOff>
                  </from>
                  <to>
                    <xdr:col>21</xdr:col>
                    <xdr:colOff>95250</xdr:colOff>
                    <xdr:row>26</xdr:row>
                    <xdr:rowOff>0</xdr:rowOff>
                  </to>
                </anchor>
              </controlPr>
            </control>
          </mc:Choice>
        </mc:AlternateContent>
        <mc:AlternateContent xmlns:mc="http://schemas.openxmlformats.org/markup-compatibility/2006">
          <mc:Choice Requires="x14">
            <control shapeId="241672" r:id="rId11" name="Check Box 8">
              <controlPr defaultSize="0" autoFill="0" autoLine="0" autoPict="0">
                <anchor moveWithCells="1">
                  <from>
                    <xdr:col>22</xdr:col>
                    <xdr:colOff>19050</xdr:colOff>
                    <xdr:row>25</xdr:row>
                    <xdr:rowOff>0</xdr:rowOff>
                  </from>
                  <to>
                    <xdr:col>25</xdr:col>
                    <xdr:colOff>152400</xdr:colOff>
                    <xdr:row>26</xdr:row>
                    <xdr:rowOff>0</xdr:rowOff>
                  </to>
                </anchor>
              </controlPr>
            </control>
          </mc:Choice>
        </mc:AlternateContent>
        <mc:AlternateContent xmlns:mc="http://schemas.openxmlformats.org/markup-compatibility/2006">
          <mc:Choice Requires="x14">
            <control shapeId="241673" r:id="rId12" name="Check Box 9">
              <controlPr defaultSize="0" autoFill="0" autoLine="0" autoPict="0">
                <anchor moveWithCells="1">
                  <from>
                    <xdr:col>17</xdr:col>
                    <xdr:colOff>142875</xdr:colOff>
                    <xdr:row>30</xdr:row>
                    <xdr:rowOff>0</xdr:rowOff>
                  </from>
                  <to>
                    <xdr:col>21</xdr:col>
                    <xdr:colOff>85725</xdr:colOff>
                    <xdr:row>31</xdr:row>
                    <xdr:rowOff>0</xdr:rowOff>
                  </to>
                </anchor>
              </controlPr>
            </control>
          </mc:Choice>
        </mc:AlternateContent>
        <mc:AlternateContent xmlns:mc="http://schemas.openxmlformats.org/markup-compatibility/2006">
          <mc:Choice Requires="x14">
            <control shapeId="241674" r:id="rId13" name="Check Box 10">
              <controlPr defaultSize="0" autoFill="0" autoLine="0" autoPict="0">
                <anchor moveWithCells="1">
                  <from>
                    <xdr:col>22</xdr:col>
                    <xdr:colOff>9525</xdr:colOff>
                    <xdr:row>30</xdr:row>
                    <xdr:rowOff>0</xdr:rowOff>
                  </from>
                  <to>
                    <xdr:col>25</xdr:col>
                    <xdr:colOff>142875</xdr:colOff>
                    <xdr:row>31</xdr:row>
                    <xdr:rowOff>0</xdr:rowOff>
                  </to>
                </anchor>
              </controlPr>
            </control>
          </mc:Choice>
        </mc:AlternateContent>
        <mc:AlternateContent xmlns:mc="http://schemas.openxmlformats.org/markup-compatibility/2006">
          <mc:Choice Requires="x14">
            <control shapeId="241677" r:id="rId14" name="Check Box 13">
              <controlPr defaultSize="0" autoFill="0" autoLine="0" autoPict="0">
                <anchor moveWithCells="1">
                  <from>
                    <xdr:col>18</xdr:col>
                    <xdr:colOff>133350</xdr:colOff>
                    <xdr:row>54</xdr:row>
                    <xdr:rowOff>142875</xdr:rowOff>
                  </from>
                  <to>
                    <xdr:col>23</xdr:col>
                    <xdr:colOff>76200</xdr:colOff>
                    <xdr:row>56</xdr:row>
                    <xdr:rowOff>0</xdr:rowOff>
                  </to>
                </anchor>
              </controlPr>
            </control>
          </mc:Choice>
        </mc:AlternateContent>
        <mc:AlternateContent xmlns:mc="http://schemas.openxmlformats.org/markup-compatibility/2006">
          <mc:Choice Requires="x14">
            <control shapeId="241678" r:id="rId15" name="Check Box 14">
              <controlPr defaultSize="0" autoFill="0" autoLine="0" autoPict="0">
                <anchor moveWithCells="1">
                  <from>
                    <xdr:col>24</xdr:col>
                    <xdr:colOff>28575</xdr:colOff>
                    <xdr:row>54</xdr:row>
                    <xdr:rowOff>142875</xdr:rowOff>
                  </from>
                  <to>
                    <xdr:col>26</xdr:col>
                    <xdr:colOff>133350</xdr:colOff>
                    <xdr:row>56</xdr:row>
                    <xdr:rowOff>0</xdr:rowOff>
                  </to>
                </anchor>
              </controlPr>
            </control>
          </mc:Choice>
        </mc:AlternateContent>
        <mc:AlternateContent xmlns:mc="http://schemas.openxmlformats.org/markup-compatibility/2006">
          <mc:Choice Requires="x14">
            <control shapeId="241681" r:id="rId16" name="Check Box 17">
              <controlPr defaultSize="0" autoFill="0" autoLine="0" autoPict="0">
                <anchor moveWithCells="1">
                  <from>
                    <xdr:col>18</xdr:col>
                    <xdr:colOff>133350</xdr:colOff>
                    <xdr:row>51</xdr:row>
                    <xdr:rowOff>142875</xdr:rowOff>
                  </from>
                  <to>
                    <xdr:col>23</xdr:col>
                    <xdr:colOff>76200</xdr:colOff>
                    <xdr:row>53</xdr:row>
                    <xdr:rowOff>0</xdr:rowOff>
                  </to>
                </anchor>
              </controlPr>
            </control>
          </mc:Choice>
        </mc:AlternateContent>
        <mc:AlternateContent xmlns:mc="http://schemas.openxmlformats.org/markup-compatibility/2006">
          <mc:Choice Requires="x14">
            <control shapeId="241682" r:id="rId17" name="Check Box 18">
              <controlPr defaultSize="0" autoFill="0" autoLine="0" autoPict="0">
                <anchor moveWithCells="1">
                  <from>
                    <xdr:col>24</xdr:col>
                    <xdr:colOff>28575</xdr:colOff>
                    <xdr:row>51</xdr:row>
                    <xdr:rowOff>142875</xdr:rowOff>
                  </from>
                  <to>
                    <xdr:col>26</xdr:col>
                    <xdr:colOff>133350</xdr:colOff>
                    <xdr:row>53</xdr:row>
                    <xdr:rowOff>0</xdr:rowOff>
                  </to>
                </anchor>
              </controlPr>
            </control>
          </mc:Choice>
        </mc:AlternateContent>
        <mc:AlternateContent xmlns:mc="http://schemas.openxmlformats.org/markup-compatibility/2006">
          <mc:Choice Requires="x14">
            <control shapeId="241683" r:id="rId18" name="Check Box 19">
              <controlPr defaultSize="0" autoFill="0" autoLine="0" autoPict="0">
                <anchor moveWithCells="1">
                  <from>
                    <xdr:col>18</xdr:col>
                    <xdr:colOff>133350</xdr:colOff>
                    <xdr:row>57</xdr:row>
                    <xdr:rowOff>0</xdr:rowOff>
                  </from>
                  <to>
                    <xdr:col>23</xdr:col>
                    <xdr:colOff>76200</xdr:colOff>
                    <xdr:row>58</xdr:row>
                    <xdr:rowOff>0</xdr:rowOff>
                  </to>
                </anchor>
              </controlPr>
            </control>
          </mc:Choice>
        </mc:AlternateContent>
        <mc:AlternateContent xmlns:mc="http://schemas.openxmlformats.org/markup-compatibility/2006">
          <mc:Choice Requires="x14">
            <control shapeId="241684" r:id="rId19" name="Check Box 20">
              <controlPr defaultSize="0" autoFill="0" autoLine="0" autoPict="0">
                <anchor moveWithCells="1">
                  <from>
                    <xdr:col>24</xdr:col>
                    <xdr:colOff>28575</xdr:colOff>
                    <xdr:row>57</xdr:row>
                    <xdr:rowOff>0</xdr:rowOff>
                  </from>
                  <to>
                    <xdr:col>26</xdr:col>
                    <xdr:colOff>133350</xdr:colOff>
                    <xdr:row>58</xdr:row>
                    <xdr:rowOff>0</xdr:rowOff>
                  </to>
                </anchor>
              </controlPr>
            </control>
          </mc:Choice>
        </mc:AlternateContent>
        <mc:AlternateContent xmlns:mc="http://schemas.openxmlformats.org/markup-compatibility/2006">
          <mc:Choice Requires="x14">
            <control shapeId="241685" r:id="rId20" name="Check Box 21">
              <controlPr defaultSize="0" autoFill="0" autoLine="0" autoPict="0">
                <anchor moveWithCells="1">
                  <from>
                    <xdr:col>17</xdr:col>
                    <xdr:colOff>133350</xdr:colOff>
                    <xdr:row>40</xdr:row>
                    <xdr:rowOff>104775</xdr:rowOff>
                  </from>
                  <to>
                    <xdr:col>21</xdr:col>
                    <xdr:colOff>76200</xdr:colOff>
                    <xdr:row>42</xdr:row>
                    <xdr:rowOff>142875</xdr:rowOff>
                  </to>
                </anchor>
              </controlPr>
            </control>
          </mc:Choice>
        </mc:AlternateContent>
        <mc:AlternateContent xmlns:mc="http://schemas.openxmlformats.org/markup-compatibility/2006">
          <mc:Choice Requires="x14">
            <control shapeId="241686" r:id="rId21" name="Check Box 22">
              <controlPr defaultSize="0" autoFill="0" autoLine="0" autoPict="0">
                <anchor moveWithCells="1">
                  <from>
                    <xdr:col>22</xdr:col>
                    <xdr:colOff>0</xdr:colOff>
                    <xdr:row>40</xdr:row>
                    <xdr:rowOff>104775</xdr:rowOff>
                  </from>
                  <to>
                    <xdr:col>25</xdr:col>
                    <xdr:colOff>133350</xdr:colOff>
                    <xdr:row>42</xdr:row>
                    <xdr:rowOff>142875</xdr:rowOff>
                  </to>
                </anchor>
              </controlPr>
            </control>
          </mc:Choice>
        </mc:AlternateContent>
        <mc:AlternateContent xmlns:mc="http://schemas.openxmlformats.org/markup-compatibility/2006">
          <mc:Choice Requires="x14">
            <control shapeId="241687" r:id="rId22" name="Check Box 23">
              <controlPr defaultSize="0" autoFill="0" autoLine="0" autoPict="0">
                <anchor moveWithCells="1">
                  <from>
                    <xdr:col>17</xdr:col>
                    <xdr:colOff>133350</xdr:colOff>
                    <xdr:row>37</xdr:row>
                    <xdr:rowOff>152400</xdr:rowOff>
                  </from>
                  <to>
                    <xdr:col>21</xdr:col>
                    <xdr:colOff>76200</xdr:colOff>
                    <xdr:row>39</xdr:row>
                    <xdr:rowOff>0</xdr:rowOff>
                  </to>
                </anchor>
              </controlPr>
            </control>
          </mc:Choice>
        </mc:AlternateContent>
        <mc:AlternateContent xmlns:mc="http://schemas.openxmlformats.org/markup-compatibility/2006">
          <mc:Choice Requires="x14">
            <control shapeId="241688" r:id="rId23" name="Check Box 24">
              <controlPr defaultSize="0" autoFill="0" autoLine="0" autoPict="0">
                <anchor moveWithCells="1">
                  <from>
                    <xdr:col>22</xdr:col>
                    <xdr:colOff>0</xdr:colOff>
                    <xdr:row>37</xdr:row>
                    <xdr:rowOff>152400</xdr:rowOff>
                  </from>
                  <to>
                    <xdr:col>25</xdr:col>
                    <xdr:colOff>133350</xdr:colOff>
                    <xdr:row>39</xdr:row>
                    <xdr:rowOff>0</xdr:rowOff>
                  </to>
                </anchor>
              </controlPr>
            </control>
          </mc:Choice>
        </mc:AlternateContent>
        <mc:AlternateContent xmlns:mc="http://schemas.openxmlformats.org/markup-compatibility/2006">
          <mc:Choice Requires="x14">
            <control shapeId="241689" r:id="rId24" name="Check Box 25">
              <controlPr defaultSize="0" autoFill="0" autoLine="0" autoPict="0">
                <anchor moveWithCells="1">
                  <from>
                    <xdr:col>9</xdr:col>
                    <xdr:colOff>9525</xdr:colOff>
                    <xdr:row>14</xdr:row>
                    <xdr:rowOff>0</xdr:rowOff>
                  </from>
                  <to>
                    <xdr:col>13</xdr:col>
                    <xdr:colOff>95250</xdr:colOff>
                    <xdr:row>16</xdr:row>
                    <xdr:rowOff>47625</xdr:rowOff>
                  </to>
                </anchor>
              </controlPr>
            </control>
          </mc:Choice>
        </mc:AlternateContent>
        <mc:AlternateContent xmlns:mc="http://schemas.openxmlformats.org/markup-compatibility/2006">
          <mc:Choice Requires="x14">
            <control shapeId="241690" r:id="rId25" name="Check Box 26">
              <controlPr defaultSize="0" autoFill="0" autoLine="0" autoPict="0">
                <anchor moveWithCells="1">
                  <from>
                    <xdr:col>13</xdr:col>
                    <xdr:colOff>142875</xdr:colOff>
                    <xdr:row>14</xdr:row>
                    <xdr:rowOff>0</xdr:rowOff>
                  </from>
                  <to>
                    <xdr:col>17</xdr:col>
                    <xdr:colOff>9525</xdr:colOff>
                    <xdr:row>16</xdr:row>
                    <xdr:rowOff>47625</xdr:rowOff>
                  </to>
                </anchor>
              </controlPr>
            </control>
          </mc:Choice>
        </mc:AlternateContent>
        <mc:AlternateContent xmlns:mc="http://schemas.openxmlformats.org/markup-compatibility/2006">
          <mc:Choice Requires="x14">
            <control shapeId="241691" r:id="rId26" name="Check Box 27">
              <controlPr defaultSize="0" autoFill="0" autoLine="0" autoPict="0">
                <anchor moveWithCells="1">
                  <from>
                    <xdr:col>9</xdr:col>
                    <xdr:colOff>9525</xdr:colOff>
                    <xdr:row>15</xdr:row>
                    <xdr:rowOff>133350</xdr:rowOff>
                  </from>
                  <to>
                    <xdr:col>12</xdr:col>
                    <xdr:colOff>57150</xdr:colOff>
                    <xdr:row>18</xdr:row>
                    <xdr:rowOff>28575</xdr:rowOff>
                  </to>
                </anchor>
              </controlPr>
            </control>
          </mc:Choice>
        </mc:AlternateContent>
        <mc:AlternateContent xmlns:mc="http://schemas.openxmlformats.org/markup-compatibility/2006">
          <mc:Choice Requires="x14">
            <control shapeId="241692" r:id="rId27" name="Check Box 28">
              <controlPr defaultSize="0" autoFill="0" autoLine="0" autoPict="0">
                <anchor moveWithCells="1">
                  <from>
                    <xdr:col>13</xdr:col>
                    <xdr:colOff>142875</xdr:colOff>
                    <xdr:row>15</xdr:row>
                    <xdr:rowOff>133350</xdr:rowOff>
                  </from>
                  <to>
                    <xdr:col>17</xdr:col>
                    <xdr:colOff>9525</xdr:colOff>
                    <xdr:row>18</xdr:row>
                    <xdr:rowOff>28575</xdr:rowOff>
                  </to>
                </anchor>
              </controlPr>
            </control>
          </mc:Choice>
        </mc:AlternateContent>
        <mc:AlternateContent xmlns:mc="http://schemas.openxmlformats.org/markup-compatibility/2006">
          <mc:Choice Requires="x14">
            <control shapeId="241693" r:id="rId28" name="Check Box 29">
              <controlPr defaultSize="0" autoFill="0" autoLine="0" autoPict="0">
                <anchor moveWithCells="1">
                  <from>
                    <xdr:col>17</xdr:col>
                    <xdr:colOff>152400</xdr:colOff>
                    <xdr:row>20</xdr:row>
                    <xdr:rowOff>0</xdr:rowOff>
                  </from>
                  <to>
                    <xdr:col>21</xdr:col>
                    <xdr:colOff>95250</xdr:colOff>
                    <xdr:row>21</xdr:row>
                    <xdr:rowOff>0</xdr:rowOff>
                  </to>
                </anchor>
              </controlPr>
            </control>
          </mc:Choice>
        </mc:AlternateContent>
        <mc:AlternateContent xmlns:mc="http://schemas.openxmlformats.org/markup-compatibility/2006">
          <mc:Choice Requires="x14">
            <control shapeId="241694" r:id="rId29" name="Check Box 30">
              <controlPr defaultSize="0" autoFill="0" autoLine="0" autoPict="0">
                <anchor moveWithCells="1">
                  <from>
                    <xdr:col>22</xdr:col>
                    <xdr:colOff>19050</xdr:colOff>
                    <xdr:row>20</xdr:row>
                    <xdr:rowOff>0</xdr:rowOff>
                  </from>
                  <to>
                    <xdr:col>25</xdr:col>
                    <xdr:colOff>152400</xdr:colOff>
                    <xdr:row>21</xdr:row>
                    <xdr:rowOff>0</xdr:rowOff>
                  </to>
                </anchor>
              </controlPr>
            </control>
          </mc:Choice>
        </mc:AlternateContent>
        <mc:AlternateContent xmlns:mc="http://schemas.openxmlformats.org/markup-compatibility/2006">
          <mc:Choice Requires="x14">
            <control shapeId="241697" r:id="rId30" name="Check Box 33">
              <controlPr defaultSize="0" autoFill="0" autoLine="0" autoPict="0">
                <anchor moveWithCells="1">
                  <from>
                    <xdr:col>8</xdr:col>
                    <xdr:colOff>161925</xdr:colOff>
                    <xdr:row>32</xdr:row>
                    <xdr:rowOff>152400</xdr:rowOff>
                  </from>
                  <to>
                    <xdr:col>12</xdr:col>
                    <xdr:colOff>28575</xdr:colOff>
                    <xdr:row>33</xdr:row>
                    <xdr:rowOff>180975</xdr:rowOff>
                  </to>
                </anchor>
              </controlPr>
            </control>
          </mc:Choice>
        </mc:AlternateContent>
        <mc:AlternateContent xmlns:mc="http://schemas.openxmlformats.org/markup-compatibility/2006">
          <mc:Choice Requires="x14">
            <control shapeId="241698" r:id="rId31" name="Check Box 34">
              <controlPr defaultSize="0" autoFill="0" autoLine="0" autoPict="0">
                <anchor moveWithCells="1">
                  <from>
                    <xdr:col>12</xdr:col>
                    <xdr:colOff>161925</xdr:colOff>
                    <xdr:row>32</xdr:row>
                    <xdr:rowOff>152400</xdr:rowOff>
                  </from>
                  <to>
                    <xdr:col>16</xdr:col>
                    <xdr:colOff>114300</xdr:colOff>
                    <xdr:row>33</xdr:row>
                    <xdr:rowOff>180975</xdr:rowOff>
                  </to>
                </anchor>
              </controlPr>
            </control>
          </mc:Choice>
        </mc:AlternateContent>
        <mc:AlternateContent xmlns:mc="http://schemas.openxmlformats.org/markup-compatibility/2006">
          <mc:Choice Requires="x14">
            <control shapeId="241699" r:id="rId32" name="Check Box 35">
              <controlPr defaultSize="0" autoFill="0" autoLine="0" autoPict="0">
                <anchor moveWithCells="1">
                  <from>
                    <xdr:col>17</xdr:col>
                    <xdr:colOff>47625</xdr:colOff>
                    <xdr:row>32</xdr:row>
                    <xdr:rowOff>152400</xdr:rowOff>
                  </from>
                  <to>
                    <xdr:col>21</xdr:col>
                    <xdr:colOff>76200</xdr:colOff>
                    <xdr:row>33</xdr:row>
                    <xdr:rowOff>180975</xdr:rowOff>
                  </to>
                </anchor>
              </controlPr>
            </control>
          </mc:Choice>
        </mc:AlternateContent>
        <mc:AlternateContent xmlns:mc="http://schemas.openxmlformats.org/markup-compatibility/2006">
          <mc:Choice Requires="x14">
            <control shapeId="241700" r:id="rId33" name="Check Box 36">
              <controlPr defaultSize="0" autoFill="0" autoLine="0" autoPict="0">
                <anchor moveWithCells="1">
                  <from>
                    <xdr:col>3</xdr:col>
                    <xdr:colOff>152400</xdr:colOff>
                    <xdr:row>32</xdr:row>
                    <xdr:rowOff>152400</xdr:rowOff>
                  </from>
                  <to>
                    <xdr:col>7</xdr:col>
                    <xdr:colOff>180975</xdr:colOff>
                    <xdr:row>33</xdr:row>
                    <xdr:rowOff>180975</xdr:rowOff>
                  </to>
                </anchor>
              </controlPr>
            </control>
          </mc:Choice>
        </mc:AlternateContent>
        <mc:AlternateContent xmlns:mc="http://schemas.openxmlformats.org/markup-compatibility/2006">
          <mc:Choice Requires="x14">
            <control shapeId="241701" r:id="rId34" name="Check Box 37">
              <controlPr defaultSize="0" autoFill="0" autoLine="0" autoPict="0">
                <anchor moveWithCells="1">
                  <from>
                    <xdr:col>3</xdr:col>
                    <xdr:colOff>142875</xdr:colOff>
                    <xdr:row>34</xdr:row>
                    <xdr:rowOff>161925</xdr:rowOff>
                  </from>
                  <to>
                    <xdr:col>7</xdr:col>
                    <xdr:colOff>171450</xdr:colOff>
                    <xdr:row>36</xdr:row>
                    <xdr:rowOff>9525</xdr:rowOff>
                  </to>
                </anchor>
              </controlPr>
            </control>
          </mc:Choice>
        </mc:AlternateContent>
        <mc:AlternateContent xmlns:mc="http://schemas.openxmlformats.org/markup-compatibility/2006">
          <mc:Choice Requires="x14">
            <control shapeId="241702" r:id="rId35" name="Check Box 38">
              <controlPr defaultSize="0" autoFill="0" autoLine="0" autoPict="0">
                <anchor moveWithCells="1">
                  <from>
                    <xdr:col>8</xdr:col>
                    <xdr:colOff>152400</xdr:colOff>
                    <xdr:row>33</xdr:row>
                    <xdr:rowOff>142875</xdr:rowOff>
                  </from>
                  <to>
                    <xdr:col>13</xdr:col>
                    <xdr:colOff>0</xdr:colOff>
                    <xdr:row>34</xdr:row>
                    <xdr:rowOff>161925</xdr:rowOff>
                  </to>
                </anchor>
              </controlPr>
            </control>
          </mc:Choice>
        </mc:AlternateContent>
        <mc:AlternateContent xmlns:mc="http://schemas.openxmlformats.org/markup-compatibility/2006">
          <mc:Choice Requires="x14">
            <control shapeId="241703" r:id="rId36" name="Check Box 39">
              <controlPr defaultSize="0" autoFill="0" autoLine="0" autoPict="0">
                <anchor moveWithCells="1">
                  <from>
                    <xdr:col>3</xdr:col>
                    <xdr:colOff>152400</xdr:colOff>
                    <xdr:row>33</xdr:row>
                    <xdr:rowOff>152400</xdr:rowOff>
                  </from>
                  <to>
                    <xdr:col>7</xdr:col>
                    <xdr:colOff>180975</xdr:colOff>
                    <xdr:row>34</xdr:row>
                    <xdr:rowOff>171450</xdr:rowOff>
                  </to>
                </anchor>
              </controlPr>
            </control>
          </mc:Choice>
        </mc:AlternateContent>
        <mc:AlternateContent xmlns:mc="http://schemas.openxmlformats.org/markup-compatibility/2006">
          <mc:Choice Requires="x14">
            <control shapeId="241708" r:id="rId37" name="Check Box 44">
              <controlPr defaultSize="0" autoFill="0" autoLine="0" autoPict="0">
                <anchor moveWithCells="1">
                  <from>
                    <xdr:col>15</xdr:col>
                    <xdr:colOff>142875</xdr:colOff>
                    <xdr:row>27</xdr:row>
                    <xdr:rowOff>123825</xdr:rowOff>
                  </from>
                  <to>
                    <xdr:col>22</xdr:col>
                    <xdr:colOff>47625</xdr:colOff>
                    <xdr:row>29</xdr:row>
                    <xdr:rowOff>57150</xdr:rowOff>
                  </to>
                </anchor>
              </controlPr>
            </control>
          </mc:Choice>
        </mc:AlternateContent>
        <mc:AlternateContent xmlns:mc="http://schemas.openxmlformats.org/markup-compatibility/2006">
          <mc:Choice Requires="x14">
            <control shapeId="241709" r:id="rId38" name="Check Box 45">
              <controlPr defaultSize="0" autoFill="0" autoLine="0" autoPict="0">
                <anchor moveWithCells="1">
                  <from>
                    <xdr:col>23</xdr:col>
                    <xdr:colOff>57150</xdr:colOff>
                    <xdr:row>27</xdr:row>
                    <xdr:rowOff>95250</xdr:rowOff>
                  </from>
                  <to>
                    <xdr:col>26</xdr:col>
                    <xdr:colOff>19050</xdr:colOff>
                    <xdr:row>29</xdr:row>
                    <xdr:rowOff>57150</xdr:rowOff>
                  </to>
                </anchor>
              </controlPr>
            </control>
          </mc:Choice>
        </mc:AlternateContent>
        <mc:AlternateContent xmlns:mc="http://schemas.openxmlformats.org/markup-compatibility/2006">
          <mc:Choice Requires="x14">
            <control shapeId="241710" r:id="rId39" name="Check Box 46">
              <controlPr defaultSize="0" autoFill="0" autoLine="0" autoPict="0">
                <anchor moveWithCells="1">
                  <from>
                    <xdr:col>18</xdr:col>
                    <xdr:colOff>133350</xdr:colOff>
                    <xdr:row>49</xdr:row>
                    <xdr:rowOff>66675</xdr:rowOff>
                  </from>
                  <to>
                    <xdr:col>23</xdr:col>
                    <xdr:colOff>76200</xdr:colOff>
                    <xdr:row>51</xdr:row>
                    <xdr:rowOff>95250</xdr:rowOff>
                  </to>
                </anchor>
              </controlPr>
            </control>
          </mc:Choice>
        </mc:AlternateContent>
        <mc:AlternateContent xmlns:mc="http://schemas.openxmlformats.org/markup-compatibility/2006">
          <mc:Choice Requires="x14">
            <control shapeId="241711" r:id="rId40" name="Check Box 47">
              <controlPr defaultSize="0" autoFill="0" autoLine="0" autoPict="0">
                <anchor moveWithCells="1">
                  <from>
                    <xdr:col>24</xdr:col>
                    <xdr:colOff>28575</xdr:colOff>
                    <xdr:row>49</xdr:row>
                    <xdr:rowOff>66675</xdr:rowOff>
                  </from>
                  <to>
                    <xdr:col>26</xdr:col>
                    <xdr:colOff>133350</xdr:colOff>
                    <xdr:row>51</xdr:row>
                    <xdr:rowOff>95250</xdr:rowOff>
                  </to>
                </anchor>
              </controlPr>
            </control>
          </mc:Choice>
        </mc:AlternateContent>
        <mc:AlternateContent xmlns:mc="http://schemas.openxmlformats.org/markup-compatibility/2006">
          <mc:Choice Requires="x14">
            <control shapeId="241712" r:id="rId41" name="Check Box 48">
              <controlPr defaultSize="0" autoFill="0" autoLine="0" autoPict="0">
                <anchor moveWithCells="1">
                  <from>
                    <xdr:col>18</xdr:col>
                    <xdr:colOff>133350</xdr:colOff>
                    <xdr:row>59</xdr:row>
                    <xdr:rowOff>19050</xdr:rowOff>
                  </from>
                  <to>
                    <xdr:col>23</xdr:col>
                    <xdr:colOff>76200</xdr:colOff>
                    <xdr:row>60</xdr:row>
                    <xdr:rowOff>19050</xdr:rowOff>
                  </to>
                </anchor>
              </controlPr>
            </control>
          </mc:Choice>
        </mc:AlternateContent>
        <mc:AlternateContent xmlns:mc="http://schemas.openxmlformats.org/markup-compatibility/2006">
          <mc:Choice Requires="x14">
            <control shapeId="241713" r:id="rId42" name="Check Box 49">
              <controlPr defaultSize="0" autoFill="0" autoLine="0" autoPict="0">
                <anchor moveWithCells="1">
                  <from>
                    <xdr:col>24</xdr:col>
                    <xdr:colOff>28575</xdr:colOff>
                    <xdr:row>59</xdr:row>
                    <xdr:rowOff>19050</xdr:rowOff>
                  </from>
                  <to>
                    <xdr:col>26</xdr:col>
                    <xdr:colOff>133350</xdr:colOff>
                    <xdr:row>60</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CFF"/>
  </sheetPr>
  <dimension ref="A1:BH104"/>
  <sheetViews>
    <sheetView showGridLines="0" view="pageBreakPreview" zoomScaleNormal="100" zoomScaleSheetLayoutView="100" workbookViewId="0">
      <selection activeCell="AW2" sqref="AW2"/>
    </sheetView>
  </sheetViews>
  <sheetFormatPr defaultColWidth="8" defaultRowHeight="12"/>
  <cols>
    <col min="1" max="1" width="1.5" style="10" customWidth="1"/>
    <col min="2" max="2" width="1.625" style="10" customWidth="1"/>
    <col min="3" max="25" width="2.375" style="10" customWidth="1"/>
    <col min="26" max="26" width="5.375" style="10" customWidth="1"/>
    <col min="27" max="39" width="2.375" style="10" customWidth="1"/>
    <col min="40" max="57" width="2.625" style="10" customWidth="1"/>
    <col min="58" max="16384" width="8" style="10"/>
  </cols>
  <sheetData>
    <row r="1" spans="1:39" ht="14.1" customHeight="1">
      <c r="B1" s="1522" t="s">
        <v>1825</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1266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831" t="s">
        <v>258</v>
      </c>
      <c r="AB3" s="3932"/>
      <c r="AC3" s="3932"/>
      <c r="AD3" s="3932"/>
      <c r="AE3" s="3932"/>
      <c r="AF3" s="3932"/>
      <c r="AG3" s="3932"/>
      <c r="AH3" s="3932"/>
      <c r="AI3" s="3932"/>
      <c r="AJ3" s="3932"/>
      <c r="AK3" s="3932"/>
      <c r="AL3" s="3932"/>
      <c r="AM3" s="425"/>
    </row>
    <row r="4" spans="1:39" ht="6.95" customHeight="1">
      <c r="B4" s="948"/>
      <c r="C4" s="162"/>
      <c r="D4" s="162"/>
      <c r="E4" s="162"/>
      <c r="F4" s="162"/>
      <c r="G4" s="162"/>
      <c r="H4" s="162"/>
      <c r="I4" s="162"/>
      <c r="J4" s="162"/>
      <c r="K4" s="162"/>
      <c r="L4" s="162"/>
      <c r="M4" s="162"/>
      <c r="N4" s="162"/>
      <c r="O4" s="162"/>
      <c r="P4" s="162"/>
      <c r="Q4" s="162"/>
      <c r="R4" s="162"/>
      <c r="S4" s="162"/>
      <c r="T4" s="162"/>
      <c r="U4" s="162"/>
      <c r="V4" s="162"/>
      <c r="W4" s="162"/>
      <c r="X4" s="162"/>
      <c r="Y4" s="162"/>
      <c r="Z4" s="163"/>
      <c r="AA4" s="122"/>
      <c r="AB4" s="122"/>
      <c r="AC4" s="122"/>
      <c r="AD4" s="122"/>
      <c r="AE4" s="122"/>
      <c r="AF4" s="122"/>
      <c r="AG4" s="122"/>
      <c r="AH4" s="122"/>
      <c r="AI4" s="122"/>
      <c r="AJ4" s="122"/>
      <c r="AK4" s="122"/>
      <c r="AL4" s="763"/>
      <c r="AM4" s="425"/>
    </row>
    <row r="5" spans="1:39" ht="14.1" customHeight="1">
      <c r="A5" s="718"/>
      <c r="B5" s="525"/>
      <c r="C5" s="10" t="s">
        <v>1270</v>
      </c>
      <c r="D5" s="126"/>
      <c r="E5" s="164"/>
      <c r="F5" s="126"/>
      <c r="G5" s="126"/>
      <c r="H5" s="165"/>
      <c r="I5" s="165"/>
      <c r="J5" s="718"/>
      <c r="K5" s="718"/>
      <c r="L5" s="718"/>
      <c r="M5" s="718"/>
      <c r="N5" s="718"/>
      <c r="O5" s="718"/>
      <c r="P5" s="718"/>
      <c r="Q5" s="718"/>
      <c r="R5" s="718"/>
      <c r="S5" s="441"/>
      <c r="T5" s="441"/>
      <c r="U5" s="37"/>
      <c r="V5" s="474"/>
      <c r="W5" s="474"/>
      <c r="X5" s="718"/>
      <c r="Y5" s="718"/>
      <c r="Z5" s="719"/>
      <c r="AA5" s="81" t="s">
        <v>31</v>
      </c>
      <c r="AB5" s="477" t="s">
        <v>850</v>
      </c>
      <c r="AC5" s="718"/>
      <c r="AD5" s="718"/>
      <c r="AE5" s="718"/>
      <c r="AF5" s="718"/>
      <c r="AG5" s="718"/>
      <c r="AH5" s="718"/>
      <c r="AI5" s="718"/>
      <c r="AJ5" s="718"/>
      <c r="AK5" s="718"/>
      <c r="AL5" s="526"/>
      <c r="AM5" s="425"/>
    </row>
    <row r="6" spans="1:39" ht="14.1" customHeight="1">
      <c r="A6" s="718"/>
      <c r="B6" s="525"/>
      <c r="D6" s="126"/>
      <c r="E6" s="164"/>
      <c r="F6" s="126"/>
      <c r="G6" s="126"/>
      <c r="H6" s="165"/>
      <c r="I6" s="165"/>
      <c r="J6" s="718"/>
      <c r="K6" s="718"/>
      <c r="L6" s="718"/>
      <c r="M6" s="718"/>
      <c r="N6" s="718"/>
      <c r="O6" s="718"/>
      <c r="P6" s="718"/>
      <c r="Q6" s="718"/>
      <c r="R6" s="718"/>
      <c r="S6" s="441"/>
      <c r="T6" s="441"/>
      <c r="U6" s="37"/>
      <c r="V6" s="474"/>
      <c r="W6" s="474"/>
      <c r="X6" s="718"/>
      <c r="Y6" s="718"/>
      <c r="Z6" s="719"/>
      <c r="AA6" s="81"/>
      <c r="AB6" s="477"/>
      <c r="AC6" s="718"/>
      <c r="AD6" s="718"/>
      <c r="AE6" s="718"/>
      <c r="AF6" s="718"/>
      <c r="AG6" s="718"/>
      <c r="AH6" s="718"/>
      <c r="AI6" s="718"/>
      <c r="AJ6" s="718"/>
      <c r="AK6" s="718"/>
      <c r="AL6" s="526"/>
      <c r="AM6" s="425"/>
    </row>
    <row r="7" spans="1:39" ht="14.1" customHeight="1">
      <c r="A7" s="718"/>
      <c r="B7" s="525"/>
      <c r="C7" s="718" t="s">
        <v>1271</v>
      </c>
      <c r="D7" s="718"/>
      <c r="F7" s="718"/>
      <c r="G7" s="718"/>
      <c r="H7" s="718"/>
      <c r="I7" s="718"/>
      <c r="J7" s="718"/>
      <c r="K7" s="718"/>
      <c r="L7" s="718"/>
      <c r="M7" s="718"/>
      <c r="N7" s="718"/>
      <c r="O7" s="718"/>
      <c r="P7" s="718"/>
      <c r="Q7" s="718"/>
      <c r="R7" s="484"/>
      <c r="S7" s="484"/>
      <c r="V7" s="484"/>
      <c r="Z7" s="719"/>
      <c r="AA7" s="8"/>
      <c r="AB7" s="718"/>
      <c r="AC7" s="718"/>
      <c r="AD7" s="718"/>
      <c r="AE7" s="718"/>
      <c r="AF7" s="718"/>
      <c r="AG7" s="718"/>
      <c r="AH7" s="718"/>
      <c r="AI7" s="718"/>
      <c r="AJ7" s="718"/>
      <c r="AK7" s="718"/>
      <c r="AL7" s="526"/>
      <c r="AM7" s="425"/>
    </row>
    <row r="8" spans="1:39" ht="14.1" customHeight="1">
      <c r="A8" s="718"/>
      <c r="B8" s="525"/>
      <c r="C8" s="718"/>
      <c r="F8" s="718"/>
      <c r="G8" s="718"/>
      <c r="H8" s="718"/>
      <c r="I8" s="718"/>
      <c r="J8" s="718"/>
      <c r="K8" s="718"/>
      <c r="L8" s="718"/>
      <c r="M8" s="718"/>
      <c r="N8" s="718"/>
      <c r="O8" s="718"/>
      <c r="P8" s="718"/>
      <c r="Q8" s="718"/>
      <c r="R8" s="718"/>
      <c r="S8" s="441"/>
      <c r="T8" s="441"/>
      <c r="U8" s="37"/>
      <c r="V8" s="474"/>
      <c r="W8" s="474"/>
      <c r="X8" s="718"/>
      <c r="Y8" s="718"/>
      <c r="Z8" s="719"/>
      <c r="AA8" s="8"/>
      <c r="AB8" s="166"/>
      <c r="AC8" s="718"/>
      <c r="AD8" s="718"/>
      <c r="AE8" s="718"/>
      <c r="AF8" s="718"/>
      <c r="AG8" s="718"/>
      <c r="AH8" s="718"/>
      <c r="AI8" s="718"/>
      <c r="AJ8" s="718"/>
      <c r="AK8" s="718"/>
      <c r="AL8" s="526"/>
      <c r="AM8" s="425"/>
    </row>
    <row r="9" spans="1:39" ht="14.1" customHeight="1">
      <c r="A9" s="718"/>
      <c r="B9" s="525"/>
      <c r="C9" s="718" t="s">
        <v>851</v>
      </c>
      <c r="E9" s="718"/>
      <c r="F9" s="718"/>
      <c r="G9" s="718"/>
      <c r="H9" s="449"/>
      <c r="I9" s="449"/>
      <c r="J9" s="484"/>
      <c r="K9" s="842"/>
      <c r="L9" s="718"/>
      <c r="M9" s="718"/>
      <c r="N9" s="718"/>
      <c r="O9" s="718"/>
      <c r="P9" s="718"/>
      <c r="Q9" s="718"/>
      <c r="R9" s="718"/>
      <c r="S9" s="718"/>
      <c r="T9" s="718"/>
      <c r="U9" s="718"/>
      <c r="V9" s="718"/>
      <c r="W9" s="718"/>
      <c r="X9" s="33"/>
      <c r="Y9" s="33"/>
      <c r="Z9" s="14"/>
      <c r="AA9" s="81"/>
      <c r="AB9" s="477"/>
      <c r="AC9" s="477"/>
      <c r="AD9" s="477"/>
      <c r="AE9" s="477"/>
      <c r="AF9" s="477"/>
      <c r="AG9" s="477"/>
      <c r="AH9" s="477"/>
      <c r="AI9" s="477"/>
      <c r="AJ9" s="477"/>
      <c r="AK9" s="477"/>
      <c r="AL9" s="616"/>
      <c r="AM9" s="425"/>
    </row>
    <row r="10" spans="1:39" ht="14.1" customHeight="1">
      <c r="A10" s="718"/>
      <c r="B10" s="525"/>
      <c r="C10" s="718"/>
      <c r="D10" s="718"/>
      <c r="H10" s="449"/>
      <c r="I10" s="449"/>
      <c r="J10" s="484"/>
      <c r="K10" s="842"/>
      <c r="L10" s="718"/>
      <c r="M10" s="718"/>
      <c r="N10" s="718"/>
      <c r="O10" s="718"/>
      <c r="P10" s="718"/>
      <c r="Q10" s="718"/>
      <c r="R10" s="441"/>
      <c r="S10" s="441"/>
      <c r="T10" s="37"/>
      <c r="U10" s="474"/>
      <c r="V10" s="474"/>
      <c r="W10" s="718"/>
      <c r="X10" s="718"/>
      <c r="Y10" s="718"/>
      <c r="Z10" s="14"/>
      <c r="AA10" s="17"/>
      <c r="AB10" s="465"/>
      <c r="AC10" s="477"/>
      <c r="AD10" s="477"/>
      <c r="AE10" s="477"/>
      <c r="AF10" s="477"/>
      <c r="AG10" s="477"/>
      <c r="AH10" s="477"/>
      <c r="AI10" s="477"/>
      <c r="AJ10" s="477"/>
      <c r="AK10" s="477"/>
      <c r="AL10" s="616"/>
      <c r="AM10" s="425"/>
    </row>
    <row r="11" spans="1:39" ht="14.1" customHeight="1">
      <c r="A11" s="718"/>
      <c r="B11" s="525"/>
      <c r="C11" s="842" t="s">
        <v>389</v>
      </c>
      <c r="D11" s="484" t="s">
        <v>852</v>
      </c>
      <c r="H11" s="449"/>
      <c r="I11" s="449"/>
      <c r="J11" s="484"/>
      <c r="K11" s="842"/>
      <c r="L11" s="718"/>
      <c r="M11" s="718"/>
      <c r="N11" s="718"/>
      <c r="O11" s="718"/>
      <c r="P11" s="718"/>
      <c r="Q11" s="718"/>
      <c r="R11" s="441"/>
      <c r="S11" s="441"/>
      <c r="T11" s="37"/>
      <c r="U11" s="474"/>
      <c r="V11" s="474"/>
      <c r="W11" s="718"/>
      <c r="X11" s="718"/>
      <c r="Y11" s="718"/>
      <c r="Z11" s="14"/>
      <c r="AA11" s="17"/>
      <c r="AB11" s="465"/>
      <c r="AC11" s="477"/>
      <c r="AD11" s="477"/>
      <c r="AE11" s="477"/>
      <c r="AF11" s="477"/>
      <c r="AG11" s="477"/>
      <c r="AH11" s="477"/>
      <c r="AI11" s="477"/>
      <c r="AJ11" s="477"/>
      <c r="AK11" s="477"/>
      <c r="AL11" s="616"/>
      <c r="AM11" s="425"/>
    </row>
    <row r="12" spans="1:39" ht="14.1" customHeight="1">
      <c r="A12" s="718"/>
      <c r="B12" s="525"/>
      <c r="C12" s="842"/>
      <c r="D12" s="484"/>
      <c r="H12" s="449"/>
      <c r="I12" s="449"/>
      <c r="J12" s="484"/>
      <c r="K12" s="842"/>
      <c r="L12" s="718"/>
      <c r="M12" s="718"/>
      <c r="N12" s="718"/>
      <c r="O12" s="718"/>
      <c r="P12" s="718"/>
      <c r="Q12" s="718"/>
      <c r="R12" s="441"/>
      <c r="S12" s="441"/>
      <c r="T12" s="37"/>
      <c r="U12" s="474"/>
      <c r="V12" s="474"/>
      <c r="W12" s="718"/>
      <c r="X12" s="718"/>
      <c r="Y12" s="718"/>
      <c r="Z12" s="14"/>
      <c r="AA12" s="17"/>
      <c r="AB12" s="465"/>
      <c r="AC12" s="477"/>
      <c r="AD12" s="477"/>
      <c r="AE12" s="477"/>
      <c r="AF12" s="477"/>
      <c r="AG12" s="477"/>
      <c r="AH12" s="477"/>
      <c r="AI12" s="477"/>
      <c r="AJ12" s="477"/>
      <c r="AK12" s="477"/>
      <c r="AL12" s="616"/>
      <c r="AM12" s="425"/>
    </row>
    <row r="13" spans="1:39" ht="14.1" customHeight="1">
      <c r="A13" s="718"/>
      <c r="B13" s="525"/>
      <c r="C13" s="842"/>
      <c r="D13" s="484"/>
      <c r="H13" s="449"/>
      <c r="I13" s="449"/>
      <c r="J13" s="484"/>
      <c r="K13" s="842"/>
      <c r="L13" s="718"/>
      <c r="M13" s="718"/>
      <c r="N13" s="718"/>
      <c r="O13" s="718"/>
      <c r="P13" s="718"/>
      <c r="Q13" s="718"/>
      <c r="R13" s="441"/>
      <c r="S13" s="441"/>
      <c r="T13" s="37"/>
      <c r="U13" s="474"/>
      <c r="V13" s="474"/>
      <c r="W13" s="718"/>
      <c r="X13" s="718"/>
      <c r="Y13" s="718"/>
      <c r="Z13" s="14"/>
      <c r="AA13" s="17"/>
      <c r="AB13" s="465"/>
      <c r="AC13" s="477"/>
      <c r="AD13" s="477"/>
      <c r="AE13" s="477"/>
      <c r="AF13" s="477"/>
      <c r="AG13" s="477"/>
      <c r="AH13" s="477"/>
      <c r="AI13" s="477"/>
      <c r="AJ13" s="477"/>
      <c r="AK13" s="477"/>
      <c r="AL13" s="616"/>
      <c r="AM13" s="425"/>
    </row>
    <row r="14" spans="1:39" ht="14.1" customHeight="1">
      <c r="A14" s="718"/>
      <c r="B14" s="525"/>
      <c r="C14" s="842"/>
      <c r="D14" s="484"/>
      <c r="H14" s="449"/>
      <c r="I14" s="449"/>
      <c r="J14" s="484"/>
      <c r="K14" s="842"/>
      <c r="L14" s="718"/>
      <c r="M14" s="718"/>
      <c r="N14" s="718"/>
      <c r="O14" s="718"/>
      <c r="P14" s="718"/>
      <c r="Q14" s="718"/>
      <c r="R14" s="441"/>
      <c r="S14" s="441"/>
      <c r="T14" s="37"/>
      <c r="U14" s="474"/>
      <c r="V14" s="474"/>
      <c r="W14" s="718"/>
      <c r="X14" s="718"/>
      <c r="Y14" s="718"/>
      <c r="Z14" s="14"/>
      <c r="AA14" s="17"/>
      <c r="AB14" s="465"/>
      <c r="AC14" s="477"/>
      <c r="AD14" s="477"/>
      <c r="AE14" s="477"/>
      <c r="AF14" s="477"/>
      <c r="AG14" s="477"/>
      <c r="AH14" s="477"/>
      <c r="AI14" s="477"/>
      <c r="AJ14" s="477"/>
      <c r="AK14" s="477"/>
      <c r="AL14" s="616"/>
      <c r="AM14" s="425"/>
    </row>
    <row r="15" spans="1:39" ht="14.1" customHeight="1">
      <c r="A15" s="718"/>
      <c r="B15" s="525"/>
      <c r="C15" s="842"/>
      <c r="D15" s="484"/>
      <c r="H15" s="449"/>
      <c r="I15" s="449"/>
      <c r="J15" s="484"/>
      <c r="K15" s="842"/>
      <c r="L15" s="718"/>
      <c r="M15" s="718"/>
      <c r="N15" s="718"/>
      <c r="O15" s="718"/>
      <c r="P15" s="718"/>
      <c r="Q15" s="718"/>
      <c r="R15" s="441"/>
      <c r="S15" s="441"/>
      <c r="T15" s="37"/>
      <c r="U15" s="474"/>
      <c r="V15" s="474"/>
      <c r="W15" s="718"/>
      <c r="X15" s="718"/>
      <c r="Y15" s="718"/>
      <c r="Z15" s="14"/>
      <c r="AA15" s="17"/>
      <c r="AB15" s="465"/>
      <c r="AC15" s="477"/>
      <c r="AD15" s="477"/>
      <c r="AE15" s="477"/>
      <c r="AF15" s="477"/>
      <c r="AG15" s="477"/>
      <c r="AH15" s="477"/>
      <c r="AI15" s="477"/>
      <c r="AJ15" s="477"/>
      <c r="AK15" s="477"/>
      <c r="AL15" s="616"/>
      <c r="AM15" s="425"/>
    </row>
    <row r="16" spans="1:39" ht="14.1" customHeight="1">
      <c r="A16" s="718"/>
      <c r="B16" s="525"/>
      <c r="C16" s="718"/>
      <c r="H16" s="484"/>
      <c r="I16" s="484"/>
      <c r="J16" s="484"/>
      <c r="K16" s="484"/>
      <c r="L16" s="484"/>
      <c r="M16" s="484"/>
      <c r="N16" s="484"/>
      <c r="O16" s="484"/>
      <c r="P16" s="484"/>
      <c r="Q16" s="484"/>
      <c r="R16" s="441"/>
      <c r="S16" s="441"/>
      <c r="T16" s="449"/>
      <c r="U16" s="449"/>
      <c r="V16" s="449"/>
      <c r="W16" s="484"/>
      <c r="X16" s="718"/>
      <c r="Y16" s="718"/>
      <c r="Z16" s="14"/>
      <c r="AA16" s="476"/>
      <c r="AB16" s="484"/>
      <c r="AC16" s="484"/>
      <c r="AD16" s="484"/>
      <c r="AE16" s="13"/>
      <c r="AF16" s="13"/>
      <c r="AG16" s="13"/>
      <c r="AH16" s="13"/>
      <c r="AI16" s="13"/>
      <c r="AJ16" s="13"/>
      <c r="AK16" s="13"/>
      <c r="AL16" s="811"/>
      <c r="AM16" s="425"/>
    </row>
    <row r="17" spans="1:39" ht="14.1" customHeight="1">
      <c r="A17" s="718"/>
      <c r="B17" s="525"/>
      <c r="C17" s="718"/>
      <c r="D17" s="484"/>
      <c r="I17" s="2999"/>
      <c r="J17" s="2999"/>
      <c r="K17" s="2999"/>
      <c r="L17" s="2999"/>
      <c r="M17" s="2999"/>
      <c r="N17" s="2999"/>
      <c r="O17" s="2999"/>
      <c r="P17" s="2999"/>
      <c r="Q17" s="2999"/>
      <c r="R17" s="2999"/>
      <c r="S17" s="2999"/>
      <c r="T17" s="2999"/>
      <c r="U17" s="2999"/>
      <c r="V17" s="2999"/>
      <c r="W17" s="2999"/>
      <c r="X17" s="2999"/>
      <c r="Y17" s="2999"/>
      <c r="Z17" s="14"/>
      <c r="AA17" s="11"/>
      <c r="AL17" s="616"/>
      <c r="AM17" s="425"/>
    </row>
    <row r="18" spans="1:39" ht="14.1" customHeight="1">
      <c r="A18" s="718"/>
      <c r="B18" s="525"/>
      <c r="H18" s="167"/>
      <c r="I18" s="2999"/>
      <c r="J18" s="2999"/>
      <c r="K18" s="2999"/>
      <c r="L18" s="2999"/>
      <c r="M18" s="2999"/>
      <c r="N18" s="2999"/>
      <c r="O18" s="2999"/>
      <c r="P18" s="2999"/>
      <c r="Q18" s="2999"/>
      <c r="R18" s="2999"/>
      <c r="S18" s="2999"/>
      <c r="T18" s="2999"/>
      <c r="U18" s="2999"/>
      <c r="V18" s="2999"/>
      <c r="W18" s="2999"/>
      <c r="X18" s="2999"/>
      <c r="Y18" s="2999"/>
      <c r="Z18" s="100"/>
      <c r="AA18" s="91"/>
      <c r="AB18" s="463"/>
      <c r="AC18" s="465"/>
      <c r="AD18" s="462"/>
      <c r="AE18" s="462"/>
      <c r="AF18" s="462"/>
      <c r="AG18" s="462"/>
      <c r="AH18" s="462"/>
      <c r="AI18" s="462"/>
      <c r="AJ18" s="462"/>
      <c r="AK18" s="462"/>
      <c r="AL18" s="616"/>
      <c r="AM18" s="425"/>
    </row>
    <row r="19" spans="1:39" ht="14.1" customHeight="1">
      <c r="A19" s="718"/>
      <c r="B19" s="525"/>
      <c r="H19" s="168"/>
      <c r="I19" s="168"/>
      <c r="J19" s="168"/>
      <c r="K19" s="168"/>
      <c r="L19" s="168"/>
      <c r="M19" s="168"/>
      <c r="N19" s="168"/>
      <c r="O19" s="168"/>
      <c r="P19" s="168"/>
      <c r="Q19" s="168"/>
      <c r="R19" s="168"/>
      <c r="S19" s="168"/>
      <c r="T19" s="168"/>
      <c r="U19" s="168"/>
      <c r="V19" s="168"/>
      <c r="W19" s="168"/>
      <c r="X19" s="168"/>
      <c r="Y19" s="168"/>
      <c r="Z19" s="100"/>
      <c r="AA19" s="91"/>
      <c r="AB19" s="463"/>
      <c r="AC19" s="465"/>
      <c r="AD19" s="462"/>
      <c r="AE19" s="462"/>
      <c r="AF19" s="462"/>
      <c r="AG19" s="462"/>
      <c r="AH19" s="462"/>
      <c r="AI19" s="462"/>
      <c r="AJ19" s="462"/>
      <c r="AK19" s="462"/>
      <c r="AL19" s="616"/>
      <c r="AM19" s="425"/>
    </row>
    <row r="20" spans="1:39" ht="14.1" customHeight="1">
      <c r="A20" s="718"/>
      <c r="B20" s="525"/>
      <c r="C20" s="718" t="s">
        <v>1177</v>
      </c>
      <c r="E20" s="484"/>
      <c r="F20" s="484"/>
      <c r="G20" s="484"/>
      <c r="H20" s="484"/>
      <c r="I20" s="484"/>
      <c r="J20" s="484"/>
      <c r="K20" s="484"/>
      <c r="L20" s="484"/>
      <c r="M20" s="484"/>
      <c r="N20" s="484"/>
      <c r="O20" s="484"/>
      <c r="P20" s="484"/>
      <c r="Q20" s="484"/>
      <c r="R20" s="718"/>
      <c r="S20" s="484"/>
      <c r="T20" s="484"/>
      <c r="U20" s="718"/>
      <c r="V20" s="449"/>
      <c r="W20" s="449"/>
      <c r="X20" s="718"/>
      <c r="Y20" s="718"/>
      <c r="Z20" s="14"/>
      <c r="AA20" s="20"/>
      <c r="AB20" s="444"/>
      <c r="AC20" s="444"/>
      <c r="AD20" s="444"/>
      <c r="AE20" s="444"/>
      <c r="AF20" s="444"/>
      <c r="AG20" s="444"/>
      <c r="AH20" s="444"/>
      <c r="AI20" s="444"/>
      <c r="AJ20" s="444"/>
      <c r="AK20" s="444"/>
      <c r="AL20" s="616"/>
      <c r="AM20" s="425"/>
    </row>
    <row r="21" spans="1:39" ht="14.1" customHeight="1">
      <c r="A21" s="718"/>
      <c r="B21" s="525"/>
      <c r="C21" s="718"/>
      <c r="E21" s="484"/>
      <c r="F21" s="484"/>
      <c r="G21" s="484"/>
      <c r="H21" s="484"/>
      <c r="I21" s="484"/>
      <c r="J21" s="484"/>
      <c r="K21" s="484"/>
      <c r="L21" s="484"/>
      <c r="M21" s="484"/>
      <c r="N21" s="484"/>
      <c r="O21" s="484"/>
      <c r="P21" s="484"/>
      <c r="Q21" s="484"/>
      <c r="R21" s="441"/>
      <c r="S21" s="441"/>
      <c r="T21" s="37"/>
      <c r="U21" s="474"/>
      <c r="V21" s="474"/>
      <c r="W21" s="718"/>
      <c r="X21" s="718"/>
      <c r="Y21" s="718"/>
      <c r="Z21" s="14"/>
      <c r="AA21" s="20"/>
      <c r="AB21" s="444"/>
      <c r="AC21" s="444"/>
      <c r="AD21" s="444"/>
      <c r="AE21" s="444"/>
      <c r="AF21" s="444"/>
      <c r="AG21" s="444"/>
      <c r="AH21" s="444"/>
      <c r="AI21" s="444"/>
      <c r="AJ21" s="444"/>
      <c r="AK21" s="444"/>
      <c r="AL21" s="616"/>
      <c r="AM21" s="425"/>
    </row>
    <row r="22" spans="1:39" ht="14.1" customHeight="1">
      <c r="A22" s="718"/>
      <c r="B22" s="525"/>
      <c r="C22" s="718"/>
      <c r="E22" s="484"/>
      <c r="F22" s="484"/>
      <c r="G22" s="484"/>
      <c r="H22" s="484"/>
      <c r="I22" s="484"/>
      <c r="J22" s="484"/>
      <c r="K22" s="484"/>
      <c r="L22" s="484"/>
      <c r="M22" s="484"/>
      <c r="N22" s="484"/>
      <c r="O22" s="484"/>
      <c r="P22" s="484"/>
      <c r="Q22" s="484"/>
      <c r="R22" s="441"/>
      <c r="S22" s="441"/>
      <c r="T22" s="37"/>
      <c r="U22" s="474"/>
      <c r="V22" s="474"/>
      <c r="W22" s="718"/>
      <c r="X22" s="718"/>
      <c r="Y22" s="718"/>
      <c r="Z22" s="14"/>
      <c r="AA22" s="20"/>
      <c r="AB22" s="444"/>
      <c r="AC22" s="444"/>
      <c r="AD22" s="444"/>
      <c r="AE22" s="444"/>
      <c r="AF22" s="444"/>
      <c r="AG22" s="444"/>
      <c r="AH22" s="444"/>
      <c r="AI22" s="444"/>
      <c r="AJ22" s="444"/>
      <c r="AK22" s="444"/>
      <c r="AL22" s="616"/>
      <c r="AM22" s="425"/>
    </row>
    <row r="23" spans="1:39" ht="14.1" customHeight="1">
      <c r="A23" s="718"/>
      <c r="B23" s="525"/>
      <c r="C23" s="2175" t="s">
        <v>1272</v>
      </c>
      <c r="D23" s="2175"/>
      <c r="E23" s="2175"/>
      <c r="F23" s="2175"/>
      <c r="G23" s="2175"/>
      <c r="H23" s="2175"/>
      <c r="I23" s="2175"/>
      <c r="J23" s="2175"/>
      <c r="K23" s="2175"/>
      <c r="L23" s="2175"/>
      <c r="M23" s="2175"/>
      <c r="N23" s="2175"/>
      <c r="O23" s="2175"/>
      <c r="P23" s="2175"/>
      <c r="Q23" s="2175"/>
      <c r="R23" s="2175"/>
      <c r="S23" s="2175"/>
      <c r="T23" s="2175"/>
      <c r="U23" s="2175"/>
      <c r="V23" s="2175"/>
      <c r="W23" s="2175"/>
      <c r="X23" s="2175"/>
      <c r="Y23" s="2175"/>
      <c r="Z23" s="2176"/>
      <c r="AA23" s="11"/>
      <c r="AL23" s="538"/>
      <c r="AM23" s="425"/>
    </row>
    <row r="24" spans="1:39" ht="14.1" customHeight="1">
      <c r="A24" s="718"/>
      <c r="B24" s="525"/>
      <c r="D24" s="718" t="s">
        <v>853</v>
      </c>
      <c r="E24" s="718"/>
      <c r="F24" s="718"/>
      <c r="G24" s="718"/>
      <c r="H24" s="718"/>
      <c r="I24" s="718"/>
      <c r="J24" s="718"/>
      <c r="K24" s="718"/>
      <c r="L24" s="718"/>
      <c r="M24" s="718"/>
      <c r="N24" s="718"/>
      <c r="O24" s="718"/>
      <c r="P24" s="718"/>
      <c r="Q24" s="718"/>
      <c r="R24" s="484"/>
      <c r="S24" s="484"/>
      <c r="V24" s="484"/>
      <c r="Z24" s="719"/>
      <c r="AA24" s="91"/>
      <c r="AL24" s="538"/>
      <c r="AM24" s="425"/>
    </row>
    <row r="25" spans="1:39" ht="14.1" customHeight="1">
      <c r="A25" s="718"/>
      <c r="B25" s="525"/>
      <c r="C25" s="718" t="s">
        <v>854</v>
      </c>
      <c r="E25" s="484"/>
      <c r="F25" s="718"/>
      <c r="G25" s="718"/>
      <c r="H25" s="718"/>
      <c r="I25" s="718"/>
      <c r="J25" s="718"/>
      <c r="K25" s="718"/>
      <c r="L25" s="718"/>
      <c r="M25" s="718"/>
      <c r="N25" s="718"/>
      <c r="O25" s="718"/>
      <c r="P25" s="718"/>
      <c r="Q25" s="718"/>
      <c r="R25" s="718"/>
      <c r="S25" s="718"/>
      <c r="T25" s="441"/>
      <c r="U25" s="441"/>
      <c r="V25" s="718"/>
      <c r="W25" s="441"/>
      <c r="X25" s="441"/>
      <c r="Y25" s="718"/>
      <c r="Z25" s="719"/>
      <c r="AA25" s="11"/>
      <c r="AB25" s="484"/>
      <c r="AC25" s="718"/>
      <c r="AD25" s="718"/>
      <c r="AE25" s="718"/>
      <c r="AF25" s="718"/>
      <c r="AG25" s="718"/>
      <c r="AH25" s="718"/>
      <c r="AI25" s="718"/>
      <c r="AJ25" s="718"/>
      <c r="AK25" s="718"/>
      <c r="AL25" s="538"/>
      <c r="AM25" s="425"/>
    </row>
    <row r="26" spans="1:39" ht="14.1" customHeight="1">
      <c r="A26" s="718"/>
      <c r="B26" s="525"/>
      <c r="C26" s="718"/>
      <c r="D26" s="2118" t="s">
        <v>855</v>
      </c>
      <c r="E26" s="2119"/>
      <c r="F26" s="2119"/>
      <c r="G26" s="2444"/>
      <c r="H26" s="461"/>
      <c r="I26" s="624"/>
      <c r="J26" s="624"/>
      <c r="K26" s="624"/>
      <c r="L26" s="624"/>
      <c r="M26" s="624"/>
      <c r="N26" s="624"/>
      <c r="O26" s="624"/>
      <c r="P26" s="624"/>
      <c r="Q26" s="624"/>
      <c r="R26" s="624"/>
      <c r="S26" s="624"/>
      <c r="T26" s="624"/>
      <c r="U26" s="623"/>
      <c r="V26" s="624"/>
      <c r="W26" s="624"/>
      <c r="X26" s="624"/>
      <c r="Y26" s="19"/>
      <c r="Z26" s="444"/>
      <c r="AA26" s="20"/>
      <c r="AC26" s="443"/>
      <c r="AD26" s="443"/>
      <c r="AE26" s="443"/>
      <c r="AF26" s="443"/>
      <c r="AG26" s="443"/>
      <c r="AH26" s="443"/>
      <c r="AI26" s="443"/>
      <c r="AJ26" s="443"/>
      <c r="AK26" s="443"/>
      <c r="AL26" s="538"/>
      <c r="AM26" s="425"/>
    </row>
    <row r="27" spans="1:39" ht="14.1" customHeight="1">
      <c r="A27" s="718"/>
      <c r="B27" s="525"/>
      <c r="C27" s="718"/>
      <c r="D27" s="2120"/>
      <c r="E27" s="2182"/>
      <c r="F27" s="2182"/>
      <c r="G27" s="2445"/>
      <c r="H27" s="169"/>
      <c r="I27" s="718"/>
      <c r="J27" s="718"/>
      <c r="K27" s="718"/>
      <c r="L27" s="2281"/>
      <c r="M27" s="2281"/>
      <c r="N27" s="2281"/>
      <c r="O27" s="2281"/>
      <c r="P27" s="2281"/>
      <c r="Q27" s="2281"/>
      <c r="R27" s="2281"/>
      <c r="S27" s="2281"/>
      <c r="T27" s="2281"/>
      <c r="U27" s="2281"/>
      <c r="V27" s="2281"/>
      <c r="W27" s="2281"/>
      <c r="X27" s="2281"/>
      <c r="Y27" s="170"/>
      <c r="Z27" s="28"/>
      <c r="AA27" s="171"/>
      <c r="AB27" s="443"/>
      <c r="AC27" s="443"/>
      <c r="AD27" s="443"/>
      <c r="AE27" s="443"/>
      <c r="AF27" s="443"/>
      <c r="AG27" s="443"/>
      <c r="AH27" s="443"/>
      <c r="AI27" s="443"/>
      <c r="AJ27" s="443"/>
      <c r="AK27" s="443"/>
      <c r="AL27" s="538"/>
      <c r="AM27" s="425"/>
    </row>
    <row r="28" spans="1:39" ht="14.1" customHeight="1">
      <c r="A28" s="718"/>
      <c r="B28" s="525"/>
      <c r="C28" s="718"/>
      <c r="D28" s="2121"/>
      <c r="E28" s="2122"/>
      <c r="F28" s="2122"/>
      <c r="G28" s="2446"/>
      <c r="H28" s="172"/>
      <c r="I28" s="481"/>
      <c r="J28" s="481"/>
      <c r="K28" s="481"/>
      <c r="L28" s="2207"/>
      <c r="M28" s="2207"/>
      <c r="N28" s="2207"/>
      <c r="O28" s="2207"/>
      <c r="P28" s="2207"/>
      <c r="Q28" s="2207"/>
      <c r="R28" s="2207"/>
      <c r="S28" s="2207"/>
      <c r="T28" s="2207"/>
      <c r="U28" s="2207"/>
      <c r="V28" s="2207"/>
      <c r="W28" s="2207"/>
      <c r="X28" s="2207"/>
      <c r="Y28" s="173"/>
      <c r="Z28" s="444"/>
      <c r="AA28" s="171"/>
      <c r="AB28" s="443"/>
      <c r="AC28" s="443"/>
      <c r="AD28" s="443"/>
      <c r="AE28" s="443"/>
      <c r="AF28" s="443"/>
      <c r="AG28" s="443"/>
      <c r="AH28" s="443"/>
      <c r="AI28" s="443"/>
      <c r="AJ28" s="443"/>
      <c r="AK28" s="443"/>
      <c r="AL28" s="538"/>
      <c r="AM28" s="425"/>
    </row>
    <row r="29" spans="1:39" ht="14.1" customHeight="1">
      <c r="A29" s="718"/>
      <c r="B29" s="525"/>
      <c r="C29" s="718"/>
      <c r="D29" s="2118" t="s">
        <v>856</v>
      </c>
      <c r="E29" s="2119"/>
      <c r="F29" s="2119"/>
      <c r="G29" s="2444"/>
      <c r="H29" s="461"/>
      <c r="I29" s="624"/>
      <c r="J29" s="624"/>
      <c r="K29" s="624"/>
      <c r="L29" s="624"/>
      <c r="M29" s="624"/>
      <c r="N29" s="624"/>
      <c r="O29" s="624"/>
      <c r="P29" s="624"/>
      <c r="Q29" s="624"/>
      <c r="R29" s="624"/>
      <c r="S29" s="624"/>
      <c r="T29" s="624"/>
      <c r="U29" s="623"/>
      <c r="V29" s="624"/>
      <c r="W29" s="624"/>
      <c r="X29" s="624"/>
      <c r="Y29" s="19"/>
      <c r="Z29" s="444"/>
      <c r="AA29" s="171"/>
      <c r="AB29" s="443"/>
      <c r="AC29" s="443"/>
      <c r="AD29" s="443"/>
      <c r="AE29" s="443"/>
      <c r="AF29" s="443"/>
      <c r="AG29" s="443"/>
      <c r="AH29" s="443"/>
      <c r="AI29" s="443"/>
      <c r="AJ29" s="443"/>
      <c r="AK29" s="443"/>
      <c r="AL29" s="538"/>
      <c r="AM29" s="425"/>
    </row>
    <row r="30" spans="1:39" ht="14.1" customHeight="1">
      <c r="A30" s="718"/>
      <c r="B30" s="525"/>
      <c r="C30" s="718"/>
      <c r="D30" s="2120"/>
      <c r="E30" s="2182"/>
      <c r="F30" s="2182"/>
      <c r="G30" s="2445"/>
      <c r="H30" s="169"/>
      <c r="I30" s="718"/>
      <c r="J30" s="718"/>
      <c r="K30" s="718"/>
      <c r="L30" s="2281"/>
      <c r="M30" s="2281"/>
      <c r="N30" s="2281"/>
      <c r="O30" s="2281"/>
      <c r="P30" s="2281"/>
      <c r="Q30" s="2281"/>
      <c r="R30" s="2281"/>
      <c r="S30" s="2281"/>
      <c r="T30" s="2281"/>
      <c r="U30" s="2281"/>
      <c r="V30" s="2281"/>
      <c r="W30" s="2281"/>
      <c r="X30" s="2281"/>
      <c r="Y30" s="170"/>
      <c r="Z30" s="28"/>
      <c r="AA30" s="171"/>
      <c r="AB30" s="443"/>
      <c r="AC30" s="443"/>
      <c r="AD30" s="443"/>
      <c r="AE30" s="443"/>
      <c r="AF30" s="443"/>
      <c r="AG30" s="443"/>
      <c r="AH30" s="443"/>
      <c r="AI30" s="443"/>
      <c r="AJ30" s="443"/>
      <c r="AK30" s="443"/>
      <c r="AL30" s="538"/>
      <c r="AM30" s="425"/>
    </row>
    <row r="31" spans="1:39" ht="14.1" customHeight="1">
      <c r="A31" s="718"/>
      <c r="B31" s="525"/>
      <c r="C31" s="718"/>
      <c r="D31" s="2121"/>
      <c r="E31" s="2122"/>
      <c r="F31" s="2122"/>
      <c r="G31" s="2446"/>
      <c r="H31" s="172"/>
      <c r="I31" s="481"/>
      <c r="J31" s="481"/>
      <c r="K31" s="481"/>
      <c r="L31" s="2207"/>
      <c r="M31" s="2207"/>
      <c r="N31" s="2207"/>
      <c r="O31" s="2207"/>
      <c r="P31" s="2207"/>
      <c r="Q31" s="2207"/>
      <c r="R31" s="2207"/>
      <c r="S31" s="2207"/>
      <c r="T31" s="2207"/>
      <c r="U31" s="2207"/>
      <c r="V31" s="2207"/>
      <c r="W31" s="2207"/>
      <c r="X31" s="2207"/>
      <c r="Y31" s="173"/>
      <c r="Z31" s="444"/>
      <c r="AA31" s="171"/>
      <c r="AB31" s="443"/>
      <c r="AC31" s="443"/>
      <c r="AD31" s="443"/>
      <c r="AE31" s="443"/>
      <c r="AF31" s="443"/>
      <c r="AG31" s="443"/>
      <c r="AH31" s="443"/>
      <c r="AI31" s="443"/>
      <c r="AJ31" s="443"/>
      <c r="AK31" s="443"/>
      <c r="AL31" s="538"/>
      <c r="AM31" s="425"/>
    </row>
    <row r="32" spans="1:39" ht="14.1" customHeight="1">
      <c r="A32" s="718"/>
      <c r="B32" s="525"/>
      <c r="C32" s="718"/>
      <c r="D32" s="2118" t="s">
        <v>857</v>
      </c>
      <c r="E32" s="2119"/>
      <c r="F32" s="2119"/>
      <c r="G32" s="2444"/>
      <c r="H32" s="461"/>
      <c r="I32" s="624"/>
      <c r="J32" s="624"/>
      <c r="K32" s="624"/>
      <c r="L32" s="624"/>
      <c r="M32" s="624"/>
      <c r="N32" s="624"/>
      <c r="O32" s="624"/>
      <c r="P32" s="624"/>
      <c r="Q32" s="624"/>
      <c r="R32" s="624"/>
      <c r="S32" s="624"/>
      <c r="T32" s="624"/>
      <c r="U32" s="623"/>
      <c r="V32" s="624"/>
      <c r="W32" s="624"/>
      <c r="X32" s="624"/>
      <c r="Y32" s="19"/>
      <c r="Z32" s="444"/>
      <c r="AA32" s="171"/>
      <c r="AB32" s="443"/>
      <c r="AC32" s="443"/>
      <c r="AD32" s="443"/>
      <c r="AE32" s="443"/>
      <c r="AF32" s="443"/>
      <c r="AG32" s="443"/>
      <c r="AH32" s="443"/>
      <c r="AI32" s="443"/>
      <c r="AJ32" s="443"/>
      <c r="AK32" s="443"/>
      <c r="AL32" s="538"/>
      <c r="AM32" s="425"/>
    </row>
    <row r="33" spans="1:60" ht="14.1" customHeight="1">
      <c r="A33" s="718"/>
      <c r="B33" s="525"/>
      <c r="C33" s="718"/>
      <c r="D33" s="2120"/>
      <c r="E33" s="2182"/>
      <c r="F33" s="2182"/>
      <c r="G33" s="2445"/>
      <c r="H33" s="169"/>
      <c r="I33" s="718"/>
      <c r="J33" s="718"/>
      <c r="K33" s="718"/>
      <c r="L33" s="2281"/>
      <c r="M33" s="2281"/>
      <c r="N33" s="2281"/>
      <c r="O33" s="2281"/>
      <c r="P33" s="2281"/>
      <c r="Q33" s="2281"/>
      <c r="R33" s="2281"/>
      <c r="S33" s="2281"/>
      <c r="T33" s="2281"/>
      <c r="U33" s="2281"/>
      <c r="V33" s="2281"/>
      <c r="W33" s="2281"/>
      <c r="X33" s="2281"/>
      <c r="Y33" s="170"/>
      <c r="Z33" s="28"/>
      <c r="AA33" s="171"/>
      <c r="AB33" s="443"/>
      <c r="AC33" s="443"/>
      <c r="AD33" s="443"/>
      <c r="AE33" s="443"/>
      <c r="AF33" s="443"/>
      <c r="AG33" s="443"/>
      <c r="AH33" s="443"/>
      <c r="AI33" s="443"/>
      <c r="AJ33" s="443"/>
      <c r="AK33" s="443"/>
      <c r="AL33" s="538"/>
      <c r="AM33" s="425"/>
      <c r="AN33" s="449"/>
      <c r="AO33" s="449"/>
      <c r="AP33" s="449"/>
      <c r="AQ33" s="449"/>
      <c r="AR33" s="718"/>
      <c r="AS33" s="718"/>
      <c r="AT33" s="463"/>
      <c r="AU33" s="463"/>
      <c r="AV33" s="463"/>
      <c r="AW33" s="463"/>
      <c r="AX33" s="463"/>
      <c r="AY33" s="463"/>
      <c r="AZ33" s="463"/>
      <c r="BA33" s="463"/>
      <c r="BB33" s="463"/>
      <c r="BC33" s="463"/>
      <c r="BD33" s="463"/>
      <c r="BF33" s="463"/>
      <c r="BG33" s="463"/>
      <c r="BH33" s="463"/>
    </row>
    <row r="34" spans="1:60" ht="14.1" customHeight="1">
      <c r="A34" s="718"/>
      <c r="B34" s="525"/>
      <c r="C34" s="718"/>
      <c r="D34" s="2121"/>
      <c r="E34" s="2122"/>
      <c r="F34" s="2122"/>
      <c r="G34" s="2446"/>
      <c r="H34" s="172"/>
      <c r="I34" s="481"/>
      <c r="J34" s="481"/>
      <c r="K34" s="481"/>
      <c r="L34" s="2207"/>
      <c r="M34" s="2207"/>
      <c r="N34" s="2207"/>
      <c r="O34" s="2207"/>
      <c r="P34" s="2207"/>
      <c r="Q34" s="2207"/>
      <c r="R34" s="2207"/>
      <c r="S34" s="2207"/>
      <c r="T34" s="2207"/>
      <c r="U34" s="2207"/>
      <c r="V34" s="2207"/>
      <c r="W34" s="2207"/>
      <c r="X34" s="2207"/>
      <c r="Y34" s="173"/>
      <c r="Z34" s="444"/>
      <c r="AA34" s="171"/>
      <c r="AB34" s="443"/>
      <c r="AC34" s="443"/>
      <c r="AD34" s="443"/>
      <c r="AE34" s="443"/>
      <c r="AF34" s="443"/>
      <c r="AG34" s="443"/>
      <c r="AH34" s="443"/>
      <c r="AI34" s="443"/>
      <c r="AJ34" s="443"/>
      <c r="AK34" s="443"/>
      <c r="AL34" s="538"/>
      <c r="AM34" s="425"/>
      <c r="AN34" s="449"/>
      <c r="AO34" s="449"/>
      <c r="AP34" s="449"/>
      <c r="AQ34" s="449"/>
      <c r="AR34" s="718"/>
      <c r="AS34" s="718"/>
      <c r="AT34" s="463"/>
      <c r="AU34" s="463"/>
      <c r="AV34" s="474"/>
      <c r="AW34" s="474"/>
      <c r="AX34" s="474"/>
      <c r="AY34" s="474"/>
      <c r="AZ34" s="474"/>
      <c r="BA34" s="474"/>
      <c r="BB34" s="474"/>
      <c r="BC34" s="474"/>
      <c r="BD34" s="474"/>
      <c r="BE34" s="474"/>
      <c r="BF34" s="474"/>
      <c r="BG34" s="474"/>
      <c r="BH34" s="474"/>
    </row>
    <row r="35" spans="1:60" ht="14.1" customHeight="1">
      <c r="A35" s="718"/>
      <c r="B35" s="525"/>
      <c r="C35" s="718"/>
      <c r="D35" s="449"/>
      <c r="E35" s="449"/>
      <c r="F35" s="449"/>
      <c r="G35" s="449"/>
      <c r="H35" s="718"/>
      <c r="I35" s="718"/>
      <c r="J35" s="718"/>
      <c r="K35" s="463"/>
      <c r="L35" s="474"/>
      <c r="M35" s="474"/>
      <c r="N35" s="474"/>
      <c r="O35" s="474"/>
      <c r="P35" s="474"/>
      <c r="Q35" s="474"/>
      <c r="R35" s="474"/>
      <c r="S35" s="474"/>
      <c r="T35" s="474"/>
      <c r="U35" s="474"/>
      <c r="V35" s="474"/>
      <c r="W35" s="474"/>
      <c r="X35" s="474"/>
      <c r="Z35" s="949"/>
      <c r="AA35" s="171"/>
      <c r="AB35" s="443"/>
      <c r="AC35" s="443"/>
      <c r="AD35" s="443"/>
      <c r="AE35" s="443"/>
      <c r="AF35" s="443"/>
      <c r="AG35" s="443"/>
      <c r="AH35" s="443"/>
      <c r="AI35" s="443"/>
      <c r="AJ35" s="443"/>
      <c r="AK35" s="443"/>
      <c r="AL35" s="538"/>
      <c r="AM35" s="425"/>
      <c r="AN35" s="449"/>
      <c r="AO35" s="449"/>
      <c r="AP35" s="449"/>
      <c r="AQ35" s="449"/>
      <c r="AR35" s="718"/>
      <c r="AS35" s="718"/>
      <c r="AT35" s="463"/>
      <c r="AU35" s="463"/>
      <c r="AV35" s="463"/>
      <c r="AW35" s="463"/>
      <c r="AX35" s="463"/>
      <c r="AY35" s="463"/>
      <c r="AZ35" s="463"/>
      <c r="BA35" s="463"/>
      <c r="BB35" s="463"/>
      <c r="BC35" s="463"/>
      <c r="BD35" s="463"/>
      <c r="BF35" s="463"/>
      <c r="BG35" s="463"/>
      <c r="BH35" s="463"/>
    </row>
    <row r="36" spans="1:60" ht="14.1" customHeight="1">
      <c r="A36" s="718"/>
      <c r="B36" s="525"/>
      <c r="C36" s="718" t="s">
        <v>858</v>
      </c>
      <c r="D36" s="718"/>
      <c r="F36" s="484"/>
      <c r="G36" s="718"/>
      <c r="H36" s="718"/>
      <c r="I36" s="718"/>
      <c r="J36" s="718"/>
      <c r="K36" s="718"/>
      <c r="L36" s="718"/>
      <c r="M36" s="718"/>
      <c r="N36" s="718"/>
      <c r="O36" s="718"/>
      <c r="P36" s="718"/>
      <c r="Q36" s="718"/>
      <c r="R36" s="718"/>
      <c r="S36" s="718"/>
      <c r="U36" s="718"/>
      <c r="V36" s="718"/>
      <c r="W36" s="718"/>
      <c r="X36" s="443"/>
      <c r="Y36" s="443"/>
      <c r="Z36" s="950"/>
      <c r="AA36" s="171"/>
      <c r="AB36" s="443"/>
      <c r="AC36" s="443"/>
      <c r="AD36" s="443"/>
      <c r="AE36" s="443"/>
      <c r="AF36" s="443"/>
      <c r="AG36" s="443"/>
      <c r="AH36" s="443"/>
      <c r="AI36" s="443"/>
      <c r="AJ36" s="443"/>
      <c r="AK36" s="443"/>
      <c r="AL36" s="538"/>
      <c r="AM36" s="425"/>
      <c r="AN36" s="449"/>
      <c r="AO36" s="449"/>
      <c r="AP36" s="449"/>
      <c r="AQ36" s="449"/>
      <c r="AR36" s="718"/>
      <c r="AS36" s="718"/>
      <c r="AT36" s="463"/>
      <c r="AU36" s="463"/>
      <c r="AV36" s="474"/>
      <c r="AW36" s="474"/>
      <c r="AX36" s="474"/>
      <c r="AY36" s="474"/>
      <c r="AZ36" s="474"/>
      <c r="BA36" s="474"/>
      <c r="BB36" s="474"/>
      <c r="BC36" s="474"/>
      <c r="BD36" s="474"/>
      <c r="BE36" s="474"/>
      <c r="BF36" s="474"/>
      <c r="BG36" s="474"/>
      <c r="BH36" s="474"/>
    </row>
    <row r="37" spans="1:60" ht="14.1" customHeight="1">
      <c r="A37" s="718"/>
      <c r="B37" s="525"/>
      <c r="C37" s="718"/>
      <c r="D37" s="1865" t="s">
        <v>859</v>
      </c>
      <c r="E37" s="1866"/>
      <c r="F37" s="1866"/>
      <c r="G37" s="1866"/>
      <c r="H37" s="1867"/>
      <c r="I37" s="457"/>
      <c r="J37" s="457"/>
      <c r="K37" s="457"/>
      <c r="L37" s="457"/>
      <c r="M37" s="457"/>
      <c r="N37" s="457"/>
      <c r="O37" s="457"/>
      <c r="P37" s="457"/>
      <c r="Q37" s="1624"/>
      <c r="R37" s="1624"/>
      <c r="S37" s="2192" t="s">
        <v>860</v>
      </c>
      <c r="T37" s="2192"/>
      <c r="U37" s="2192"/>
      <c r="V37" s="951" t="s">
        <v>272</v>
      </c>
      <c r="W37" s="457"/>
      <c r="X37" s="952"/>
      <c r="Y37" s="953"/>
      <c r="Z37" s="954"/>
      <c r="AA37" s="171"/>
      <c r="AB37" s="443"/>
      <c r="AC37" s="443"/>
      <c r="AD37" s="443"/>
      <c r="AE37" s="443"/>
      <c r="AF37" s="443"/>
      <c r="AG37" s="443"/>
      <c r="AH37" s="443"/>
      <c r="AI37" s="443"/>
      <c r="AJ37" s="443"/>
      <c r="AK37" s="443"/>
      <c r="AL37" s="538"/>
      <c r="AM37" s="425"/>
    </row>
    <row r="38" spans="1:60" ht="14.1" customHeight="1">
      <c r="A38" s="718"/>
      <c r="B38" s="525"/>
      <c r="C38" s="718"/>
      <c r="D38" s="1865" t="s">
        <v>861</v>
      </c>
      <c r="E38" s="1866"/>
      <c r="F38" s="1866"/>
      <c r="G38" s="1866"/>
      <c r="H38" s="1867"/>
      <c r="I38" s="457"/>
      <c r="J38" s="457"/>
      <c r="K38" s="457"/>
      <c r="L38" s="457"/>
      <c r="M38" s="457"/>
      <c r="N38" s="457"/>
      <c r="O38" s="457"/>
      <c r="P38" s="457"/>
      <c r="Q38" s="1624"/>
      <c r="R38" s="1624"/>
      <c r="S38" s="2192" t="s">
        <v>860</v>
      </c>
      <c r="T38" s="2192"/>
      <c r="U38" s="2192"/>
      <c r="V38" s="951" t="s">
        <v>272</v>
      </c>
      <c r="W38" s="457"/>
      <c r="X38" s="952"/>
      <c r="Y38" s="953"/>
      <c r="Z38" s="954"/>
      <c r="AA38" s="171"/>
      <c r="AB38" s="443"/>
      <c r="AC38" s="443"/>
      <c r="AD38" s="443"/>
      <c r="AE38" s="443"/>
      <c r="AF38" s="443"/>
      <c r="AG38" s="443"/>
      <c r="AH38" s="443"/>
      <c r="AI38" s="443"/>
      <c r="AJ38" s="443"/>
      <c r="AK38" s="443"/>
      <c r="AL38" s="538"/>
      <c r="AM38" s="425"/>
    </row>
    <row r="39" spans="1:60" ht="14.1" customHeight="1">
      <c r="A39" s="718"/>
      <c r="B39" s="525"/>
      <c r="C39" s="718"/>
      <c r="D39" s="441"/>
      <c r="E39" s="441"/>
      <c r="F39" s="441"/>
      <c r="G39" s="441"/>
      <c r="H39" s="441"/>
      <c r="I39" s="463"/>
      <c r="J39" s="463"/>
      <c r="K39" s="463"/>
      <c r="L39" s="463"/>
      <c r="M39" s="463"/>
      <c r="N39" s="463"/>
      <c r="O39" s="463"/>
      <c r="P39" s="463"/>
      <c r="Q39" s="441"/>
      <c r="R39" s="441"/>
      <c r="S39" s="462"/>
      <c r="T39" s="462"/>
      <c r="U39" s="462"/>
      <c r="V39" s="185"/>
      <c r="W39" s="463"/>
      <c r="X39" s="443"/>
      <c r="Y39" s="443"/>
      <c r="Z39" s="950"/>
      <c r="AA39" s="171"/>
      <c r="AB39" s="443"/>
      <c r="AC39" s="443"/>
      <c r="AD39" s="443"/>
      <c r="AE39" s="443"/>
      <c r="AF39" s="443"/>
      <c r="AG39" s="443"/>
      <c r="AH39" s="443"/>
      <c r="AI39" s="443"/>
      <c r="AJ39" s="443"/>
      <c r="AK39" s="443"/>
      <c r="AL39" s="538"/>
      <c r="AM39" s="425"/>
    </row>
    <row r="40" spans="1:60" ht="14.1" customHeight="1">
      <c r="A40" s="718"/>
      <c r="B40" s="525"/>
      <c r="C40" s="718" t="s">
        <v>1273</v>
      </c>
      <c r="E40" s="449"/>
      <c r="F40" s="449"/>
      <c r="G40" s="449"/>
      <c r="H40" s="449"/>
      <c r="I40" s="718"/>
      <c r="J40" s="718"/>
      <c r="K40" s="718"/>
      <c r="L40" s="718"/>
      <c r="M40" s="718"/>
      <c r="N40" s="718"/>
      <c r="O40" s="718"/>
      <c r="P40" s="718"/>
      <c r="Q40" s="441"/>
      <c r="R40" s="441"/>
      <c r="S40" s="449"/>
      <c r="T40" s="449"/>
      <c r="U40" s="449"/>
      <c r="V40" s="842"/>
      <c r="W40" s="718"/>
      <c r="X40" s="444"/>
      <c r="Y40" s="444"/>
      <c r="Z40" s="950"/>
      <c r="AA40" s="171"/>
      <c r="AB40" s="443"/>
      <c r="AC40" s="443"/>
      <c r="AD40" s="443"/>
      <c r="AE40" s="443"/>
      <c r="AF40" s="443"/>
      <c r="AG40" s="443"/>
      <c r="AH40" s="443"/>
      <c r="AI40" s="443"/>
      <c r="AJ40" s="443"/>
      <c r="AK40" s="443"/>
      <c r="AL40" s="538"/>
      <c r="AM40" s="425"/>
    </row>
    <row r="41" spans="1:60" ht="14.1" customHeight="1">
      <c r="A41" s="718"/>
      <c r="B41" s="525"/>
      <c r="C41" s="718"/>
      <c r="D41" s="1865" t="s">
        <v>862</v>
      </c>
      <c r="E41" s="1866"/>
      <c r="F41" s="1866"/>
      <c r="G41" s="1866"/>
      <c r="H41" s="1867"/>
      <c r="I41" s="457"/>
      <c r="J41" s="457"/>
      <c r="K41" s="457"/>
      <c r="L41" s="457"/>
      <c r="M41" s="457"/>
      <c r="N41" s="457"/>
      <c r="O41" s="457"/>
      <c r="P41" s="457"/>
      <c r="Q41" s="1624"/>
      <c r="R41" s="1624"/>
      <c r="S41" s="2192" t="s">
        <v>863</v>
      </c>
      <c r="T41" s="2192"/>
      <c r="U41" s="2192"/>
      <c r="V41" s="951" t="s">
        <v>272</v>
      </c>
      <c r="W41" s="457"/>
      <c r="X41" s="952"/>
      <c r="Y41" s="953"/>
      <c r="Z41" s="950"/>
      <c r="AA41" s="171"/>
      <c r="AB41" s="443"/>
      <c r="AC41" s="443"/>
      <c r="AD41" s="443"/>
      <c r="AE41" s="443"/>
      <c r="AF41" s="443"/>
      <c r="AG41" s="443"/>
      <c r="AH41" s="443"/>
      <c r="AI41" s="443"/>
      <c r="AJ41" s="443"/>
      <c r="AK41" s="443"/>
      <c r="AL41" s="538"/>
      <c r="AM41" s="425"/>
    </row>
    <row r="42" spans="1:60" ht="14.1" customHeight="1">
      <c r="A42" s="718"/>
      <c r="B42" s="525"/>
      <c r="D42" s="1865" t="s">
        <v>864</v>
      </c>
      <c r="E42" s="1866"/>
      <c r="F42" s="1866"/>
      <c r="G42" s="1866"/>
      <c r="H42" s="1867"/>
      <c r="I42" s="457"/>
      <c r="J42" s="457"/>
      <c r="K42" s="457"/>
      <c r="L42" s="457"/>
      <c r="M42" s="457"/>
      <c r="N42" s="457"/>
      <c r="O42" s="457"/>
      <c r="P42" s="457"/>
      <c r="Q42" s="1624"/>
      <c r="R42" s="1624"/>
      <c r="S42" s="2192" t="s">
        <v>863</v>
      </c>
      <c r="T42" s="2192"/>
      <c r="U42" s="2192"/>
      <c r="V42" s="951" t="s">
        <v>272</v>
      </c>
      <c r="W42" s="457"/>
      <c r="X42" s="952"/>
      <c r="Y42" s="953"/>
      <c r="Z42" s="950"/>
      <c r="AA42" s="171"/>
      <c r="AB42" s="443"/>
      <c r="AC42" s="443"/>
      <c r="AD42" s="443"/>
      <c r="AE42" s="443"/>
      <c r="AF42" s="443"/>
      <c r="AG42" s="443"/>
      <c r="AH42" s="443"/>
      <c r="AI42" s="443"/>
      <c r="AJ42" s="443"/>
      <c r="AK42" s="443"/>
      <c r="AL42" s="538"/>
      <c r="AM42" s="425"/>
    </row>
    <row r="43" spans="1:60" ht="14.1" customHeight="1">
      <c r="A43" s="718"/>
      <c r="B43" s="525"/>
      <c r="C43" s="718"/>
      <c r="D43" s="449"/>
      <c r="E43" s="449"/>
      <c r="F43" s="449"/>
      <c r="G43" s="449"/>
      <c r="H43" s="449"/>
      <c r="I43" s="718"/>
      <c r="J43" s="718"/>
      <c r="K43" s="718"/>
      <c r="L43" s="718"/>
      <c r="M43" s="718"/>
      <c r="N43" s="718"/>
      <c r="O43" s="718"/>
      <c r="P43" s="718"/>
      <c r="Q43" s="441"/>
      <c r="R43" s="441"/>
      <c r="S43" s="449"/>
      <c r="T43" s="449"/>
      <c r="U43" s="449"/>
      <c r="V43" s="842"/>
      <c r="W43" s="718"/>
      <c r="X43" s="444"/>
      <c r="Y43" s="444"/>
      <c r="Z43" s="759"/>
      <c r="AA43" s="20"/>
      <c r="AB43" s="444"/>
      <c r="AC43" s="443"/>
      <c r="AD43" s="443"/>
      <c r="AE43" s="443"/>
      <c r="AF43" s="443"/>
      <c r="AG43" s="443"/>
      <c r="AH43" s="443"/>
      <c r="AI43" s="443"/>
      <c r="AJ43" s="443"/>
      <c r="AK43" s="443"/>
      <c r="AL43" s="538"/>
      <c r="AM43" s="425"/>
    </row>
    <row r="44" spans="1:60" ht="14.1" customHeight="1">
      <c r="A44" s="718"/>
      <c r="B44" s="525"/>
      <c r="C44" s="718" t="s">
        <v>865</v>
      </c>
      <c r="D44" s="484"/>
      <c r="E44" s="484"/>
      <c r="F44" s="484"/>
      <c r="G44" s="484"/>
      <c r="H44" s="484"/>
      <c r="I44" s="484"/>
      <c r="J44" s="484"/>
      <c r="K44" s="484"/>
      <c r="L44" s="484"/>
      <c r="M44" s="484"/>
      <c r="N44" s="484"/>
      <c r="O44" s="484"/>
      <c r="P44" s="718"/>
      <c r="Q44" s="718"/>
      <c r="R44" s="718"/>
      <c r="S44" s="484"/>
      <c r="T44" s="484"/>
      <c r="U44" s="718"/>
      <c r="V44" s="449"/>
      <c r="W44" s="449"/>
      <c r="X44" s="718"/>
      <c r="Y44" s="718"/>
      <c r="Z44" s="14"/>
      <c r="AA44" s="174" t="s">
        <v>31</v>
      </c>
      <c r="AB44" s="2198" t="s">
        <v>1581</v>
      </c>
      <c r="AC44" s="2198"/>
      <c r="AD44" s="2198"/>
      <c r="AE44" s="2198"/>
      <c r="AF44" s="2198"/>
      <c r="AG44" s="2198"/>
      <c r="AH44" s="2198"/>
      <c r="AI44" s="2198"/>
      <c r="AJ44" s="2198"/>
      <c r="AK44" s="2198"/>
      <c r="AL44" s="1810"/>
      <c r="AM44" s="425"/>
    </row>
    <row r="45" spans="1:60" ht="14.1" customHeight="1">
      <c r="A45" s="718"/>
      <c r="B45" s="525"/>
      <c r="C45" s="2175" t="s">
        <v>866</v>
      </c>
      <c r="D45" s="2175"/>
      <c r="E45" s="2175"/>
      <c r="F45" s="2175"/>
      <c r="G45" s="2175"/>
      <c r="H45" s="2175"/>
      <c r="I45" s="2175"/>
      <c r="J45" s="2175"/>
      <c r="K45" s="2175"/>
      <c r="L45" s="2175"/>
      <c r="M45" s="2175"/>
      <c r="N45" s="2175"/>
      <c r="O45" s="2175"/>
      <c r="P45" s="2175"/>
      <c r="Q45" s="2175"/>
      <c r="R45" s="2175"/>
      <c r="S45" s="2175"/>
      <c r="T45" s="2175"/>
      <c r="U45" s="2175"/>
      <c r="V45" s="2175"/>
      <c r="W45" s="2175"/>
      <c r="X45" s="2175"/>
      <c r="Y45" s="2175"/>
      <c r="Z45" s="2176"/>
      <c r="AA45" s="476"/>
      <c r="AB45" s="2198"/>
      <c r="AC45" s="2198"/>
      <c r="AD45" s="2198"/>
      <c r="AE45" s="2198"/>
      <c r="AF45" s="2198"/>
      <c r="AG45" s="2198"/>
      <c r="AH45" s="2198"/>
      <c r="AI45" s="2198"/>
      <c r="AJ45" s="2198"/>
      <c r="AK45" s="2198"/>
      <c r="AL45" s="1810"/>
      <c r="AM45" s="425"/>
    </row>
    <row r="46" spans="1:60" ht="14.1" customHeight="1">
      <c r="A46" s="718"/>
      <c r="B46" s="525"/>
      <c r="C46" s="718"/>
      <c r="D46" s="484" t="s">
        <v>867</v>
      </c>
      <c r="E46" s="484"/>
      <c r="F46" s="484"/>
      <c r="G46" s="484"/>
      <c r="H46" s="484"/>
      <c r="I46" s="484"/>
      <c r="J46" s="484"/>
      <c r="K46" s="484"/>
      <c r="L46" s="484"/>
      <c r="M46" s="718"/>
      <c r="N46" s="718"/>
      <c r="O46" s="718"/>
      <c r="P46" s="484"/>
      <c r="Q46" s="484"/>
      <c r="T46" s="484"/>
      <c r="X46" s="718"/>
      <c r="Z46" s="14"/>
      <c r="AA46" s="476"/>
      <c r="AB46" s="477"/>
      <c r="AC46" s="477"/>
      <c r="AD46" s="477"/>
      <c r="AE46" s="477"/>
      <c r="AF46" s="477"/>
      <c r="AG46" s="477"/>
      <c r="AH46" s="477"/>
      <c r="AI46" s="477"/>
      <c r="AJ46" s="477"/>
      <c r="AK46" s="477"/>
      <c r="AL46" s="538"/>
      <c r="AM46" s="425"/>
    </row>
    <row r="47" spans="1:60" ht="14.1" customHeight="1">
      <c r="A47" s="718"/>
      <c r="B47" s="525"/>
      <c r="C47" s="718"/>
      <c r="E47" s="463"/>
      <c r="G47" s="463"/>
      <c r="H47" s="463"/>
      <c r="I47" s="463"/>
      <c r="J47" s="463"/>
      <c r="N47" s="185"/>
      <c r="O47" s="185"/>
      <c r="P47" s="463"/>
      <c r="Q47" s="441"/>
      <c r="R47" s="441"/>
      <c r="S47" s="3933"/>
      <c r="T47" s="3933"/>
      <c r="W47" s="441"/>
      <c r="X47" s="441"/>
      <c r="Y47" s="463"/>
      <c r="Z47" s="14"/>
      <c r="AA47" s="91"/>
      <c r="AC47" s="463"/>
      <c r="AD47" s="463"/>
      <c r="AE47" s="463"/>
      <c r="AF47" s="463"/>
      <c r="AG47" s="463"/>
      <c r="AH47" s="463"/>
      <c r="AI47" s="463"/>
      <c r="AJ47" s="463"/>
      <c r="AK47" s="463"/>
      <c r="AL47" s="538"/>
      <c r="AM47" s="425"/>
    </row>
    <row r="48" spans="1:60" ht="14.1" customHeight="1">
      <c r="A48" s="718"/>
      <c r="B48" s="525"/>
      <c r="C48" s="718"/>
      <c r="E48" s="463"/>
      <c r="G48" s="463"/>
      <c r="H48" s="463"/>
      <c r="I48" s="463"/>
      <c r="J48" s="463"/>
      <c r="N48" s="185"/>
      <c r="O48" s="185"/>
      <c r="P48" s="463"/>
      <c r="Q48" s="441"/>
      <c r="R48" s="441"/>
      <c r="S48" s="185"/>
      <c r="T48" s="185"/>
      <c r="W48" s="441"/>
      <c r="X48" s="441"/>
      <c r="Y48" s="463"/>
      <c r="Z48" s="14"/>
      <c r="AA48" s="91"/>
      <c r="AC48" s="463"/>
      <c r="AD48" s="463"/>
      <c r="AE48" s="463"/>
      <c r="AF48" s="463"/>
      <c r="AG48" s="463"/>
      <c r="AH48" s="463"/>
      <c r="AI48" s="463"/>
      <c r="AJ48" s="463"/>
      <c r="AK48" s="463"/>
      <c r="AL48" s="538"/>
      <c r="AM48" s="425"/>
    </row>
    <row r="49" spans="1:39" ht="14.1" customHeight="1">
      <c r="A49" s="718"/>
      <c r="B49" s="525"/>
      <c r="C49" s="2175" t="s">
        <v>1274</v>
      </c>
      <c r="D49" s="2175"/>
      <c r="E49" s="2175"/>
      <c r="F49" s="2175"/>
      <c r="G49" s="2175"/>
      <c r="H49" s="2175"/>
      <c r="I49" s="2175"/>
      <c r="J49" s="2175"/>
      <c r="K49" s="2175"/>
      <c r="L49" s="2175"/>
      <c r="M49" s="2175"/>
      <c r="N49" s="2175"/>
      <c r="O49" s="2175"/>
      <c r="P49" s="2175"/>
      <c r="Q49" s="2175"/>
      <c r="R49" s="2175"/>
      <c r="S49" s="2175"/>
      <c r="T49" s="2175"/>
      <c r="U49" s="2175"/>
      <c r="V49" s="2175"/>
      <c r="W49" s="2175"/>
      <c r="X49" s="2175"/>
      <c r="Y49" s="2175"/>
      <c r="Z49" s="2176"/>
      <c r="AA49" s="91"/>
      <c r="AB49" s="463"/>
      <c r="AC49" s="463"/>
      <c r="AD49" s="463"/>
      <c r="AE49" s="463"/>
      <c r="AF49" s="463"/>
      <c r="AG49" s="463"/>
      <c r="AH49" s="463"/>
      <c r="AI49" s="463"/>
      <c r="AK49" s="80"/>
      <c r="AL49" s="538"/>
      <c r="AM49" s="425"/>
    </row>
    <row r="50" spans="1:39" ht="14.1" customHeight="1">
      <c r="A50" s="718"/>
      <c r="B50" s="525"/>
      <c r="C50" s="718"/>
      <c r="D50" s="10" t="s">
        <v>868</v>
      </c>
      <c r="E50" s="463"/>
      <c r="F50" s="463"/>
      <c r="G50" s="463"/>
      <c r="H50" s="463"/>
      <c r="I50" s="463"/>
      <c r="J50" s="463"/>
      <c r="K50" s="463"/>
      <c r="L50" s="463"/>
      <c r="M50" s="463"/>
      <c r="N50" s="463"/>
      <c r="O50" s="441"/>
      <c r="P50" s="441"/>
      <c r="R50" s="463"/>
      <c r="X50" s="441"/>
      <c r="Y50" s="441"/>
      <c r="Z50" s="746"/>
      <c r="AA50" s="91"/>
      <c r="AB50" s="463"/>
      <c r="AC50" s="463"/>
      <c r="AD50" s="463"/>
      <c r="AE50" s="463"/>
      <c r="AF50" s="463"/>
      <c r="AG50" s="463"/>
      <c r="AH50" s="463"/>
      <c r="AI50" s="463"/>
      <c r="AJ50" s="463"/>
      <c r="AK50" s="463"/>
      <c r="AL50" s="538"/>
      <c r="AM50" s="425"/>
    </row>
    <row r="51" spans="1:39" ht="14.1" customHeight="1">
      <c r="A51" s="718"/>
      <c r="B51" s="525"/>
      <c r="Z51" s="14"/>
      <c r="AA51" s="11"/>
      <c r="AL51" s="538"/>
      <c r="AM51" s="425"/>
    </row>
    <row r="52" spans="1:39" ht="14.1" customHeight="1">
      <c r="A52" s="718"/>
      <c r="B52" s="525"/>
      <c r="C52" s="718"/>
      <c r="R52" s="463"/>
      <c r="U52" s="463"/>
      <c r="V52" s="441"/>
      <c r="W52" s="441"/>
      <c r="X52" s="463"/>
      <c r="Y52" s="463"/>
      <c r="Z52" s="14"/>
      <c r="AA52" s="20"/>
      <c r="AB52" s="444"/>
      <c r="AC52" s="444"/>
      <c r="AD52" s="444"/>
      <c r="AE52" s="444"/>
      <c r="AF52" s="444"/>
      <c r="AG52" s="444"/>
      <c r="AH52" s="444"/>
      <c r="AI52" s="444"/>
      <c r="AJ52" s="444"/>
      <c r="AK52" s="444"/>
      <c r="AL52" s="538"/>
      <c r="AM52" s="425"/>
    </row>
    <row r="53" spans="1:39" ht="14.1" customHeight="1">
      <c r="A53" s="718"/>
      <c r="B53" s="525"/>
      <c r="C53" s="718"/>
      <c r="R53" s="463"/>
      <c r="U53" s="463"/>
      <c r="V53" s="441"/>
      <c r="W53" s="441"/>
      <c r="X53" s="463"/>
      <c r="Y53" s="463"/>
      <c r="Z53" s="14"/>
      <c r="AA53" s="20"/>
      <c r="AB53" s="444"/>
      <c r="AC53" s="444"/>
      <c r="AD53" s="444"/>
      <c r="AE53" s="444"/>
      <c r="AF53" s="444"/>
      <c r="AG53" s="444"/>
      <c r="AH53" s="444"/>
      <c r="AI53" s="444"/>
      <c r="AJ53" s="444"/>
      <c r="AK53" s="444"/>
      <c r="AL53" s="538"/>
      <c r="AM53" s="425"/>
    </row>
    <row r="54" spans="1:39" ht="14.1" customHeight="1">
      <c r="B54" s="425"/>
      <c r="Z54" s="14"/>
      <c r="AA54" s="11"/>
      <c r="AL54" s="29"/>
      <c r="AM54" s="425"/>
    </row>
    <row r="55" spans="1:39" ht="14.1" customHeight="1">
      <c r="B55" s="425"/>
      <c r="Z55" s="14"/>
      <c r="AA55" s="11"/>
      <c r="AL55" s="29"/>
      <c r="AM55" s="425"/>
    </row>
    <row r="56" spans="1:39" ht="14.1" customHeight="1">
      <c r="B56" s="425"/>
      <c r="Z56" s="14"/>
      <c r="AA56" s="11"/>
      <c r="AL56" s="29"/>
      <c r="AM56" s="425"/>
    </row>
    <row r="57" spans="1:39" ht="14.1" customHeight="1">
      <c r="B57" s="425"/>
      <c r="Z57" s="14"/>
      <c r="AA57" s="11"/>
      <c r="AL57" s="29"/>
      <c r="AM57" s="425"/>
    </row>
    <row r="58" spans="1:39" ht="14.1" customHeight="1">
      <c r="B58" s="425"/>
      <c r="Z58" s="14"/>
      <c r="AA58" s="11"/>
      <c r="AL58" s="29"/>
      <c r="AM58" s="425"/>
    </row>
    <row r="59" spans="1:39" ht="14.1" customHeight="1">
      <c r="B59" s="425"/>
      <c r="Z59" s="14"/>
      <c r="AA59" s="11"/>
      <c r="AL59" s="29"/>
      <c r="AM59" s="425"/>
    </row>
    <row r="60" spans="1:39" ht="14.1" customHeight="1" thickBot="1">
      <c r="B60" s="547"/>
      <c r="C60" s="434"/>
      <c r="D60" s="434"/>
      <c r="E60" s="434"/>
      <c r="F60" s="434"/>
      <c r="G60" s="434"/>
      <c r="H60" s="434"/>
      <c r="I60" s="434"/>
      <c r="J60" s="434"/>
      <c r="K60" s="434"/>
      <c r="L60" s="434"/>
      <c r="M60" s="434"/>
      <c r="N60" s="434"/>
      <c r="O60" s="434"/>
      <c r="P60" s="434"/>
      <c r="Q60" s="434"/>
      <c r="R60" s="434"/>
      <c r="S60" s="434"/>
      <c r="T60" s="434"/>
      <c r="U60" s="434"/>
      <c r="V60" s="434"/>
      <c r="W60" s="434"/>
      <c r="X60" s="434"/>
      <c r="Y60" s="434"/>
      <c r="Z60" s="653"/>
      <c r="AA60" s="654"/>
      <c r="AB60" s="434"/>
      <c r="AC60" s="434"/>
      <c r="AD60" s="434"/>
      <c r="AE60" s="434"/>
      <c r="AF60" s="434"/>
      <c r="AG60" s="434"/>
      <c r="AH60" s="434"/>
      <c r="AI60" s="434"/>
      <c r="AJ60" s="434"/>
      <c r="AK60" s="434"/>
      <c r="AL60" s="549"/>
      <c r="AM60" s="425"/>
    </row>
    <row r="61" spans="1:39" ht="14.1" customHeight="1"/>
    <row r="62" spans="1:39" ht="14.1" customHeight="1"/>
    <row r="63" spans="1:39" ht="14.1" customHeight="1"/>
    <row r="64" spans="1:3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sheetData>
  <mergeCells count="27">
    <mergeCell ref="AB44:AL45"/>
    <mergeCell ref="D42:H42"/>
    <mergeCell ref="Q42:R42"/>
    <mergeCell ref="S42:U42"/>
    <mergeCell ref="S47:T47"/>
    <mergeCell ref="C45:Z45"/>
    <mergeCell ref="Q38:R38"/>
    <mergeCell ref="S38:U38"/>
    <mergeCell ref="D41:H41"/>
    <mergeCell ref="Q41:R41"/>
    <mergeCell ref="S41:U41"/>
    <mergeCell ref="C49:Z49"/>
    <mergeCell ref="B1:AL1"/>
    <mergeCell ref="B3:Z3"/>
    <mergeCell ref="AA3:AL3"/>
    <mergeCell ref="I17:Y18"/>
    <mergeCell ref="D26:G28"/>
    <mergeCell ref="L27:X28"/>
    <mergeCell ref="C23:Z23"/>
    <mergeCell ref="D29:G31"/>
    <mergeCell ref="L30:X31"/>
    <mergeCell ref="D32:G34"/>
    <mergeCell ref="L33:X34"/>
    <mergeCell ref="D37:H37"/>
    <mergeCell ref="Q37:R37"/>
    <mergeCell ref="S37:U37"/>
    <mergeCell ref="D38:H3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142875</xdr:rowOff>
                  </from>
                  <to>
                    <xdr:col>21</xdr:col>
                    <xdr:colOff>76200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8</xdr:row>
                    <xdr:rowOff>142875</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0</xdr:rowOff>
                  </from>
                  <to>
                    <xdr:col>22</xdr:col>
                    <xdr:colOff>47625</xdr:colOff>
                    <xdr:row>21</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171450</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142875</xdr:rowOff>
                  </from>
                  <to>
                    <xdr:col>10</xdr:col>
                    <xdr:colOff>104775</xdr:colOff>
                    <xdr:row>37</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57150</xdr:colOff>
                    <xdr:row>37</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0</xdr:colOff>
                    <xdr:row>37</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104775</xdr:colOff>
                    <xdr:row>37</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104775</xdr:colOff>
                    <xdr:row>41</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57150</xdr:colOff>
                    <xdr:row>41</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0</xdr:colOff>
                    <xdr:row>41</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104775</xdr:colOff>
                    <xdr:row>41</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17</xdr:col>
                    <xdr:colOff>133350</xdr:colOff>
                    <xdr:row>46</xdr:row>
                    <xdr:rowOff>0</xdr:rowOff>
                  </from>
                  <to>
                    <xdr:col>21</xdr:col>
                    <xdr:colOff>76200</xdr:colOff>
                    <xdr:row>47</xdr:row>
                    <xdr:rowOff>0</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22</xdr:col>
                    <xdr:colOff>0</xdr:colOff>
                    <xdr:row>46</xdr:row>
                    <xdr:rowOff>0</xdr:rowOff>
                  </from>
                  <to>
                    <xdr:col>25</xdr:col>
                    <xdr:colOff>133350</xdr:colOff>
                    <xdr:row>47</xdr:row>
                    <xdr:rowOff>0</xdr:rowOff>
                  </to>
                </anchor>
              </controlPr>
            </control>
          </mc:Choice>
        </mc:AlternateContent>
        <mc:AlternateContent xmlns:mc="http://schemas.openxmlformats.org/markup-compatibility/2006">
          <mc:Choice Requires="x14">
            <control shapeId="242713" r:id="rId28" name="Check Box 25">
              <controlPr defaultSize="0" autoFill="0" autoLine="0" autoPict="0">
                <anchor moveWithCells="1">
                  <from>
                    <xdr:col>4</xdr:col>
                    <xdr:colOff>9525</xdr:colOff>
                    <xdr:row>49</xdr:row>
                    <xdr:rowOff>152400</xdr:rowOff>
                  </from>
                  <to>
                    <xdr:col>11</xdr:col>
                    <xdr:colOff>66675</xdr:colOff>
                    <xdr:row>51</xdr:row>
                    <xdr:rowOff>28575</xdr:rowOff>
                  </to>
                </anchor>
              </controlPr>
            </control>
          </mc:Choice>
        </mc:AlternateContent>
        <mc:AlternateContent xmlns:mc="http://schemas.openxmlformats.org/markup-compatibility/2006">
          <mc:Choice Requires="x14">
            <control shapeId="242714" r:id="rId29" name="Check Box 26">
              <controlPr defaultSize="0" autoFill="0" autoLine="0" autoPict="0">
                <anchor moveWithCells="1">
                  <from>
                    <xdr:col>4</xdr:col>
                    <xdr:colOff>9525</xdr:colOff>
                    <xdr:row>50</xdr:row>
                    <xdr:rowOff>142875</xdr:rowOff>
                  </from>
                  <to>
                    <xdr:col>14</xdr:col>
                    <xdr:colOff>104775</xdr:colOff>
                    <xdr:row>52</xdr:row>
                    <xdr:rowOff>19050</xdr:rowOff>
                  </to>
                </anchor>
              </controlPr>
            </control>
          </mc:Choice>
        </mc:AlternateContent>
        <mc:AlternateContent xmlns:mc="http://schemas.openxmlformats.org/markup-compatibility/2006">
          <mc:Choice Requires="x14">
            <control shapeId="242715" r:id="rId30" name="Check Box 27">
              <controlPr defaultSize="0" autoFill="0" autoLine="0" autoPict="0">
                <anchor moveWithCells="1">
                  <from>
                    <xdr:col>4</xdr:col>
                    <xdr:colOff>9525</xdr:colOff>
                    <xdr:row>51</xdr:row>
                    <xdr:rowOff>152400</xdr:rowOff>
                  </from>
                  <to>
                    <xdr:col>12</xdr:col>
                    <xdr:colOff>76200</xdr:colOff>
                    <xdr:row>53</xdr:row>
                    <xdr:rowOff>28575</xdr:rowOff>
                  </to>
                </anchor>
              </controlPr>
            </control>
          </mc:Choice>
        </mc:AlternateContent>
        <mc:AlternateContent xmlns:mc="http://schemas.openxmlformats.org/markup-compatibility/2006">
          <mc:Choice Requires="x14">
            <control shapeId="242716" r:id="rId31" name="Check Box 28">
              <controlPr defaultSize="0" autoFill="0" autoLine="0" autoPict="0">
                <anchor moveWithCells="1">
                  <from>
                    <xdr:col>4</xdr:col>
                    <xdr:colOff>9525</xdr:colOff>
                    <xdr:row>52</xdr:row>
                    <xdr:rowOff>152400</xdr:rowOff>
                  </from>
                  <to>
                    <xdr:col>10</xdr:col>
                    <xdr:colOff>0</xdr:colOff>
                    <xdr:row>54</xdr:row>
                    <xdr:rowOff>28575</xdr:rowOff>
                  </to>
                </anchor>
              </controlPr>
            </control>
          </mc:Choice>
        </mc:AlternateContent>
        <mc:AlternateContent xmlns:mc="http://schemas.openxmlformats.org/markup-compatibility/2006">
          <mc:Choice Requires="x14">
            <control shapeId="242717" r:id="rId32" name="Check Box 29">
              <controlPr defaultSize="0" autoFill="0" autoLine="0" autoPict="0">
                <anchor moveWithCells="1">
                  <from>
                    <xdr:col>6</xdr:col>
                    <xdr:colOff>171450</xdr:colOff>
                    <xdr:row>24</xdr:row>
                    <xdr:rowOff>152400</xdr:rowOff>
                  </from>
                  <to>
                    <xdr:col>11</xdr:col>
                    <xdr:colOff>95250</xdr:colOff>
                    <xdr:row>26</xdr:row>
                    <xdr:rowOff>19050</xdr:rowOff>
                  </to>
                </anchor>
              </controlPr>
            </control>
          </mc:Choice>
        </mc:AlternateContent>
        <mc:AlternateContent xmlns:mc="http://schemas.openxmlformats.org/markup-compatibility/2006">
          <mc:Choice Requires="x14">
            <control shapeId="242718" r:id="rId33" name="Check Box 30">
              <controlPr defaultSize="0" autoFill="0" autoLine="0" autoPict="0">
                <anchor moveWithCells="1">
                  <from>
                    <xdr:col>11</xdr:col>
                    <xdr:colOff>114300</xdr:colOff>
                    <xdr:row>24</xdr:row>
                    <xdr:rowOff>152400</xdr:rowOff>
                  </from>
                  <to>
                    <xdr:col>16</xdr:col>
                    <xdr:colOff>38100</xdr:colOff>
                    <xdr:row>26</xdr:row>
                    <xdr:rowOff>19050</xdr:rowOff>
                  </to>
                </anchor>
              </controlPr>
            </control>
          </mc:Choice>
        </mc:AlternateContent>
        <mc:AlternateContent xmlns:mc="http://schemas.openxmlformats.org/markup-compatibility/2006">
          <mc:Choice Requires="x14">
            <control shapeId="242719" r:id="rId34" name="Check Box 31">
              <controlPr defaultSize="0" autoFill="0" autoLine="0" autoPict="0">
                <anchor moveWithCells="1">
                  <from>
                    <xdr:col>16</xdr:col>
                    <xdr:colOff>0</xdr:colOff>
                    <xdr:row>24</xdr:row>
                    <xdr:rowOff>152400</xdr:rowOff>
                  </from>
                  <to>
                    <xdr:col>20</xdr:col>
                    <xdr:colOff>104775</xdr:colOff>
                    <xdr:row>26</xdr:row>
                    <xdr:rowOff>19050</xdr:rowOff>
                  </to>
                </anchor>
              </controlPr>
            </control>
          </mc:Choice>
        </mc:AlternateContent>
        <mc:AlternateContent xmlns:mc="http://schemas.openxmlformats.org/markup-compatibility/2006">
          <mc:Choice Requires="x14">
            <control shapeId="242720" r:id="rId35" name="Check Box 32">
              <controlPr defaultSize="0" autoFill="0" autoLine="0" autoPict="0">
                <anchor moveWithCells="1">
                  <from>
                    <xdr:col>19</xdr:col>
                    <xdr:colOff>152400</xdr:colOff>
                    <xdr:row>24</xdr:row>
                    <xdr:rowOff>152400</xdr:rowOff>
                  </from>
                  <to>
                    <xdr:col>24</xdr:col>
                    <xdr:colOff>0</xdr:colOff>
                    <xdr:row>26</xdr:row>
                    <xdr:rowOff>19050</xdr:rowOff>
                  </to>
                </anchor>
              </controlPr>
            </control>
          </mc:Choice>
        </mc:AlternateContent>
        <mc:AlternateContent xmlns:mc="http://schemas.openxmlformats.org/markup-compatibility/2006">
          <mc:Choice Requires="x14">
            <control shapeId="242721" r:id="rId36" name="Check Box 33">
              <controlPr defaultSize="0" autoFill="0" autoLine="0" autoPict="0" altText="その他">
                <anchor moveWithCells="1">
                  <from>
                    <xdr:col>6</xdr:col>
                    <xdr:colOff>171450</xdr:colOff>
                    <xdr:row>26</xdr:row>
                    <xdr:rowOff>57150</xdr:rowOff>
                  </from>
                  <to>
                    <xdr:col>10</xdr:col>
                    <xdr:colOff>171450</xdr:colOff>
                    <xdr:row>27</xdr:row>
                    <xdr:rowOff>95250</xdr:rowOff>
                  </to>
                </anchor>
              </controlPr>
            </control>
          </mc:Choice>
        </mc:AlternateContent>
        <mc:AlternateContent xmlns:mc="http://schemas.openxmlformats.org/markup-compatibility/2006">
          <mc:Choice Requires="x14">
            <control shapeId="242722" r:id="rId37"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8"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9"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40"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41"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42"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43" name="Check Box 40">
              <controlPr defaultSize="0" autoFill="0" autoLine="0" autoPict="0">
                <anchor moveWithCells="1">
                  <from>
                    <xdr:col>6</xdr:col>
                    <xdr:colOff>171450</xdr:colOff>
                    <xdr:row>27</xdr:row>
                    <xdr:rowOff>152400</xdr:rowOff>
                  </from>
                  <to>
                    <xdr:col>11</xdr:col>
                    <xdr:colOff>95250</xdr:colOff>
                    <xdr:row>29</xdr:row>
                    <xdr:rowOff>19050</xdr:rowOff>
                  </to>
                </anchor>
              </controlPr>
            </control>
          </mc:Choice>
        </mc:AlternateContent>
        <mc:AlternateContent xmlns:mc="http://schemas.openxmlformats.org/markup-compatibility/2006">
          <mc:Choice Requires="x14">
            <control shapeId="242729" r:id="rId44" name="Check Box 41">
              <controlPr defaultSize="0" autoFill="0" autoLine="0" autoPict="0">
                <anchor moveWithCells="1">
                  <from>
                    <xdr:col>11</xdr:col>
                    <xdr:colOff>114300</xdr:colOff>
                    <xdr:row>27</xdr:row>
                    <xdr:rowOff>152400</xdr:rowOff>
                  </from>
                  <to>
                    <xdr:col>16</xdr:col>
                    <xdr:colOff>38100</xdr:colOff>
                    <xdr:row>29</xdr:row>
                    <xdr:rowOff>19050</xdr:rowOff>
                  </to>
                </anchor>
              </controlPr>
            </control>
          </mc:Choice>
        </mc:AlternateContent>
        <mc:AlternateContent xmlns:mc="http://schemas.openxmlformats.org/markup-compatibility/2006">
          <mc:Choice Requires="x14">
            <control shapeId="242730" r:id="rId45" name="Check Box 42">
              <controlPr defaultSize="0" autoFill="0" autoLine="0" autoPict="0">
                <anchor moveWithCells="1">
                  <from>
                    <xdr:col>16</xdr:col>
                    <xdr:colOff>0</xdr:colOff>
                    <xdr:row>27</xdr:row>
                    <xdr:rowOff>152400</xdr:rowOff>
                  </from>
                  <to>
                    <xdr:col>20</xdr:col>
                    <xdr:colOff>104775</xdr:colOff>
                    <xdr:row>29</xdr:row>
                    <xdr:rowOff>19050</xdr:rowOff>
                  </to>
                </anchor>
              </controlPr>
            </control>
          </mc:Choice>
        </mc:AlternateContent>
        <mc:AlternateContent xmlns:mc="http://schemas.openxmlformats.org/markup-compatibility/2006">
          <mc:Choice Requires="x14">
            <control shapeId="242731" r:id="rId46" name="Check Box 43">
              <controlPr defaultSize="0" autoFill="0" autoLine="0" autoPict="0">
                <anchor moveWithCells="1">
                  <from>
                    <xdr:col>19</xdr:col>
                    <xdr:colOff>152400</xdr:colOff>
                    <xdr:row>27</xdr:row>
                    <xdr:rowOff>152400</xdr:rowOff>
                  </from>
                  <to>
                    <xdr:col>24</xdr:col>
                    <xdr:colOff>0</xdr:colOff>
                    <xdr:row>29</xdr:row>
                    <xdr:rowOff>19050</xdr:rowOff>
                  </to>
                </anchor>
              </controlPr>
            </control>
          </mc:Choice>
        </mc:AlternateContent>
        <mc:AlternateContent xmlns:mc="http://schemas.openxmlformats.org/markup-compatibility/2006">
          <mc:Choice Requires="x14">
            <control shapeId="242732" r:id="rId47" name="Check Box 44">
              <controlPr defaultSize="0" autoFill="0" autoLine="0" autoPict="0" altText="その他">
                <anchor moveWithCells="1">
                  <from>
                    <xdr:col>6</xdr:col>
                    <xdr:colOff>171450</xdr:colOff>
                    <xdr:row>29</xdr:row>
                    <xdr:rowOff>57150</xdr:rowOff>
                  </from>
                  <to>
                    <xdr:col>10</xdr:col>
                    <xdr:colOff>171450</xdr:colOff>
                    <xdr:row>30</xdr:row>
                    <xdr:rowOff>95250</xdr:rowOff>
                  </to>
                </anchor>
              </controlPr>
            </control>
          </mc:Choice>
        </mc:AlternateContent>
        <mc:AlternateContent xmlns:mc="http://schemas.openxmlformats.org/markup-compatibility/2006">
          <mc:Choice Requires="x14">
            <control shapeId="242733" r:id="rId48" name="Check Box 45">
              <controlPr defaultSize="0" autoFill="0" autoLine="0" autoPict="0">
                <anchor moveWithCells="1">
                  <from>
                    <xdr:col>6</xdr:col>
                    <xdr:colOff>171450</xdr:colOff>
                    <xdr:row>30</xdr:row>
                    <xdr:rowOff>152400</xdr:rowOff>
                  </from>
                  <to>
                    <xdr:col>11</xdr:col>
                    <xdr:colOff>95250</xdr:colOff>
                    <xdr:row>32</xdr:row>
                    <xdr:rowOff>19050</xdr:rowOff>
                  </to>
                </anchor>
              </controlPr>
            </control>
          </mc:Choice>
        </mc:AlternateContent>
        <mc:AlternateContent xmlns:mc="http://schemas.openxmlformats.org/markup-compatibility/2006">
          <mc:Choice Requires="x14">
            <control shapeId="242734" r:id="rId49" name="Check Box 46">
              <controlPr defaultSize="0" autoFill="0" autoLine="0" autoPict="0">
                <anchor moveWithCells="1">
                  <from>
                    <xdr:col>11</xdr:col>
                    <xdr:colOff>114300</xdr:colOff>
                    <xdr:row>30</xdr:row>
                    <xdr:rowOff>152400</xdr:rowOff>
                  </from>
                  <to>
                    <xdr:col>16</xdr:col>
                    <xdr:colOff>38100</xdr:colOff>
                    <xdr:row>32</xdr:row>
                    <xdr:rowOff>19050</xdr:rowOff>
                  </to>
                </anchor>
              </controlPr>
            </control>
          </mc:Choice>
        </mc:AlternateContent>
        <mc:AlternateContent xmlns:mc="http://schemas.openxmlformats.org/markup-compatibility/2006">
          <mc:Choice Requires="x14">
            <control shapeId="242735" r:id="rId50" name="Check Box 47">
              <controlPr defaultSize="0" autoFill="0" autoLine="0" autoPict="0">
                <anchor moveWithCells="1">
                  <from>
                    <xdr:col>16</xdr:col>
                    <xdr:colOff>0</xdr:colOff>
                    <xdr:row>30</xdr:row>
                    <xdr:rowOff>152400</xdr:rowOff>
                  </from>
                  <to>
                    <xdr:col>20</xdr:col>
                    <xdr:colOff>104775</xdr:colOff>
                    <xdr:row>32</xdr:row>
                    <xdr:rowOff>19050</xdr:rowOff>
                  </to>
                </anchor>
              </controlPr>
            </control>
          </mc:Choice>
        </mc:AlternateContent>
        <mc:AlternateContent xmlns:mc="http://schemas.openxmlformats.org/markup-compatibility/2006">
          <mc:Choice Requires="x14">
            <control shapeId="242736" r:id="rId51" name="Check Box 48">
              <controlPr defaultSize="0" autoFill="0" autoLine="0" autoPict="0">
                <anchor moveWithCells="1">
                  <from>
                    <xdr:col>19</xdr:col>
                    <xdr:colOff>152400</xdr:colOff>
                    <xdr:row>30</xdr:row>
                    <xdr:rowOff>152400</xdr:rowOff>
                  </from>
                  <to>
                    <xdr:col>24</xdr:col>
                    <xdr:colOff>0</xdr:colOff>
                    <xdr:row>32</xdr:row>
                    <xdr:rowOff>19050</xdr:rowOff>
                  </to>
                </anchor>
              </controlPr>
            </control>
          </mc:Choice>
        </mc:AlternateContent>
        <mc:AlternateContent xmlns:mc="http://schemas.openxmlformats.org/markup-compatibility/2006">
          <mc:Choice Requires="x14">
            <control shapeId="242737" r:id="rId52" name="Check Box 49">
              <controlPr defaultSize="0" autoFill="0" autoLine="0" autoPict="0" altText="その他">
                <anchor moveWithCells="1">
                  <from>
                    <xdr:col>6</xdr:col>
                    <xdr:colOff>171450</xdr:colOff>
                    <xdr:row>32</xdr:row>
                    <xdr:rowOff>57150</xdr:rowOff>
                  </from>
                  <to>
                    <xdr:col>10</xdr:col>
                    <xdr:colOff>171450</xdr:colOff>
                    <xdr:row>33</xdr:row>
                    <xdr:rowOff>95250</xdr:rowOff>
                  </to>
                </anchor>
              </controlPr>
            </control>
          </mc:Choice>
        </mc:AlternateContent>
        <mc:AlternateContent xmlns:mc="http://schemas.openxmlformats.org/markup-compatibility/2006">
          <mc:Choice Requires="x14">
            <control shapeId="242738" r:id="rId53" name="Check Box 50">
              <controlPr defaultSize="0" autoFill="0" autoLine="0" autoPict="0">
                <anchor moveWithCells="1">
                  <from>
                    <xdr:col>17</xdr:col>
                    <xdr:colOff>133350</xdr:colOff>
                    <xdr:row>4</xdr:row>
                    <xdr:rowOff>19050</xdr:rowOff>
                  </from>
                  <to>
                    <xdr:col>21</xdr:col>
                    <xdr:colOff>76200</xdr:colOff>
                    <xdr:row>5</xdr:row>
                    <xdr:rowOff>19050</xdr:rowOff>
                  </to>
                </anchor>
              </controlPr>
            </control>
          </mc:Choice>
        </mc:AlternateContent>
        <mc:AlternateContent xmlns:mc="http://schemas.openxmlformats.org/markup-compatibility/2006">
          <mc:Choice Requires="x14">
            <control shapeId="242739" r:id="rId54" name="Check Box 51">
              <controlPr defaultSize="0" autoFill="0" autoLine="0" autoPict="0">
                <anchor moveWithCells="1">
                  <from>
                    <xdr:col>22</xdr:col>
                    <xdr:colOff>0</xdr:colOff>
                    <xdr:row>4</xdr:row>
                    <xdr:rowOff>19050</xdr:rowOff>
                  </from>
                  <to>
                    <xdr:col>25</xdr:col>
                    <xdr:colOff>133350</xdr:colOff>
                    <xdr:row>5</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CCFF"/>
  </sheetPr>
  <dimension ref="A1:CE73"/>
  <sheetViews>
    <sheetView showGridLines="0" view="pageBreakPreview" topLeftCell="A4" zoomScaleNormal="100" zoomScaleSheetLayoutView="100" workbookViewId="0">
      <selection activeCell="AW2" sqref="AW2"/>
    </sheetView>
  </sheetViews>
  <sheetFormatPr defaultColWidth="8" defaultRowHeight="12"/>
  <cols>
    <col min="1" max="2" width="1.5" style="10" customWidth="1"/>
    <col min="3" max="25" width="2.375" style="10" customWidth="1"/>
    <col min="26" max="26" width="6.75" style="10" customWidth="1"/>
    <col min="27" max="27" width="2.375" style="441" customWidth="1"/>
    <col min="28" max="72" width="2.375" style="10" customWidth="1"/>
    <col min="73" max="16384" width="8" style="10"/>
  </cols>
  <sheetData>
    <row r="1" spans="1:61" ht="14.1" customHeight="1">
      <c r="B1" s="1522" t="s">
        <v>1826</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61" ht="5.0999999999999996" customHeight="1" thickBot="1"/>
    <row r="3" spans="1:61" ht="14.1" customHeight="1">
      <c r="B3" s="1551" t="s">
        <v>1275</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3" t="s">
        <v>258</v>
      </c>
      <c r="AB3" s="1554"/>
      <c r="AC3" s="1554"/>
      <c r="AD3" s="1554"/>
      <c r="AE3" s="1554"/>
      <c r="AF3" s="1554"/>
      <c r="AG3" s="1554"/>
      <c r="AH3" s="1554"/>
      <c r="AI3" s="1554"/>
      <c r="AJ3" s="1554"/>
      <c r="AK3" s="1554"/>
      <c r="AL3" s="1555"/>
    </row>
    <row r="4" spans="1:61" ht="6.95" customHeight="1">
      <c r="A4" s="718"/>
      <c r="B4" s="537"/>
      <c r="C4" s="718"/>
      <c r="D4" s="718"/>
      <c r="E4" s="718"/>
      <c r="F4" s="718"/>
      <c r="G4" s="718"/>
      <c r="H4" s="718"/>
      <c r="I4" s="718"/>
      <c r="J4" s="718"/>
      <c r="K4" s="718"/>
      <c r="L4" s="718"/>
      <c r="M4" s="718"/>
      <c r="N4" s="718"/>
      <c r="O4" s="718"/>
      <c r="P4" s="718"/>
      <c r="Q4" s="718"/>
      <c r="R4" s="718"/>
      <c r="S4" s="718"/>
      <c r="T4" s="718"/>
      <c r="U4" s="153"/>
      <c r="V4" s="153"/>
      <c r="W4" s="718"/>
      <c r="X4" s="153"/>
      <c r="Y4" s="153"/>
      <c r="Z4" s="718"/>
      <c r="AA4" s="146"/>
      <c r="AB4" s="154"/>
      <c r="AC4" s="154"/>
      <c r="AD4" s="154"/>
      <c r="AE4" s="154"/>
      <c r="AF4" s="154"/>
      <c r="AG4" s="154"/>
      <c r="AH4" s="154"/>
      <c r="AI4" s="154"/>
      <c r="AJ4" s="154"/>
      <c r="AK4" s="154"/>
      <c r="AL4" s="538"/>
    </row>
    <row r="5" spans="1:61" ht="14.1" customHeight="1">
      <c r="A5" s="718"/>
      <c r="B5" s="421" t="s">
        <v>1090</v>
      </c>
      <c r="E5" s="484"/>
      <c r="F5" s="484"/>
      <c r="G5" s="484"/>
      <c r="H5" s="484"/>
      <c r="I5" s="484"/>
      <c r="J5" s="484"/>
      <c r="K5" s="484"/>
      <c r="L5" s="484"/>
      <c r="M5" s="484"/>
      <c r="N5" s="484"/>
      <c r="O5" s="484"/>
      <c r="P5" s="484"/>
      <c r="Q5" s="484"/>
      <c r="R5" s="484"/>
      <c r="S5" s="484"/>
      <c r="T5" s="484"/>
      <c r="U5" s="484"/>
      <c r="V5" s="484"/>
      <c r="W5" s="718"/>
      <c r="X5" s="13"/>
      <c r="Y5" s="13"/>
      <c r="Z5" s="718"/>
      <c r="AA5" s="146"/>
      <c r="AB5" s="154"/>
      <c r="AC5" s="154"/>
      <c r="AD5" s="154"/>
      <c r="AE5" s="154"/>
      <c r="AF5" s="154"/>
      <c r="AG5" s="154"/>
      <c r="AH5" s="154"/>
      <c r="AI5" s="154"/>
      <c r="AJ5" s="154"/>
      <c r="AK5" s="154"/>
      <c r="AL5" s="538"/>
    </row>
    <row r="6" spans="1:61" ht="14.1" customHeight="1">
      <c r="A6" s="718"/>
      <c r="B6" s="525"/>
      <c r="C6" s="718" t="s">
        <v>869</v>
      </c>
      <c r="D6" s="718"/>
      <c r="E6" s="718"/>
      <c r="F6" s="484"/>
      <c r="G6" s="718"/>
      <c r="H6" s="718"/>
      <c r="I6" s="718"/>
      <c r="J6" s="718"/>
      <c r="K6" s="718"/>
      <c r="L6" s="718"/>
      <c r="M6" s="718"/>
      <c r="N6" s="718"/>
      <c r="O6" s="718"/>
      <c r="P6" s="718"/>
      <c r="Q6" s="718"/>
      <c r="R6" s="718"/>
      <c r="S6" s="718"/>
      <c r="T6" s="718"/>
      <c r="U6" s="484"/>
      <c r="V6" s="484"/>
      <c r="W6" s="718"/>
      <c r="X6" s="484"/>
      <c r="Y6" s="484"/>
      <c r="Z6" s="718"/>
      <c r="AA6" s="146"/>
      <c r="AB6" s="154"/>
      <c r="AC6" s="154"/>
      <c r="AD6" s="154"/>
      <c r="AE6" s="154"/>
      <c r="AF6" s="154"/>
      <c r="AG6" s="154"/>
      <c r="AH6" s="154"/>
      <c r="AI6" s="154"/>
      <c r="AJ6" s="154"/>
      <c r="AK6" s="154"/>
      <c r="AL6" s="538"/>
    </row>
    <row r="7" spans="1:61" ht="14.1" customHeight="1">
      <c r="A7" s="718"/>
      <c r="B7" s="525"/>
      <c r="C7" s="154" t="s">
        <v>1276</v>
      </c>
      <c r="D7" s="154"/>
      <c r="X7" s="484"/>
      <c r="Y7" s="484"/>
      <c r="Z7" s="718"/>
      <c r="AA7" s="146"/>
      <c r="AB7" s="154"/>
      <c r="AC7" s="154"/>
      <c r="AD7" s="154"/>
      <c r="AE7" s="154"/>
      <c r="AF7" s="154"/>
      <c r="AG7" s="154"/>
      <c r="AH7" s="154"/>
      <c r="AI7" s="154"/>
      <c r="AJ7" s="154"/>
      <c r="AK7" s="154"/>
      <c r="AL7" s="538"/>
      <c r="AQ7" s="718"/>
      <c r="AS7" s="718"/>
      <c r="AT7" s="718"/>
      <c r="AU7" s="718"/>
      <c r="AV7" s="718"/>
      <c r="AW7" s="718"/>
      <c r="AX7" s="718"/>
      <c r="AY7" s="718"/>
      <c r="AZ7" s="718"/>
      <c r="BA7" s="718"/>
      <c r="BB7" s="718"/>
      <c r="BC7" s="718"/>
      <c r="BD7" s="718"/>
      <c r="BE7" s="718"/>
      <c r="BF7" s="718"/>
      <c r="BG7" s="484"/>
      <c r="BH7" s="484"/>
      <c r="BI7" s="718"/>
    </row>
    <row r="8" spans="1:61" ht="14.1" customHeight="1">
      <c r="A8" s="718"/>
      <c r="B8" s="525"/>
      <c r="D8" s="155"/>
      <c r="E8" s="156"/>
      <c r="F8" s="156"/>
      <c r="G8" s="157"/>
      <c r="H8" s="1623" t="s">
        <v>870</v>
      </c>
      <c r="I8" s="1624"/>
      <c r="J8" s="1624"/>
      <c r="K8" s="1624"/>
      <c r="L8" s="1624"/>
      <c r="M8" s="1624"/>
      <c r="N8" s="1624"/>
      <c r="O8" s="1624"/>
      <c r="P8" s="1624"/>
      <c r="Q8" s="1624"/>
      <c r="R8" s="1625"/>
      <c r="S8" s="1623" t="s">
        <v>871</v>
      </c>
      <c r="T8" s="1624"/>
      <c r="U8" s="1624"/>
      <c r="V8" s="1624"/>
      <c r="W8" s="1624"/>
      <c r="X8" s="1624"/>
      <c r="Y8" s="1624"/>
      <c r="Z8" s="1624"/>
      <c r="AA8" s="1624"/>
      <c r="AB8" s="1624"/>
      <c r="AC8" s="1625"/>
      <c r="AE8" s="154"/>
      <c r="AF8" s="154"/>
      <c r="AG8" s="154"/>
      <c r="AH8" s="154"/>
      <c r="AI8" s="154"/>
      <c r="AJ8" s="154"/>
      <c r="AK8" s="154"/>
      <c r="AL8" s="538"/>
      <c r="AQ8" s="449"/>
      <c r="AR8" s="449"/>
      <c r="AS8" s="449"/>
      <c r="AT8" s="449"/>
      <c r="AU8" s="718"/>
      <c r="AV8" s="955"/>
      <c r="AW8" s="955"/>
      <c r="AX8" s="449"/>
      <c r="AY8" s="956"/>
      <c r="AZ8" s="956"/>
      <c r="BA8" s="449"/>
      <c r="BB8" s="718"/>
      <c r="BC8" s="842"/>
      <c r="BD8" s="841"/>
      <c r="BE8" s="449"/>
      <c r="BF8" s="957"/>
      <c r="BG8" s="957"/>
      <c r="BH8" s="13"/>
      <c r="BI8" s="66"/>
    </row>
    <row r="9" spans="1:61" ht="14.1" customHeight="1">
      <c r="A9" s="718"/>
      <c r="B9" s="525"/>
      <c r="D9" s="1865" t="s">
        <v>41</v>
      </c>
      <c r="E9" s="1866"/>
      <c r="F9" s="1866"/>
      <c r="G9" s="1867"/>
      <c r="H9" s="3940"/>
      <c r="I9" s="3941"/>
      <c r="J9" s="451" t="s">
        <v>22</v>
      </c>
      <c r="K9" s="3942"/>
      <c r="L9" s="3942"/>
      <c r="M9" s="451" t="s">
        <v>23</v>
      </c>
      <c r="N9" s="3941"/>
      <c r="O9" s="3941"/>
      <c r="P9" s="451" t="s">
        <v>22</v>
      </c>
      <c r="Q9" s="3942"/>
      <c r="R9" s="3943"/>
      <c r="S9" s="3940"/>
      <c r="T9" s="3941"/>
      <c r="U9" s="451" t="s">
        <v>22</v>
      </c>
      <c r="V9" s="3942"/>
      <c r="W9" s="3942"/>
      <c r="X9" s="451" t="s">
        <v>23</v>
      </c>
      <c r="Y9" s="3941"/>
      <c r="Z9" s="3941"/>
      <c r="AA9" s="451" t="s">
        <v>22</v>
      </c>
      <c r="AB9" s="3942"/>
      <c r="AC9" s="3943"/>
      <c r="AE9" s="154"/>
      <c r="AF9" s="154"/>
      <c r="AG9" s="154"/>
      <c r="AH9" s="154"/>
      <c r="AI9" s="154"/>
      <c r="AJ9" s="154"/>
      <c r="AK9" s="958"/>
      <c r="AL9" s="538"/>
      <c r="AQ9" s="449"/>
      <c r="AR9" s="449"/>
      <c r="AS9" s="449"/>
      <c r="AT9" s="449"/>
      <c r="AU9" s="718"/>
      <c r="AV9" s="955"/>
      <c r="AW9" s="955"/>
      <c r="AX9" s="449"/>
      <c r="AY9" s="956"/>
      <c r="AZ9" s="956"/>
      <c r="BA9" s="449"/>
      <c r="BB9" s="718"/>
      <c r="BC9" s="842"/>
      <c r="BD9" s="841"/>
      <c r="BE9" s="449"/>
      <c r="BF9" s="957"/>
      <c r="BG9" s="957"/>
      <c r="BH9" s="13"/>
      <c r="BI9" s="66"/>
    </row>
    <row r="10" spans="1:61" ht="14.1" customHeight="1">
      <c r="A10" s="718"/>
      <c r="B10" s="525"/>
      <c r="D10" s="1865" t="s">
        <v>155</v>
      </c>
      <c r="E10" s="1866"/>
      <c r="F10" s="1866"/>
      <c r="G10" s="1867"/>
      <c r="H10" s="3940"/>
      <c r="I10" s="3941"/>
      <c r="J10" s="451" t="s">
        <v>22</v>
      </c>
      <c r="K10" s="3942"/>
      <c r="L10" s="3942"/>
      <c r="M10" s="451" t="s">
        <v>23</v>
      </c>
      <c r="N10" s="3941"/>
      <c r="O10" s="3941"/>
      <c r="P10" s="451" t="s">
        <v>22</v>
      </c>
      <c r="Q10" s="3942"/>
      <c r="R10" s="3943"/>
      <c r="S10" s="3940"/>
      <c r="T10" s="3941"/>
      <c r="U10" s="451" t="s">
        <v>22</v>
      </c>
      <c r="V10" s="3942"/>
      <c r="W10" s="3942"/>
      <c r="X10" s="451" t="s">
        <v>23</v>
      </c>
      <c r="Y10" s="3941"/>
      <c r="Z10" s="3941"/>
      <c r="AA10" s="451" t="s">
        <v>22</v>
      </c>
      <c r="AB10" s="3942"/>
      <c r="AC10" s="3943"/>
      <c r="AE10" s="154"/>
      <c r="AF10" s="154"/>
      <c r="AG10" s="154"/>
      <c r="AH10" s="154"/>
      <c r="AI10" s="154"/>
      <c r="AJ10" s="154"/>
      <c r="AK10" s="154"/>
      <c r="AL10" s="538"/>
      <c r="AQ10" s="441"/>
      <c r="AR10" s="441"/>
      <c r="AS10" s="441"/>
      <c r="AT10" s="441"/>
      <c r="AU10" s="718"/>
      <c r="AV10" s="955"/>
      <c r="AW10" s="955"/>
      <c r="AX10" s="449"/>
      <c r="AY10" s="956"/>
      <c r="AZ10" s="956"/>
      <c r="BA10" s="449"/>
      <c r="BB10" s="718"/>
      <c r="BC10" s="842"/>
      <c r="BD10" s="841"/>
      <c r="BE10" s="449"/>
      <c r="BF10" s="957"/>
      <c r="BG10" s="957"/>
      <c r="BH10" s="13"/>
      <c r="BI10" s="66"/>
    </row>
    <row r="11" spans="1:61" ht="14.1" customHeight="1">
      <c r="A11" s="718"/>
      <c r="B11" s="525"/>
      <c r="D11" s="1623" t="s">
        <v>41</v>
      </c>
      <c r="E11" s="1624"/>
      <c r="F11" s="1624"/>
      <c r="G11" s="1625"/>
      <c r="H11" s="3940"/>
      <c r="I11" s="3941"/>
      <c r="J11" s="451" t="s">
        <v>22</v>
      </c>
      <c r="K11" s="3942"/>
      <c r="L11" s="3942"/>
      <c r="M11" s="451" t="s">
        <v>23</v>
      </c>
      <c r="N11" s="3941"/>
      <c r="O11" s="3941"/>
      <c r="P11" s="451" t="s">
        <v>22</v>
      </c>
      <c r="Q11" s="3942"/>
      <c r="R11" s="3943"/>
      <c r="S11" s="3940"/>
      <c r="T11" s="3941"/>
      <c r="U11" s="451" t="s">
        <v>22</v>
      </c>
      <c r="V11" s="3942"/>
      <c r="W11" s="3942"/>
      <c r="X11" s="451" t="s">
        <v>23</v>
      </c>
      <c r="Y11" s="3941"/>
      <c r="Z11" s="3941"/>
      <c r="AA11" s="451" t="s">
        <v>22</v>
      </c>
      <c r="AB11" s="3942"/>
      <c r="AC11" s="3943"/>
      <c r="AE11" s="154"/>
      <c r="AF11" s="154"/>
      <c r="AG11" s="154"/>
      <c r="AH11" s="154"/>
      <c r="AI11" s="154"/>
      <c r="AJ11" s="154"/>
      <c r="AK11" s="154"/>
      <c r="AL11" s="538"/>
      <c r="AQ11" s="3934"/>
      <c r="AR11" s="3934"/>
      <c r="AS11" s="3934"/>
      <c r="AT11" s="3934"/>
      <c r="AU11" s="3934"/>
      <c r="AV11" s="3934"/>
      <c r="AW11" s="3934"/>
      <c r="AX11" s="3934"/>
      <c r="AY11" s="3934"/>
      <c r="AZ11" s="3934"/>
      <c r="BA11" s="3934"/>
      <c r="BB11" s="3934"/>
      <c r="BC11" s="484"/>
      <c r="BD11" s="484"/>
      <c r="BE11" s="718"/>
      <c r="BG11" s="484"/>
      <c r="BH11" s="484"/>
      <c r="BI11" s="66"/>
    </row>
    <row r="12" spans="1:61" ht="14.1" customHeight="1">
      <c r="A12" s="718"/>
      <c r="B12" s="525"/>
      <c r="X12" s="13"/>
      <c r="Y12" s="13"/>
      <c r="Z12" s="463"/>
      <c r="AA12" s="158" t="s">
        <v>1499</v>
      </c>
      <c r="AB12" s="465" t="s">
        <v>1500</v>
      </c>
      <c r="AC12" s="159"/>
      <c r="AD12" s="159"/>
      <c r="AE12" s="159"/>
      <c r="AF12" s="159"/>
      <c r="AG12" s="159"/>
      <c r="AH12" s="159"/>
      <c r="AI12" s="159"/>
      <c r="AJ12" s="159"/>
      <c r="AK12" s="159"/>
      <c r="AL12" s="959"/>
      <c r="AQ12" s="453"/>
      <c r="AR12" s="2198"/>
      <c r="AS12" s="2198"/>
      <c r="AT12" s="2198"/>
      <c r="AU12" s="2198"/>
      <c r="AV12" s="2198"/>
      <c r="AW12" s="2198"/>
      <c r="AX12" s="2198"/>
      <c r="AY12" s="2198"/>
      <c r="AZ12" s="2198"/>
      <c r="BA12" s="2198"/>
      <c r="BB12" s="2198"/>
      <c r="BC12" s="718"/>
      <c r="BD12" s="718"/>
      <c r="BE12" s="718"/>
      <c r="BF12" s="718"/>
      <c r="BG12" s="484"/>
      <c r="BH12" s="484"/>
      <c r="BI12" s="718"/>
    </row>
    <row r="13" spans="1:61" ht="14.1" customHeight="1">
      <c r="A13" s="718"/>
      <c r="B13" s="525"/>
      <c r="C13" s="10" t="s">
        <v>1425</v>
      </c>
      <c r="E13" s="718"/>
      <c r="F13" s="484"/>
      <c r="G13" s="484"/>
      <c r="H13" s="484"/>
      <c r="I13" s="484"/>
      <c r="J13" s="484"/>
      <c r="K13" s="484"/>
      <c r="L13" s="484"/>
      <c r="M13" s="484"/>
      <c r="N13" s="484"/>
      <c r="O13" s="484"/>
      <c r="P13" s="484"/>
      <c r="Q13" s="484"/>
      <c r="R13" s="484"/>
      <c r="S13" s="484"/>
      <c r="T13" s="484"/>
      <c r="W13" s="718"/>
      <c r="Z13" s="718"/>
      <c r="AA13" s="81" t="s">
        <v>1458</v>
      </c>
      <c r="AB13" s="2281" t="s">
        <v>1582</v>
      </c>
      <c r="AC13" s="2281"/>
      <c r="AD13" s="2281"/>
      <c r="AE13" s="2281"/>
      <c r="AF13" s="2281"/>
      <c r="AG13" s="2281"/>
      <c r="AH13" s="2281"/>
      <c r="AI13" s="2281"/>
      <c r="AJ13" s="2281"/>
      <c r="AK13" s="2281"/>
      <c r="AL13" s="2282"/>
      <c r="AR13" s="2198"/>
      <c r="AS13" s="2198"/>
      <c r="AT13" s="2198"/>
      <c r="AU13" s="2198"/>
      <c r="AV13" s="2198"/>
      <c r="AW13" s="2198"/>
      <c r="AX13" s="2198"/>
      <c r="AY13" s="2198"/>
      <c r="AZ13" s="2198"/>
      <c r="BA13" s="2198"/>
      <c r="BB13" s="2198"/>
      <c r="BC13" s="842"/>
      <c r="BD13" s="841"/>
      <c r="BE13" s="449"/>
      <c r="BF13" s="957"/>
      <c r="BG13" s="957"/>
      <c r="BH13" s="13"/>
      <c r="BI13" s="66"/>
    </row>
    <row r="14" spans="1:61" ht="14.1" customHeight="1">
      <c r="A14" s="718"/>
      <c r="B14" s="525"/>
      <c r="C14" s="718"/>
      <c r="D14" s="718"/>
      <c r="E14" s="484"/>
      <c r="F14" s="484"/>
      <c r="G14" s="718"/>
      <c r="H14" s="718"/>
      <c r="I14" s="718"/>
      <c r="J14" s="718"/>
      <c r="K14" s="718"/>
      <c r="L14" s="718"/>
      <c r="M14" s="718"/>
      <c r="N14" s="718"/>
      <c r="O14" s="718"/>
      <c r="P14" s="484"/>
      <c r="Q14" s="484"/>
      <c r="R14" s="718"/>
      <c r="S14" s="441"/>
      <c r="T14" s="441"/>
      <c r="U14" s="37"/>
      <c r="V14" s="474"/>
      <c r="W14" s="474"/>
      <c r="X14" s="718"/>
      <c r="Y14" s="718"/>
      <c r="Z14" s="718"/>
      <c r="AA14" s="81"/>
      <c r="AB14" s="2281"/>
      <c r="AC14" s="2281"/>
      <c r="AD14" s="2281"/>
      <c r="AE14" s="2281"/>
      <c r="AF14" s="2281"/>
      <c r="AG14" s="2281"/>
      <c r="AH14" s="2281"/>
      <c r="AI14" s="2281"/>
      <c r="AJ14" s="2281"/>
      <c r="AK14" s="2281"/>
      <c r="AL14" s="2282"/>
      <c r="AP14" s="453"/>
      <c r="AQ14" s="449"/>
      <c r="AR14" s="449"/>
      <c r="AS14" s="449"/>
      <c r="AT14" s="449"/>
      <c r="AU14" s="718"/>
      <c r="AV14" s="842"/>
      <c r="AW14" s="841"/>
      <c r="AX14" s="449"/>
      <c r="AY14" s="957"/>
      <c r="AZ14" s="957"/>
      <c r="BA14" s="449"/>
      <c r="BB14" s="718"/>
      <c r="BC14" s="842"/>
      <c r="BD14" s="841"/>
      <c r="BE14" s="449"/>
      <c r="BF14" s="957"/>
      <c r="BG14" s="957"/>
      <c r="BH14" s="13"/>
      <c r="BI14" s="66"/>
    </row>
    <row r="15" spans="1:61" ht="14.1" customHeight="1">
      <c r="A15" s="718"/>
      <c r="B15" s="525"/>
      <c r="C15" s="449"/>
      <c r="D15" s="718" t="s">
        <v>1277</v>
      </c>
      <c r="F15" s="449"/>
      <c r="G15" s="449"/>
      <c r="H15" s="1166"/>
      <c r="I15" s="3057"/>
      <c r="J15" s="3057"/>
      <c r="K15" s="3057"/>
      <c r="L15" s="1036"/>
      <c r="M15" s="1036"/>
      <c r="N15" s="1168" t="s">
        <v>213</v>
      </c>
      <c r="O15" s="1036"/>
      <c r="P15" s="1036"/>
      <c r="Q15" s="1166" t="s">
        <v>72</v>
      </c>
      <c r="R15" s="1036"/>
      <c r="S15" s="1036"/>
      <c r="T15" s="1168" t="s">
        <v>92</v>
      </c>
      <c r="U15" s="449"/>
      <c r="V15" s="449"/>
      <c r="W15" s="449"/>
      <c r="X15" s="484"/>
      <c r="Y15" s="484"/>
      <c r="Z15" s="449"/>
      <c r="AA15" s="11"/>
      <c r="AB15" s="2281"/>
      <c r="AC15" s="2281"/>
      <c r="AD15" s="2281"/>
      <c r="AE15" s="2281"/>
      <c r="AF15" s="2281"/>
      <c r="AG15" s="2281"/>
      <c r="AH15" s="2281"/>
      <c r="AI15" s="2281"/>
      <c r="AJ15" s="2281"/>
      <c r="AK15" s="2281"/>
      <c r="AL15" s="2282"/>
      <c r="AP15" s="453"/>
      <c r="AQ15" s="718"/>
      <c r="AR15" s="718"/>
      <c r="AS15" s="484"/>
      <c r="AT15" s="718"/>
      <c r="AU15" s="718"/>
      <c r="AV15" s="718"/>
      <c r="AW15" s="718"/>
      <c r="AX15" s="718"/>
      <c r="AY15" s="718"/>
      <c r="AZ15" s="718"/>
      <c r="BA15" s="484"/>
      <c r="BB15" s="484"/>
      <c r="BC15" s="484"/>
      <c r="BD15" s="484"/>
      <c r="BE15" s="484"/>
      <c r="BF15" s="484"/>
      <c r="BG15" s="484"/>
      <c r="BH15" s="484"/>
      <c r="BI15" s="66"/>
    </row>
    <row r="16" spans="1:61" ht="14.1" customHeight="1">
      <c r="A16" s="718"/>
      <c r="B16" s="525"/>
      <c r="C16" s="147"/>
      <c r="D16" s="147"/>
      <c r="F16" s="160"/>
      <c r="G16" s="160"/>
      <c r="H16" s="160"/>
      <c r="I16" s="484"/>
      <c r="J16" s="484"/>
      <c r="K16" s="484"/>
      <c r="L16" s="484"/>
      <c r="M16" s="484"/>
      <c r="N16" s="484"/>
      <c r="O16" s="484"/>
      <c r="P16" s="484"/>
      <c r="Q16" s="484"/>
      <c r="R16" s="484"/>
      <c r="S16" s="484"/>
      <c r="T16" s="484"/>
      <c r="U16" s="1556"/>
      <c r="V16" s="1556"/>
      <c r="W16" s="66"/>
      <c r="X16" s="1808"/>
      <c r="Y16" s="1808"/>
      <c r="Z16" s="718"/>
      <c r="AA16" s="161" t="s">
        <v>1459</v>
      </c>
      <c r="AB16" s="2281" t="s">
        <v>1583</v>
      </c>
      <c r="AC16" s="2281"/>
      <c r="AD16" s="2281"/>
      <c r="AE16" s="2281"/>
      <c r="AF16" s="2281"/>
      <c r="AG16" s="2281"/>
      <c r="AH16" s="2281"/>
      <c r="AI16" s="2281"/>
      <c r="AJ16" s="2281"/>
      <c r="AK16" s="2281"/>
      <c r="AL16" s="2282"/>
      <c r="AW16" s="3934"/>
      <c r="AX16" s="3934"/>
      <c r="AY16" s="3934"/>
      <c r="AZ16" s="3934"/>
      <c r="BA16" s="3934"/>
      <c r="BB16" s="3934"/>
      <c r="BC16" s="3934"/>
      <c r="BD16" s="3934"/>
      <c r="BE16" s="3934"/>
      <c r="BF16" s="3934"/>
      <c r="BG16" s="3934"/>
      <c r="BH16" s="3934"/>
    </row>
    <row r="17" spans="1:60" ht="14.1" customHeight="1">
      <c r="A17" s="718"/>
      <c r="B17" s="525"/>
      <c r="E17" s="718"/>
      <c r="F17" s="484"/>
      <c r="G17" s="484"/>
      <c r="H17" s="484"/>
      <c r="I17" s="484"/>
      <c r="J17" s="484"/>
      <c r="K17" s="484"/>
      <c r="L17" s="484"/>
      <c r="M17" s="484"/>
      <c r="N17" s="484"/>
      <c r="O17" s="484"/>
      <c r="P17" s="484"/>
      <c r="Q17" s="484"/>
      <c r="R17" s="484"/>
      <c r="S17" s="484"/>
      <c r="T17" s="484"/>
      <c r="W17" s="718"/>
      <c r="Z17" s="718"/>
      <c r="AA17" s="81"/>
      <c r="AB17" s="2281"/>
      <c r="AC17" s="2281"/>
      <c r="AD17" s="2281"/>
      <c r="AE17" s="2281"/>
      <c r="AF17" s="2281"/>
      <c r="AG17" s="2281"/>
      <c r="AH17" s="2281"/>
      <c r="AI17" s="2281"/>
      <c r="AJ17" s="2281"/>
      <c r="AK17" s="2281"/>
      <c r="AL17" s="2282"/>
      <c r="AP17" s="718"/>
      <c r="AQ17" s="718"/>
      <c r="AR17" s="484"/>
      <c r="AS17" s="718"/>
      <c r="AW17" s="453"/>
      <c r="AX17" s="2198"/>
      <c r="AY17" s="2198"/>
      <c r="AZ17" s="2198"/>
      <c r="BA17" s="2198"/>
      <c r="BB17" s="2198"/>
      <c r="BC17" s="2198"/>
      <c r="BD17" s="2198"/>
      <c r="BE17" s="2198"/>
      <c r="BF17" s="2198"/>
      <c r="BG17" s="2198"/>
      <c r="BH17" s="2198"/>
    </row>
    <row r="18" spans="1:60" ht="14.1" customHeight="1">
      <c r="A18" s="718"/>
      <c r="B18" s="525"/>
      <c r="C18" s="449"/>
      <c r="D18" s="718"/>
      <c r="F18" s="449"/>
      <c r="G18" s="449"/>
      <c r="H18" s="449"/>
      <c r="I18" s="449"/>
      <c r="J18" s="2182"/>
      <c r="K18" s="2182"/>
      <c r="L18" s="484"/>
      <c r="M18" s="2182"/>
      <c r="N18" s="2182"/>
      <c r="O18" s="449"/>
      <c r="P18" s="2182"/>
      <c r="Q18" s="2182"/>
      <c r="R18" s="484"/>
      <c r="Y18" s="484"/>
      <c r="Z18" s="449"/>
      <c r="AA18" s="476"/>
      <c r="AB18" s="2281"/>
      <c r="AC18" s="2281"/>
      <c r="AD18" s="2281"/>
      <c r="AE18" s="2281"/>
      <c r="AF18" s="2281"/>
      <c r="AG18" s="2281"/>
      <c r="AH18" s="2281"/>
      <c r="AI18" s="2281"/>
      <c r="AJ18" s="2281"/>
      <c r="AK18" s="2281"/>
      <c r="AL18" s="2282"/>
      <c r="AW18" s="477"/>
      <c r="AX18" s="2988"/>
      <c r="AY18" s="2988"/>
      <c r="AZ18" s="2988"/>
      <c r="BA18" s="2988"/>
      <c r="BB18" s="2988"/>
      <c r="BC18" s="2988"/>
      <c r="BD18" s="2988"/>
      <c r="BE18" s="2988"/>
      <c r="BF18" s="2988"/>
      <c r="BG18" s="2988"/>
      <c r="BH18" s="2988"/>
    </row>
    <row r="19" spans="1:60" ht="14.1" customHeight="1">
      <c r="A19" s="718"/>
      <c r="B19" s="525"/>
      <c r="C19" s="3938" t="s">
        <v>1426</v>
      </c>
      <c r="D19" s="3938"/>
      <c r="E19" s="3938"/>
      <c r="F19" s="3938"/>
      <c r="G19" s="3938"/>
      <c r="H19" s="3938"/>
      <c r="I19" s="3938"/>
      <c r="J19" s="3938"/>
      <c r="K19" s="3938"/>
      <c r="L19" s="3938"/>
      <c r="M19" s="3938"/>
      <c r="N19" s="3938"/>
      <c r="O19" s="3938"/>
      <c r="P19" s="3938"/>
      <c r="Q19" s="3938"/>
      <c r="R19" s="3938"/>
      <c r="S19" s="3938"/>
      <c r="T19" s="3938"/>
      <c r="U19" s="3938"/>
      <c r="V19" s="3938"/>
      <c r="W19" s="3938"/>
      <c r="X19" s="3938"/>
      <c r="Y19" s="3938"/>
      <c r="Z19" s="3939"/>
      <c r="AA19" s="11"/>
      <c r="AB19" s="2281"/>
      <c r="AC19" s="2281"/>
      <c r="AD19" s="2281"/>
      <c r="AE19" s="2281"/>
      <c r="AF19" s="2281"/>
      <c r="AG19" s="2281"/>
      <c r="AH19" s="2281"/>
      <c r="AI19" s="2281"/>
      <c r="AJ19" s="2281"/>
      <c r="AK19" s="2281"/>
      <c r="AL19" s="2282"/>
    </row>
    <row r="20" spans="1:60" ht="14.1" customHeight="1">
      <c r="A20" s="718"/>
      <c r="B20" s="525"/>
      <c r="C20" s="147"/>
      <c r="D20" s="147"/>
      <c r="F20" s="160"/>
      <c r="G20" s="160"/>
      <c r="H20" s="160"/>
      <c r="I20" s="484"/>
      <c r="J20" s="484"/>
      <c r="K20" s="484"/>
      <c r="L20" s="484"/>
      <c r="M20" s="484"/>
      <c r="N20" s="484"/>
      <c r="O20" s="484"/>
      <c r="P20" s="484"/>
      <c r="Q20" s="484"/>
      <c r="R20" s="484"/>
      <c r="S20" s="484"/>
      <c r="T20" s="484"/>
      <c r="U20" s="441"/>
      <c r="V20" s="441"/>
      <c r="W20" s="66"/>
      <c r="X20" s="474"/>
      <c r="Y20" s="474"/>
      <c r="Z20" s="718"/>
      <c r="AA20" s="1321"/>
      <c r="AB20" s="3935"/>
      <c r="AC20" s="3935"/>
      <c r="AD20" s="3935"/>
      <c r="AE20" s="3935"/>
      <c r="AF20" s="3935"/>
      <c r="AG20" s="3935"/>
      <c r="AH20" s="3935"/>
      <c r="AI20" s="3935"/>
      <c r="AJ20" s="3935"/>
      <c r="AK20" s="3935"/>
      <c r="AL20" s="811"/>
    </row>
    <row r="21" spans="1:60" ht="14.1" customHeight="1">
      <c r="A21" s="718"/>
      <c r="B21" s="525"/>
      <c r="C21" s="147"/>
      <c r="D21" s="147"/>
      <c r="F21" s="160"/>
      <c r="G21" s="160"/>
      <c r="H21" s="160"/>
      <c r="I21" s="484"/>
      <c r="J21" s="484"/>
      <c r="K21" s="484"/>
      <c r="L21" s="484"/>
      <c r="M21" s="484"/>
      <c r="N21" s="484"/>
      <c r="O21" s="484"/>
      <c r="P21" s="484"/>
      <c r="Q21" s="484"/>
      <c r="R21" s="484"/>
      <c r="S21" s="484"/>
      <c r="T21" s="484"/>
      <c r="U21" s="441"/>
      <c r="V21" s="441"/>
      <c r="W21" s="66"/>
      <c r="X21" s="474"/>
      <c r="Y21" s="474"/>
      <c r="Z21" s="718"/>
      <c r="AA21" s="3936" t="s">
        <v>1463</v>
      </c>
      <c r="AB21" s="3934"/>
      <c r="AC21" s="3934"/>
      <c r="AD21" s="3934"/>
      <c r="AE21" s="3934"/>
      <c r="AF21" s="3934"/>
      <c r="AG21" s="3934"/>
      <c r="AH21" s="3934"/>
      <c r="AI21" s="3934"/>
      <c r="AJ21" s="3934"/>
      <c r="AK21" s="3934"/>
      <c r="AL21" s="3937"/>
      <c r="BB21" s="152"/>
      <c r="BC21" s="152"/>
      <c r="BD21" s="152"/>
      <c r="BE21" s="152"/>
    </row>
    <row r="22" spans="1:60" ht="14.1" customHeight="1">
      <c r="A22" s="718"/>
      <c r="B22" s="525"/>
      <c r="C22" s="160" t="s">
        <v>1427</v>
      </c>
      <c r="D22" s="160"/>
      <c r="E22" s="160"/>
      <c r="F22" s="160"/>
      <c r="G22" s="160"/>
      <c r="H22" s="160"/>
      <c r="I22" s="160"/>
      <c r="J22" s="160"/>
      <c r="K22" s="160"/>
      <c r="L22" s="160"/>
      <c r="M22" s="160"/>
      <c r="N22" s="160"/>
      <c r="O22" s="160"/>
      <c r="P22" s="484"/>
      <c r="Q22" s="484"/>
      <c r="R22" s="718"/>
      <c r="S22" s="441"/>
      <c r="T22" s="441"/>
      <c r="U22" s="37"/>
      <c r="V22" s="474"/>
      <c r="W22" s="474"/>
      <c r="X22" s="718"/>
      <c r="Y22" s="718"/>
      <c r="Z22" s="719"/>
      <c r="AA22" s="81"/>
      <c r="AB22" s="2198" t="s">
        <v>1679</v>
      </c>
      <c r="AC22" s="2198"/>
      <c r="AD22" s="2198"/>
      <c r="AE22" s="2198"/>
      <c r="AF22" s="2198"/>
      <c r="AG22" s="2198"/>
      <c r="AH22" s="2198"/>
      <c r="AI22" s="2198"/>
      <c r="AJ22" s="2198"/>
      <c r="AK22" s="2198"/>
      <c r="AL22" s="1810"/>
      <c r="AW22" s="2198"/>
      <c r="AX22" s="2198"/>
      <c r="AY22" s="2198"/>
      <c r="AZ22" s="2198"/>
      <c r="BA22" s="2198"/>
      <c r="BB22" s="2198"/>
      <c r="BC22" s="2198"/>
      <c r="BD22" s="2198"/>
      <c r="BE22" s="2198"/>
      <c r="BF22" s="2198"/>
      <c r="BG22" s="2198"/>
    </row>
    <row r="23" spans="1:60" ht="14.1" customHeight="1">
      <c r="A23" s="718"/>
      <c r="B23" s="525"/>
      <c r="C23" s="484" t="s">
        <v>873</v>
      </c>
      <c r="D23" s="484"/>
      <c r="F23" s="148"/>
      <c r="G23" s="160"/>
      <c r="H23" s="160"/>
      <c r="I23" s="160"/>
      <c r="J23" s="160"/>
      <c r="K23" s="160"/>
      <c r="L23" s="160"/>
      <c r="M23" s="160"/>
      <c r="N23" s="160"/>
      <c r="O23" s="160"/>
      <c r="P23" s="484"/>
      <c r="Q23" s="484"/>
      <c r="R23" s="484"/>
      <c r="S23" s="484"/>
      <c r="V23" s="484"/>
      <c r="Z23" s="719"/>
      <c r="AA23" s="476"/>
      <c r="AB23" s="2198"/>
      <c r="AC23" s="2198"/>
      <c r="AD23" s="2198"/>
      <c r="AE23" s="2198"/>
      <c r="AF23" s="2198"/>
      <c r="AG23" s="2198"/>
      <c r="AH23" s="2198"/>
      <c r="AI23" s="2198"/>
      <c r="AJ23" s="2198"/>
      <c r="AK23" s="2198"/>
      <c r="AL23" s="1810"/>
      <c r="AW23" s="2198"/>
      <c r="AX23" s="2198"/>
      <c r="AY23" s="2198"/>
      <c r="AZ23" s="2198"/>
      <c r="BA23" s="2198"/>
      <c r="BB23" s="2198"/>
      <c r="BC23" s="2198"/>
      <c r="BD23" s="2198"/>
      <c r="BE23" s="2198"/>
      <c r="BF23" s="2198"/>
      <c r="BG23" s="2198"/>
    </row>
    <row r="24" spans="1:60" ht="14.1" customHeight="1">
      <c r="A24" s="718"/>
      <c r="B24" s="525"/>
      <c r="F24" s="2407"/>
      <c r="G24" s="2407"/>
      <c r="H24" s="2407"/>
      <c r="I24" s="2407"/>
      <c r="J24" s="2407"/>
      <c r="K24" s="2407"/>
      <c r="L24" s="2407"/>
      <c r="M24" s="2407"/>
      <c r="N24" s="2407"/>
      <c r="O24" s="2407"/>
      <c r="P24" s="2407"/>
      <c r="Q24" s="2407"/>
      <c r="R24" s="2407"/>
      <c r="S24" s="2407"/>
      <c r="T24" s="2407"/>
      <c r="U24" s="10" t="s">
        <v>874</v>
      </c>
      <c r="V24" s="2976"/>
      <c r="W24" s="2976"/>
      <c r="X24" s="2976"/>
      <c r="Y24" s="2976"/>
      <c r="Z24" s="719" t="s">
        <v>875</v>
      </c>
      <c r="AA24" s="10"/>
      <c r="AB24" s="2198"/>
      <c r="AC24" s="2198"/>
      <c r="AD24" s="2198"/>
      <c r="AE24" s="2198"/>
      <c r="AF24" s="2198"/>
      <c r="AG24" s="2198"/>
      <c r="AH24" s="2198"/>
      <c r="AI24" s="2198"/>
      <c r="AJ24" s="2198"/>
      <c r="AK24" s="2198"/>
      <c r="AL24" s="1810"/>
      <c r="AW24" s="2198"/>
      <c r="AX24" s="2198"/>
      <c r="AY24" s="2198"/>
      <c r="AZ24" s="2198"/>
      <c r="BA24" s="2198"/>
      <c r="BB24" s="2198"/>
      <c r="BC24" s="2198"/>
      <c r="BD24" s="2198"/>
      <c r="BE24" s="2198"/>
      <c r="BF24" s="2198"/>
      <c r="BG24" s="2198"/>
    </row>
    <row r="25" spans="1:60" ht="14.1" customHeight="1">
      <c r="A25" s="718"/>
      <c r="B25" s="525"/>
      <c r="C25" s="147" t="s">
        <v>876</v>
      </c>
      <c r="D25" s="147"/>
      <c r="F25" s="147"/>
      <c r="G25" s="148"/>
      <c r="H25" s="148"/>
      <c r="I25" s="484"/>
      <c r="J25" s="484"/>
      <c r="K25" s="484"/>
      <c r="L25" s="484"/>
      <c r="M25" s="484"/>
      <c r="N25" s="484"/>
      <c r="O25" s="484"/>
      <c r="P25" s="449"/>
      <c r="Q25" s="441"/>
      <c r="R25" s="484"/>
      <c r="S25" s="484"/>
      <c r="V25" s="484"/>
      <c r="Z25" s="719"/>
      <c r="AA25" s="81" t="s">
        <v>1460</v>
      </c>
      <c r="AB25" s="2198" t="s">
        <v>1464</v>
      </c>
      <c r="AC25" s="2198"/>
      <c r="AD25" s="2198"/>
      <c r="AE25" s="2198"/>
      <c r="AF25" s="2198"/>
      <c r="AG25" s="2198"/>
      <c r="AH25" s="2198"/>
      <c r="AI25" s="2198"/>
      <c r="AJ25" s="2198"/>
      <c r="AK25" s="2198"/>
      <c r="AL25" s="1810"/>
      <c r="AM25" s="425"/>
      <c r="AW25" s="2198"/>
      <c r="AX25" s="2198"/>
      <c r="AY25" s="2198"/>
      <c r="AZ25" s="2198"/>
      <c r="BA25" s="2198"/>
      <c r="BB25" s="2198"/>
      <c r="BC25" s="2198"/>
      <c r="BD25" s="2198"/>
      <c r="BE25" s="2198"/>
      <c r="BF25" s="2198"/>
      <c r="BG25" s="2198"/>
    </row>
    <row r="26" spans="1:60" ht="14.1" customHeight="1">
      <c r="A26" s="718"/>
      <c r="B26" s="525"/>
      <c r="I26" s="484"/>
      <c r="J26" s="484"/>
      <c r="K26" s="484"/>
      <c r="L26" s="484"/>
      <c r="M26" s="484"/>
      <c r="N26" s="484"/>
      <c r="O26" s="484"/>
      <c r="P26" s="441"/>
      <c r="Q26" s="441"/>
      <c r="R26" s="441"/>
      <c r="S26" s="441"/>
      <c r="T26" s="441"/>
      <c r="U26" s="441"/>
      <c r="V26" s="441"/>
      <c r="W26" s="441"/>
      <c r="X26" s="441"/>
      <c r="Y26" s="441"/>
      <c r="Z26" s="746"/>
      <c r="AA26" s="11"/>
      <c r="AB26" s="2198"/>
      <c r="AC26" s="2198"/>
      <c r="AD26" s="2198"/>
      <c r="AE26" s="2198"/>
      <c r="AF26" s="2198"/>
      <c r="AG26" s="2198"/>
      <c r="AH26" s="2198"/>
      <c r="AI26" s="2198"/>
      <c r="AJ26" s="2198"/>
      <c r="AK26" s="2198"/>
      <c r="AL26" s="1810"/>
      <c r="AM26" s="425"/>
    </row>
    <row r="27" spans="1:60" ht="14.1" customHeight="1">
      <c r="A27" s="718"/>
      <c r="B27" s="537"/>
      <c r="C27" s="147" t="s">
        <v>877</v>
      </c>
      <c r="D27" s="147"/>
      <c r="F27" s="160"/>
      <c r="G27" s="160"/>
      <c r="H27" s="148"/>
      <c r="I27" s="484"/>
      <c r="J27" s="484"/>
      <c r="K27" s="484"/>
      <c r="L27" s="484"/>
      <c r="M27" s="484"/>
      <c r="N27" s="484"/>
      <c r="O27" s="718"/>
      <c r="P27" s="484"/>
      <c r="Q27" s="441"/>
      <c r="R27" s="441"/>
      <c r="S27" s="441"/>
      <c r="T27" s="718"/>
      <c r="U27" s="1556"/>
      <c r="V27" s="1556"/>
      <c r="W27" s="1556"/>
      <c r="X27" s="1556"/>
      <c r="Y27" s="1556"/>
      <c r="Z27" s="66"/>
      <c r="AA27" s="146"/>
      <c r="AB27" s="2198"/>
      <c r="AC27" s="2198"/>
      <c r="AD27" s="2198"/>
      <c r="AE27" s="2198"/>
      <c r="AF27" s="2198"/>
      <c r="AG27" s="2198"/>
      <c r="AH27" s="2198"/>
      <c r="AI27" s="2198"/>
      <c r="AJ27" s="2198"/>
      <c r="AK27" s="2198"/>
      <c r="AL27" s="1810"/>
      <c r="AM27" s="425"/>
    </row>
    <row r="28" spans="1:60" ht="14.1" customHeight="1">
      <c r="A28" s="718"/>
      <c r="B28" s="537"/>
      <c r="C28" s="160"/>
      <c r="D28" s="160"/>
      <c r="F28" s="160"/>
      <c r="G28" s="160"/>
      <c r="H28" s="148"/>
      <c r="I28" s="484"/>
      <c r="J28" s="484"/>
      <c r="K28" s="484"/>
      <c r="L28" s="484"/>
      <c r="M28" s="484"/>
      <c r="N28" s="484"/>
      <c r="O28" s="718"/>
      <c r="P28" s="484"/>
      <c r="Q28" s="441"/>
      <c r="R28" s="441"/>
      <c r="S28" s="441"/>
      <c r="T28" s="718"/>
      <c r="U28" s="441"/>
      <c r="V28" s="441"/>
      <c r="W28" s="441"/>
      <c r="X28" s="441"/>
      <c r="Y28" s="441"/>
      <c r="Z28" s="66"/>
      <c r="AA28" s="146"/>
      <c r="AB28" s="154"/>
      <c r="AC28" s="154"/>
      <c r="AD28" s="154"/>
      <c r="AE28" s="154"/>
      <c r="AF28" s="154"/>
      <c r="AG28" s="154"/>
      <c r="AH28" s="154"/>
      <c r="AI28" s="154"/>
      <c r="AJ28" s="154"/>
      <c r="AK28" s="154"/>
      <c r="AL28" s="538"/>
    </row>
    <row r="29" spans="1:60" ht="14.1" customHeight="1">
      <c r="A29" s="718"/>
      <c r="B29" s="537"/>
      <c r="C29" s="147" t="s">
        <v>878</v>
      </c>
      <c r="D29" s="147"/>
      <c r="F29" s="160"/>
      <c r="G29" s="160"/>
      <c r="H29" s="148"/>
      <c r="I29" s="484"/>
      <c r="J29" s="484"/>
      <c r="K29" s="484"/>
      <c r="L29" s="484"/>
      <c r="M29" s="484"/>
      <c r="N29" s="484"/>
      <c r="O29" s="718"/>
      <c r="P29" s="484"/>
      <c r="Q29" s="441"/>
      <c r="R29" s="441"/>
      <c r="S29" s="441"/>
      <c r="T29" s="718"/>
      <c r="U29" s="441"/>
      <c r="V29" s="441"/>
      <c r="W29" s="441"/>
      <c r="X29" s="441"/>
      <c r="Y29" s="441"/>
      <c r="Z29" s="141"/>
      <c r="AA29" s="146"/>
      <c r="AB29" s="154"/>
      <c r="AC29" s="154"/>
      <c r="AD29" s="154"/>
      <c r="AE29" s="154"/>
      <c r="AF29" s="154"/>
      <c r="AG29" s="154"/>
      <c r="AH29" s="154"/>
      <c r="AI29" s="154"/>
      <c r="AJ29" s="154"/>
      <c r="AK29" s="154"/>
      <c r="AL29" s="538"/>
    </row>
    <row r="30" spans="1:60" ht="14.1" customHeight="1">
      <c r="A30" s="718"/>
      <c r="B30" s="525"/>
      <c r="C30" s="718"/>
      <c r="D30" s="718" t="s">
        <v>879</v>
      </c>
      <c r="G30" s="718"/>
      <c r="H30" s="718"/>
      <c r="I30" s="718"/>
      <c r="J30" s="718"/>
      <c r="K30" s="718"/>
      <c r="L30" s="718"/>
      <c r="M30" s="718"/>
      <c r="N30" s="718"/>
      <c r="O30" s="718"/>
      <c r="P30" s="718"/>
      <c r="Q30" s="718"/>
      <c r="R30" s="718"/>
      <c r="S30" s="718"/>
      <c r="T30" s="463"/>
      <c r="U30" s="484"/>
      <c r="V30" s="484"/>
      <c r="W30" s="718"/>
      <c r="X30" s="484"/>
      <c r="Y30" s="484"/>
      <c r="Z30" s="746"/>
      <c r="AA30" s="146"/>
      <c r="AB30" s="154"/>
      <c r="AC30" s="154"/>
      <c r="AD30" s="154"/>
      <c r="AE30" s="154"/>
      <c r="AF30" s="154"/>
      <c r="AG30" s="154"/>
      <c r="AH30" s="154"/>
      <c r="AI30" s="154"/>
      <c r="AJ30" s="154"/>
      <c r="AK30" s="154"/>
      <c r="AL30" s="538"/>
      <c r="AO30" s="453"/>
      <c r="AP30" s="477"/>
      <c r="AQ30" s="477"/>
      <c r="AR30" s="477"/>
      <c r="AS30" s="477"/>
      <c r="AT30" s="477"/>
      <c r="AU30" s="477"/>
      <c r="AV30" s="477"/>
      <c r="AW30" s="477"/>
      <c r="AX30" s="477"/>
      <c r="AY30" s="13"/>
      <c r="AZ30" s="13"/>
      <c r="BA30" s="477"/>
    </row>
    <row r="31" spans="1:60" ht="14.1" customHeight="1">
      <c r="A31" s="718"/>
      <c r="B31" s="525"/>
      <c r="C31" s="484"/>
      <c r="D31" s="484"/>
      <c r="E31" s="718"/>
      <c r="Z31" s="14"/>
      <c r="AA31" s="146"/>
      <c r="AB31" s="154"/>
      <c r="AC31" s="154"/>
      <c r="AD31" s="154"/>
      <c r="AE31" s="154"/>
      <c r="AF31" s="154"/>
      <c r="AG31" s="154"/>
      <c r="AH31" s="154"/>
      <c r="AI31" s="154"/>
      <c r="AJ31" s="154"/>
      <c r="AK31" s="154"/>
      <c r="AL31" s="538"/>
      <c r="AO31" s="453"/>
      <c r="AP31" s="477"/>
      <c r="AQ31" s="477"/>
      <c r="AR31" s="477"/>
      <c r="AS31" s="477"/>
      <c r="AT31" s="477"/>
      <c r="AU31" s="477"/>
      <c r="AV31" s="477"/>
      <c r="AW31" s="477"/>
      <c r="AX31" s="477"/>
      <c r="AY31" s="13"/>
      <c r="AZ31" s="13"/>
      <c r="BA31" s="477"/>
    </row>
    <row r="32" spans="1:60" ht="14.1" customHeight="1">
      <c r="A32" s="718"/>
      <c r="B32" s="525"/>
      <c r="C32" s="160" t="s">
        <v>1428</v>
      </c>
      <c r="D32" s="160"/>
      <c r="E32" s="718"/>
      <c r="F32" s="718"/>
      <c r="G32" s="718"/>
      <c r="H32" s="718"/>
      <c r="I32" s="718"/>
      <c r="J32" s="718"/>
      <c r="K32" s="718"/>
      <c r="L32" s="718"/>
      <c r="M32" s="718"/>
      <c r="N32" s="718"/>
      <c r="O32" s="718"/>
      <c r="P32" s="718"/>
      <c r="Q32" s="718"/>
      <c r="R32" s="718"/>
      <c r="S32" s="718"/>
      <c r="T32" s="463"/>
      <c r="U32" s="484"/>
      <c r="V32" s="484"/>
      <c r="W32" s="718"/>
      <c r="X32" s="484"/>
      <c r="Y32" s="484"/>
      <c r="Z32" s="746"/>
      <c r="AA32" s="960" t="s">
        <v>872</v>
      </c>
      <c r="AB32" s="2198" t="s">
        <v>880</v>
      </c>
      <c r="AC32" s="2198"/>
      <c r="AD32" s="2198"/>
      <c r="AE32" s="2198"/>
      <c r="AF32" s="2198"/>
      <c r="AG32" s="2198"/>
      <c r="AH32" s="2198"/>
      <c r="AI32" s="2198"/>
      <c r="AJ32" s="2198"/>
      <c r="AK32" s="2198"/>
      <c r="AL32" s="1810"/>
      <c r="AO32" s="453"/>
      <c r="AP32" s="477"/>
      <c r="AQ32" s="477"/>
      <c r="AR32" s="477"/>
      <c r="AS32" s="477"/>
      <c r="AT32" s="477"/>
      <c r="AU32" s="477"/>
      <c r="AV32" s="477"/>
      <c r="AW32" s="477"/>
      <c r="AX32" s="477"/>
      <c r="AY32" s="13"/>
      <c r="AZ32" s="13"/>
      <c r="BA32" s="477"/>
    </row>
    <row r="33" spans="1:61" ht="14.1" customHeight="1">
      <c r="A33" s="718"/>
      <c r="B33" s="525"/>
      <c r="C33" s="2175" t="s">
        <v>881</v>
      </c>
      <c r="D33" s="2175"/>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6"/>
      <c r="AA33" s="960"/>
      <c r="AB33" s="2198"/>
      <c r="AC33" s="2198"/>
      <c r="AD33" s="2198"/>
      <c r="AE33" s="2198"/>
      <c r="AF33" s="2198"/>
      <c r="AG33" s="2198"/>
      <c r="AH33" s="2198"/>
      <c r="AI33" s="2198"/>
      <c r="AJ33" s="2198"/>
      <c r="AK33" s="2198"/>
      <c r="AL33" s="1810"/>
    </row>
    <row r="34" spans="1:61" ht="14.1" customHeight="1">
      <c r="A34" s="718"/>
      <c r="B34" s="525"/>
      <c r="Z34" s="14"/>
      <c r="AA34" s="960"/>
      <c r="AB34" s="2198"/>
      <c r="AC34" s="2198"/>
      <c r="AD34" s="2198"/>
      <c r="AE34" s="2198"/>
      <c r="AF34" s="2198"/>
      <c r="AG34" s="2198"/>
      <c r="AH34" s="2198"/>
      <c r="AI34" s="2198"/>
      <c r="AJ34" s="2198"/>
      <c r="AK34" s="2198"/>
      <c r="AL34" s="1810"/>
    </row>
    <row r="35" spans="1:61" ht="14.1" customHeight="1">
      <c r="A35" s="718"/>
      <c r="B35" s="525"/>
      <c r="C35" s="484" t="s">
        <v>883</v>
      </c>
      <c r="D35" s="484"/>
      <c r="E35" s="148"/>
      <c r="F35" s="160"/>
      <c r="G35" s="160"/>
      <c r="H35" s="160"/>
      <c r="I35" s="160"/>
      <c r="J35" s="160"/>
      <c r="K35" s="160"/>
      <c r="L35" s="160"/>
      <c r="M35" s="160"/>
      <c r="N35" s="160"/>
      <c r="O35" s="484"/>
      <c r="P35" s="484"/>
      <c r="Q35" s="484"/>
      <c r="R35" s="484"/>
      <c r="U35" s="484"/>
      <c r="Y35" s="718"/>
      <c r="Z35" s="746"/>
      <c r="AA35" s="960" t="s">
        <v>31</v>
      </c>
      <c r="AB35" s="154" t="s">
        <v>882</v>
      </c>
      <c r="AC35" s="154"/>
      <c r="AD35" s="154"/>
      <c r="AE35" s="154"/>
      <c r="AF35" s="154"/>
      <c r="AG35" s="154"/>
      <c r="AH35" s="154"/>
      <c r="AI35" s="154"/>
      <c r="AJ35" s="154"/>
      <c r="AK35" s="154"/>
      <c r="AL35" s="538"/>
      <c r="AM35" s="425"/>
    </row>
    <row r="36" spans="1:61" ht="14.1" customHeight="1">
      <c r="A36" s="718"/>
      <c r="B36" s="525"/>
      <c r="F36" s="737"/>
      <c r="G36" s="737"/>
      <c r="H36" s="737"/>
      <c r="I36" s="737"/>
      <c r="J36" s="737"/>
      <c r="K36" s="737"/>
      <c r="L36" s="737"/>
      <c r="M36" s="737"/>
      <c r="N36" s="737"/>
      <c r="O36" s="737"/>
      <c r="P36" s="737"/>
      <c r="Q36" s="737"/>
      <c r="R36" s="737"/>
      <c r="S36" s="737"/>
      <c r="T36" s="737"/>
      <c r="U36" s="318" t="s">
        <v>1839</v>
      </c>
      <c r="V36" s="1035"/>
      <c r="W36" s="1035"/>
      <c r="X36" s="1035"/>
      <c r="Y36" s="1035"/>
      <c r="Z36" s="614" t="s">
        <v>1840</v>
      </c>
      <c r="AA36" s="34"/>
      <c r="AL36" s="29"/>
      <c r="AM36" s="425"/>
    </row>
    <row r="37" spans="1:61" ht="14.1" customHeight="1">
      <c r="A37" s="718"/>
      <c r="B37" s="525"/>
      <c r="C37" s="147" t="s">
        <v>884</v>
      </c>
      <c r="D37" s="147"/>
      <c r="E37" s="147"/>
      <c r="F37" s="148"/>
      <c r="G37" s="148"/>
      <c r="H37" s="484"/>
      <c r="I37" s="484"/>
      <c r="J37" s="484"/>
      <c r="K37" s="484"/>
      <c r="L37" s="484"/>
      <c r="M37" s="484"/>
      <c r="N37" s="484"/>
      <c r="O37" s="449"/>
      <c r="P37" s="441"/>
      <c r="Q37" s="484"/>
      <c r="R37" s="484"/>
      <c r="U37" s="484"/>
      <c r="Y37" s="718"/>
      <c r="Z37" s="14"/>
      <c r="AA37" s="185"/>
      <c r="AL37" s="29"/>
      <c r="AM37" s="425"/>
    </row>
    <row r="38" spans="1:61" ht="14.1" customHeight="1">
      <c r="A38" s="718"/>
      <c r="B38" s="525"/>
      <c r="H38" s="484"/>
      <c r="I38" s="484"/>
      <c r="J38" s="484"/>
      <c r="K38" s="484"/>
      <c r="L38" s="484"/>
      <c r="M38" s="484"/>
      <c r="N38" s="484"/>
      <c r="O38" s="441"/>
      <c r="P38" s="441"/>
      <c r="Q38" s="441"/>
      <c r="R38" s="441"/>
      <c r="S38" s="441"/>
      <c r="T38" s="441"/>
      <c r="U38" s="441"/>
      <c r="V38" s="441"/>
      <c r="W38" s="441"/>
      <c r="X38" s="441"/>
      <c r="Y38" s="463"/>
      <c r="Z38" s="14"/>
      <c r="AA38" s="185"/>
      <c r="AL38" s="29"/>
      <c r="AM38" s="425"/>
    </row>
    <row r="39" spans="1:61" ht="14.1" customHeight="1">
      <c r="A39" s="718"/>
      <c r="B39" s="525"/>
      <c r="C39" s="147" t="s">
        <v>885</v>
      </c>
      <c r="D39" s="147"/>
      <c r="E39" s="160"/>
      <c r="F39" s="160"/>
      <c r="G39" s="148"/>
      <c r="H39" s="484"/>
      <c r="I39" s="484"/>
      <c r="J39" s="484"/>
      <c r="K39" s="484"/>
      <c r="L39" s="484"/>
      <c r="M39" s="484"/>
      <c r="N39" s="718"/>
      <c r="O39" s="484"/>
      <c r="P39" s="441"/>
      <c r="Q39" s="441"/>
      <c r="R39" s="441"/>
      <c r="S39" s="718"/>
      <c r="T39" s="1556"/>
      <c r="U39" s="1556"/>
      <c r="V39" s="1556"/>
      <c r="W39" s="1556"/>
      <c r="X39" s="1556"/>
      <c r="Y39" s="66"/>
      <c r="AA39" s="960"/>
      <c r="AB39" s="447"/>
      <c r="AC39" s="447"/>
      <c r="AD39" s="447"/>
      <c r="AE39" s="447"/>
      <c r="AF39" s="447"/>
      <c r="AG39" s="447"/>
      <c r="AH39" s="447"/>
      <c r="AI39" s="447"/>
      <c r="AJ39" s="447"/>
      <c r="AK39" s="447"/>
      <c r="AL39" s="448"/>
      <c r="AM39" s="425"/>
    </row>
    <row r="40" spans="1:61" ht="14.1" customHeight="1">
      <c r="A40" s="718"/>
      <c r="B40" s="525"/>
      <c r="C40" s="160"/>
      <c r="D40" s="160"/>
      <c r="E40" s="160"/>
      <c r="F40" s="160"/>
      <c r="G40" s="148"/>
      <c r="H40" s="484"/>
      <c r="I40" s="484"/>
      <c r="J40" s="484"/>
      <c r="K40" s="484"/>
      <c r="L40" s="484"/>
      <c r="M40" s="484"/>
      <c r="N40" s="718"/>
      <c r="O40" s="484"/>
      <c r="P40" s="441"/>
      <c r="Q40" s="441"/>
      <c r="R40" s="441"/>
      <c r="S40" s="718"/>
      <c r="T40" s="441"/>
      <c r="U40" s="441"/>
      <c r="V40" s="441"/>
      <c r="W40" s="441"/>
      <c r="X40" s="441"/>
      <c r="Y40" s="66"/>
      <c r="AA40" s="960"/>
      <c r="AB40" s="447"/>
      <c r="AC40" s="447"/>
      <c r="AD40" s="447"/>
      <c r="AE40" s="447"/>
      <c r="AF40" s="447"/>
      <c r="AG40" s="447"/>
      <c r="AH40" s="447"/>
      <c r="AI40" s="447"/>
      <c r="AJ40" s="447"/>
      <c r="AK40" s="447"/>
      <c r="AL40" s="448"/>
    </row>
    <row r="41" spans="1:61" ht="14.1" customHeight="1">
      <c r="A41" s="718"/>
      <c r="B41" s="525"/>
      <c r="C41" s="147" t="s">
        <v>1465</v>
      </c>
      <c r="D41" s="147"/>
      <c r="E41" s="160"/>
      <c r="F41" s="160"/>
      <c r="G41" s="148"/>
      <c r="H41" s="484"/>
      <c r="I41" s="484"/>
      <c r="J41" s="484"/>
      <c r="K41" s="484"/>
      <c r="L41" s="484"/>
      <c r="M41" s="484"/>
      <c r="N41" s="718"/>
      <c r="O41" s="484"/>
      <c r="P41" s="441"/>
      <c r="Q41" s="441"/>
      <c r="R41" s="441"/>
      <c r="S41" s="718"/>
      <c r="T41" s="441"/>
      <c r="U41" s="441"/>
      <c r="V41" s="441"/>
      <c r="W41" s="441"/>
      <c r="X41" s="441"/>
      <c r="Y41" s="66"/>
      <c r="AA41" s="960"/>
      <c r="AB41" s="447"/>
      <c r="AC41" s="447"/>
      <c r="AD41" s="447"/>
      <c r="AE41" s="447"/>
      <c r="AF41" s="447"/>
      <c r="AG41" s="447"/>
      <c r="AH41" s="447"/>
      <c r="AI41" s="447"/>
      <c r="AJ41" s="447"/>
      <c r="AK41" s="447"/>
      <c r="AL41" s="448"/>
    </row>
    <row r="42" spans="1:61" ht="14.1" customHeight="1">
      <c r="A42" s="718"/>
      <c r="B42" s="525"/>
      <c r="C42" s="718"/>
      <c r="D42" s="718" t="s">
        <v>886</v>
      </c>
      <c r="E42" s="718"/>
      <c r="F42" s="718"/>
      <c r="G42" s="718"/>
      <c r="H42" s="718"/>
      <c r="I42" s="718"/>
      <c r="J42" s="718"/>
      <c r="K42" s="718"/>
      <c r="L42" s="718"/>
      <c r="M42" s="718"/>
      <c r="N42" s="718"/>
      <c r="O42" s="718"/>
      <c r="P42" s="718"/>
      <c r="Q42" s="718"/>
      <c r="R42" s="718"/>
      <c r="S42" s="463"/>
      <c r="T42" s="484"/>
      <c r="U42" s="484"/>
      <c r="V42" s="718"/>
      <c r="W42" s="484"/>
      <c r="X42" s="484"/>
      <c r="Y42" s="463"/>
      <c r="AA42" s="960"/>
      <c r="AB42" s="447"/>
      <c r="AC42" s="447"/>
      <c r="AD42" s="447"/>
      <c r="AE42" s="447"/>
      <c r="AF42" s="447"/>
      <c r="AG42" s="447"/>
      <c r="AH42" s="447"/>
      <c r="AI42" s="447"/>
      <c r="AJ42" s="447"/>
      <c r="AK42" s="447"/>
      <c r="AL42" s="448"/>
    </row>
    <row r="43" spans="1:61" ht="14.1" customHeight="1">
      <c r="A43" s="718"/>
      <c r="B43" s="525"/>
      <c r="F43" s="147"/>
      <c r="G43" s="147"/>
      <c r="H43" s="147"/>
      <c r="I43" s="484"/>
      <c r="J43" s="484"/>
      <c r="K43" s="484"/>
      <c r="L43" s="718"/>
      <c r="M43" s="484"/>
      <c r="N43" s="484"/>
      <c r="O43" s="484"/>
      <c r="P43" s="718"/>
      <c r="Q43" s="484"/>
      <c r="R43" s="484"/>
      <c r="S43" s="484"/>
      <c r="W43" s="484"/>
      <c r="Y43" s="463"/>
      <c r="Z43" s="66"/>
      <c r="AA43" s="508" t="s">
        <v>887</v>
      </c>
      <c r="AB43" s="3946" t="s">
        <v>888</v>
      </c>
      <c r="AC43" s="3947"/>
      <c r="AD43" s="3947"/>
      <c r="AE43" s="3947"/>
      <c r="AF43" s="3947"/>
      <c r="AG43" s="3947"/>
      <c r="AH43" s="3947"/>
      <c r="AI43" s="3947"/>
      <c r="AJ43" s="3947"/>
      <c r="AK43" s="3947"/>
      <c r="AL43" s="3948"/>
    </row>
    <row r="44" spans="1:61" ht="14.1" customHeight="1">
      <c r="A44" s="718"/>
      <c r="B44" s="525"/>
      <c r="C44" s="1496" t="s">
        <v>1466</v>
      </c>
      <c r="D44" s="1496"/>
      <c r="E44" s="1496"/>
      <c r="F44" s="1496"/>
      <c r="G44" s="1496"/>
      <c r="H44" s="1496"/>
      <c r="I44" s="1496"/>
      <c r="J44" s="1496"/>
      <c r="K44" s="1496"/>
      <c r="L44" s="1496"/>
      <c r="M44" s="1496"/>
      <c r="N44" s="1496"/>
      <c r="O44" s="1496"/>
      <c r="P44" s="1496"/>
      <c r="Q44" s="1496"/>
      <c r="R44" s="1496"/>
      <c r="S44" s="1496"/>
      <c r="T44" s="1496"/>
      <c r="U44" s="1496"/>
      <c r="V44" s="1496"/>
      <c r="W44" s="1496"/>
      <c r="X44" s="1496"/>
      <c r="Y44" s="1496"/>
      <c r="Z44" s="1497"/>
      <c r="AA44" s="508"/>
      <c r="AB44" s="3947"/>
      <c r="AC44" s="3947"/>
      <c r="AD44" s="3947"/>
      <c r="AE44" s="3947"/>
      <c r="AF44" s="3947"/>
      <c r="AG44" s="3947"/>
      <c r="AH44" s="3947"/>
      <c r="AI44" s="3947"/>
      <c r="AJ44" s="3947"/>
      <c r="AK44" s="3947"/>
      <c r="AL44" s="3948"/>
      <c r="AQ44" s="323"/>
      <c r="AR44" s="324"/>
      <c r="AS44" s="325"/>
      <c r="AT44" s="325"/>
      <c r="AU44" s="313"/>
      <c r="AV44" s="313"/>
      <c r="AW44" s="313"/>
      <c r="AX44" s="313"/>
      <c r="AY44" s="313"/>
      <c r="AZ44" s="313"/>
      <c r="BA44" s="313"/>
      <c r="BB44" s="313"/>
      <c r="BC44" s="441"/>
      <c r="BD44" s="441"/>
      <c r="BE44" s="37"/>
      <c r="BF44" s="474"/>
      <c r="BG44" s="474"/>
      <c r="BH44" s="718"/>
      <c r="BI44" s="718"/>
    </row>
    <row r="45" spans="1:61" ht="14.1" customHeight="1">
      <c r="A45" s="718"/>
      <c r="B45" s="525"/>
      <c r="C45" s="148"/>
      <c r="D45" s="10" t="s">
        <v>889</v>
      </c>
      <c r="F45" s="148"/>
      <c r="G45" s="148"/>
      <c r="H45" s="148"/>
      <c r="I45" s="484"/>
      <c r="J45" s="484"/>
      <c r="K45" s="484"/>
      <c r="L45" s="484"/>
      <c r="M45" s="484"/>
      <c r="N45" s="484"/>
      <c r="O45" s="484"/>
      <c r="P45" s="484"/>
      <c r="Q45" s="484"/>
      <c r="R45" s="484"/>
      <c r="S45" s="484"/>
      <c r="V45" s="484"/>
      <c r="Z45" s="719"/>
      <c r="AA45" s="508" t="s">
        <v>887</v>
      </c>
      <c r="AB45" s="3946" t="s">
        <v>890</v>
      </c>
      <c r="AC45" s="3947"/>
      <c r="AD45" s="3947"/>
      <c r="AE45" s="3947"/>
      <c r="AF45" s="3947"/>
      <c r="AG45" s="3947"/>
      <c r="AH45" s="3947"/>
      <c r="AI45" s="3947"/>
      <c r="AJ45" s="3947"/>
      <c r="AK45" s="3947"/>
      <c r="AL45" s="3948"/>
    </row>
    <row r="46" spans="1:61" ht="14.1" customHeight="1">
      <c r="A46" s="718"/>
      <c r="B46" s="525"/>
      <c r="C46" s="484" t="s">
        <v>1906</v>
      </c>
      <c r="F46" s="718"/>
      <c r="H46" s="484"/>
      <c r="I46" s="718"/>
      <c r="J46" s="484"/>
      <c r="K46" s="484"/>
      <c r="L46" s="718"/>
      <c r="M46" s="718"/>
      <c r="N46" s="718"/>
      <c r="O46" s="718"/>
      <c r="P46" s="718"/>
      <c r="Q46" s="718"/>
      <c r="R46" s="718"/>
      <c r="S46" s="718"/>
      <c r="T46" s="718"/>
      <c r="U46" s="441"/>
      <c r="V46" s="441"/>
      <c r="W46" s="449"/>
      <c r="X46" s="441"/>
      <c r="Y46" s="441"/>
      <c r="Z46" s="718"/>
      <c r="AA46" s="961"/>
      <c r="AB46" s="3947"/>
      <c r="AC46" s="3947"/>
      <c r="AD46" s="3947"/>
      <c r="AE46" s="3947"/>
      <c r="AF46" s="3947"/>
      <c r="AG46" s="3947"/>
      <c r="AH46" s="3947"/>
      <c r="AI46" s="3947"/>
      <c r="AJ46" s="3947"/>
      <c r="AK46" s="3947"/>
      <c r="AL46" s="3948"/>
    </row>
    <row r="47" spans="1:61" ht="14.1" customHeight="1">
      <c r="A47" s="718"/>
      <c r="B47" s="525"/>
      <c r="C47" s="148"/>
      <c r="D47" s="1865" t="s">
        <v>167</v>
      </c>
      <c r="E47" s="1866"/>
      <c r="F47" s="1866"/>
      <c r="G47" s="1866"/>
      <c r="H47" s="1866"/>
      <c r="I47" s="1867"/>
      <c r="J47" s="1805" t="s">
        <v>114</v>
      </c>
      <c r="K47" s="1805"/>
      <c r="L47" s="3949"/>
      <c r="M47" s="1866" t="s">
        <v>891</v>
      </c>
      <c r="N47" s="1867"/>
      <c r="O47" s="1865" t="s">
        <v>144</v>
      </c>
      <c r="P47" s="1866"/>
      <c r="Q47" s="1865" t="s">
        <v>145</v>
      </c>
      <c r="R47" s="1866"/>
      <c r="S47" s="1865" t="s">
        <v>146</v>
      </c>
      <c r="T47" s="1866"/>
      <c r="U47" s="1865" t="s">
        <v>147</v>
      </c>
      <c r="V47" s="1866"/>
      <c r="W47" s="1865" t="s">
        <v>148</v>
      </c>
      <c r="X47" s="1867"/>
      <c r="Y47" s="1865" t="s">
        <v>154</v>
      </c>
      <c r="Z47" s="1867"/>
      <c r="AA47" s="1865" t="s">
        <v>149</v>
      </c>
      <c r="AB47" s="1867"/>
      <c r="AC47" s="1865" t="s">
        <v>150</v>
      </c>
      <c r="AD47" s="1867"/>
      <c r="AE47" s="1865" t="s">
        <v>151</v>
      </c>
      <c r="AF47" s="1867"/>
      <c r="AG47" s="1865" t="s">
        <v>152</v>
      </c>
      <c r="AH47" s="1867"/>
      <c r="AI47" s="1865" t="s">
        <v>153</v>
      </c>
      <c r="AJ47" s="1867"/>
      <c r="AK47" s="449"/>
      <c r="AL47" s="526"/>
    </row>
    <row r="48" spans="1:61" ht="14.1" customHeight="1">
      <c r="A48" s="718"/>
      <c r="B48" s="525"/>
      <c r="C48" s="718"/>
      <c r="D48" s="1865"/>
      <c r="E48" s="1866"/>
      <c r="F48" s="1866"/>
      <c r="G48" s="1866"/>
      <c r="H48" s="1866"/>
      <c r="I48" s="1867"/>
      <c r="J48" s="1744"/>
      <c r="K48" s="1744"/>
      <c r="L48" s="3950"/>
      <c r="M48" s="3951"/>
      <c r="N48" s="3945"/>
      <c r="O48" s="3944"/>
      <c r="P48" s="3945"/>
      <c r="Q48" s="3944"/>
      <c r="R48" s="3945"/>
      <c r="S48" s="3944"/>
      <c r="T48" s="3945"/>
      <c r="U48" s="3944"/>
      <c r="V48" s="3945"/>
      <c r="W48" s="3944"/>
      <c r="X48" s="3945"/>
      <c r="Y48" s="3944"/>
      <c r="Z48" s="3945"/>
      <c r="AA48" s="3944"/>
      <c r="AB48" s="3945"/>
      <c r="AC48" s="3944"/>
      <c r="AD48" s="3945"/>
      <c r="AE48" s="3944"/>
      <c r="AF48" s="3945"/>
      <c r="AG48" s="3944"/>
      <c r="AH48" s="3945"/>
      <c r="AI48" s="3944"/>
      <c r="AJ48" s="3945"/>
      <c r="AK48" s="484"/>
      <c r="AL48" s="526"/>
    </row>
    <row r="49" spans="1:38" ht="14.1" customHeight="1">
      <c r="A49" s="718"/>
      <c r="B49" s="525"/>
      <c r="C49" s="718"/>
      <c r="D49" s="1865"/>
      <c r="E49" s="1866"/>
      <c r="F49" s="1866"/>
      <c r="G49" s="1866"/>
      <c r="H49" s="1866"/>
      <c r="I49" s="1867"/>
      <c r="J49" s="1744"/>
      <c r="K49" s="1744"/>
      <c r="L49" s="3950"/>
      <c r="M49" s="3951"/>
      <c r="N49" s="3945"/>
      <c r="O49" s="3944"/>
      <c r="P49" s="3945"/>
      <c r="Q49" s="3944"/>
      <c r="R49" s="3945"/>
      <c r="S49" s="3944"/>
      <c r="T49" s="3945"/>
      <c r="U49" s="3944"/>
      <c r="V49" s="3945"/>
      <c r="W49" s="3944"/>
      <c r="X49" s="3945"/>
      <c r="Y49" s="3944"/>
      <c r="Z49" s="3945"/>
      <c r="AA49" s="3944"/>
      <c r="AB49" s="3945"/>
      <c r="AC49" s="3944"/>
      <c r="AD49" s="3945"/>
      <c r="AE49" s="3944"/>
      <c r="AF49" s="3945"/>
      <c r="AG49" s="3944"/>
      <c r="AH49" s="3945"/>
      <c r="AI49" s="3944"/>
      <c r="AJ49" s="3945"/>
      <c r="AK49" s="484"/>
      <c r="AL49" s="526"/>
    </row>
    <row r="50" spans="1:38" ht="14.1" customHeight="1">
      <c r="A50" s="718"/>
      <c r="B50" s="525"/>
      <c r="C50" s="718"/>
      <c r="D50" s="1865"/>
      <c r="E50" s="1866"/>
      <c r="F50" s="1866"/>
      <c r="G50" s="1866"/>
      <c r="H50" s="1866"/>
      <c r="I50" s="1867"/>
      <c r="J50" s="1744"/>
      <c r="K50" s="1744"/>
      <c r="L50" s="3950"/>
      <c r="M50" s="3951"/>
      <c r="N50" s="3945"/>
      <c r="O50" s="3944"/>
      <c r="P50" s="3945"/>
      <c r="Q50" s="3944"/>
      <c r="R50" s="3945"/>
      <c r="S50" s="3944"/>
      <c r="T50" s="3945"/>
      <c r="U50" s="3944"/>
      <c r="V50" s="3945"/>
      <c r="W50" s="3944"/>
      <c r="X50" s="3945"/>
      <c r="Y50" s="3944"/>
      <c r="Z50" s="3945"/>
      <c r="AA50" s="3944"/>
      <c r="AB50" s="3945"/>
      <c r="AC50" s="3944"/>
      <c r="AD50" s="3945"/>
      <c r="AE50" s="3944"/>
      <c r="AF50" s="3945"/>
      <c r="AG50" s="3944"/>
      <c r="AH50" s="3945"/>
      <c r="AI50" s="3944"/>
      <c r="AJ50" s="3945"/>
      <c r="AK50" s="484"/>
      <c r="AL50" s="526"/>
    </row>
    <row r="51" spans="1:38" ht="14.1" customHeight="1">
      <c r="A51" s="718"/>
      <c r="B51" s="525"/>
      <c r="C51" s="718"/>
      <c r="D51" s="1865"/>
      <c r="E51" s="1866"/>
      <c r="F51" s="1866"/>
      <c r="G51" s="1866"/>
      <c r="H51" s="1866"/>
      <c r="I51" s="1867"/>
      <c r="J51" s="1744"/>
      <c r="K51" s="1744"/>
      <c r="L51" s="3950"/>
      <c r="M51" s="3951"/>
      <c r="N51" s="3945"/>
      <c r="O51" s="3944"/>
      <c r="P51" s="3945"/>
      <c r="Q51" s="3944"/>
      <c r="R51" s="3945"/>
      <c r="S51" s="3944"/>
      <c r="T51" s="3945"/>
      <c r="U51" s="3944"/>
      <c r="V51" s="3945"/>
      <c r="W51" s="3944"/>
      <c r="X51" s="3945"/>
      <c r="Y51" s="3944"/>
      <c r="Z51" s="3945"/>
      <c r="AA51" s="3944"/>
      <c r="AB51" s="3945"/>
      <c r="AC51" s="3944"/>
      <c r="AD51" s="3945"/>
      <c r="AE51" s="3944"/>
      <c r="AF51" s="3945"/>
      <c r="AG51" s="3944"/>
      <c r="AH51" s="3945"/>
      <c r="AI51" s="3944"/>
      <c r="AJ51" s="3945"/>
      <c r="AK51" s="484"/>
      <c r="AL51" s="526"/>
    </row>
    <row r="52" spans="1:38" ht="14.1" customHeight="1">
      <c r="A52" s="718"/>
      <c r="B52" s="525"/>
      <c r="C52" s="718"/>
      <c r="D52" s="1865"/>
      <c r="E52" s="1866"/>
      <c r="F52" s="1866"/>
      <c r="G52" s="1866"/>
      <c r="H52" s="1866"/>
      <c r="I52" s="1867"/>
      <c r="J52" s="1744"/>
      <c r="K52" s="1744"/>
      <c r="L52" s="3950"/>
      <c r="M52" s="3951"/>
      <c r="N52" s="3945"/>
      <c r="O52" s="3944"/>
      <c r="P52" s="3945"/>
      <c r="Q52" s="3944"/>
      <c r="R52" s="3945"/>
      <c r="S52" s="3944"/>
      <c r="T52" s="3945"/>
      <c r="U52" s="3944"/>
      <c r="V52" s="3945"/>
      <c r="W52" s="3944"/>
      <c r="X52" s="3945"/>
      <c r="Y52" s="3944"/>
      <c r="Z52" s="3945"/>
      <c r="AA52" s="3944"/>
      <c r="AB52" s="3945"/>
      <c r="AC52" s="3944"/>
      <c r="AD52" s="3945"/>
      <c r="AE52" s="3944"/>
      <c r="AF52" s="3945"/>
      <c r="AG52" s="3944"/>
      <c r="AH52" s="3945"/>
      <c r="AI52" s="3944"/>
      <c r="AJ52" s="3945"/>
      <c r="AK52" s="484"/>
      <c r="AL52" s="526"/>
    </row>
    <row r="53" spans="1:38" ht="14.1" customHeight="1">
      <c r="A53" s="718"/>
      <c r="B53" s="525"/>
      <c r="C53" s="718"/>
      <c r="D53" s="1865"/>
      <c r="E53" s="1866"/>
      <c r="F53" s="1866"/>
      <c r="G53" s="1866"/>
      <c r="H53" s="1866"/>
      <c r="I53" s="1867"/>
      <c r="J53" s="1744"/>
      <c r="K53" s="1744"/>
      <c r="L53" s="3950"/>
      <c r="M53" s="3951"/>
      <c r="N53" s="3945"/>
      <c r="O53" s="3944"/>
      <c r="P53" s="3945"/>
      <c r="Q53" s="3944"/>
      <c r="R53" s="3945"/>
      <c r="S53" s="3944"/>
      <c r="T53" s="3945"/>
      <c r="U53" s="3944"/>
      <c r="V53" s="3945"/>
      <c r="W53" s="3944"/>
      <c r="X53" s="3945"/>
      <c r="Y53" s="3944"/>
      <c r="Z53" s="3945"/>
      <c r="AA53" s="3944"/>
      <c r="AB53" s="3945"/>
      <c r="AC53" s="3944"/>
      <c r="AD53" s="3945"/>
      <c r="AE53" s="3944"/>
      <c r="AF53" s="3945"/>
      <c r="AG53" s="3944"/>
      <c r="AH53" s="3945"/>
      <c r="AI53" s="3944"/>
      <c r="AJ53" s="3945"/>
      <c r="AK53" s="484"/>
      <c r="AL53" s="526"/>
    </row>
    <row r="54" spans="1:38" ht="14.1" customHeight="1">
      <c r="A54" s="718"/>
      <c r="B54" s="525"/>
      <c r="C54" s="718"/>
      <c r="D54" s="1865"/>
      <c r="E54" s="1866"/>
      <c r="F54" s="1866"/>
      <c r="G54" s="1866"/>
      <c r="H54" s="1866"/>
      <c r="I54" s="1867"/>
      <c r="J54" s="1744"/>
      <c r="K54" s="1744"/>
      <c r="L54" s="3950"/>
      <c r="M54" s="3951"/>
      <c r="N54" s="3945"/>
      <c r="O54" s="3944"/>
      <c r="P54" s="3945"/>
      <c r="Q54" s="3944"/>
      <c r="R54" s="3945"/>
      <c r="S54" s="3944"/>
      <c r="T54" s="3945"/>
      <c r="U54" s="3944"/>
      <c r="V54" s="3945"/>
      <c r="W54" s="3944"/>
      <c r="X54" s="3945"/>
      <c r="Y54" s="3944"/>
      <c r="Z54" s="3945"/>
      <c r="AA54" s="3944"/>
      <c r="AB54" s="3945"/>
      <c r="AC54" s="3944"/>
      <c r="AD54" s="3945"/>
      <c r="AE54" s="3944"/>
      <c r="AF54" s="3945"/>
      <c r="AG54" s="3944"/>
      <c r="AH54" s="3945"/>
      <c r="AI54" s="3944"/>
      <c r="AJ54" s="3945"/>
      <c r="AK54" s="484"/>
      <c r="AL54" s="526"/>
    </row>
    <row r="55" spans="1:38" ht="14.1" customHeight="1">
      <c r="A55" s="718"/>
      <c r="B55" s="525"/>
      <c r="C55" s="718"/>
      <c r="D55" s="1865"/>
      <c r="E55" s="1866"/>
      <c r="F55" s="1866"/>
      <c r="G55" s="1866"/>
      <c r="H55" s="1866"/>
      <c r="I55" s="1867"/>
      <c r="J55" s="1744"/>
      <c r="K55" s="1744"/>
      <c r="L55" s="3950"/>
      <c r="M55" s="3951"/>
      <c r="N55" s="3945"/>
      <c r="O55" s="3944"/>
      <c r="P55" s="3945"/>
      <c r="Q55" s="3944"/>
      <c r="R55" s="3945"/>
      <c r="S55" s="3944"/>
      <c r="T55" s="3945"/>
      <c r="U55" s="3944"/>
      <c r="V55" s="3945"/>
      <c r="W55" s="3944"/>
      <c r="X55" s="3945"/>
      <c r="Y55" s="3944"/>
      <c r="Z55" s="3945"/>
      <c r="AA55" s="3944"/>
      <c r="AB55" s="3945"/>
      <c r="AC55" s="3944"/>
      <c r="AD55" s="3945"/>
      <c r="AE55" s="3944"/>
      <c r="AF55" s="3945"/>
      <c r="AG55" s="3944"/>
      <c r="AH55" s="3945"/>
      <c r="AI55" s="3944"/>
      <c r="AJ55" s="3945"/>
      <c r="AK55" s="484"/>
      <c r="AL55" s="526"/>
    </row>
    <row r="56" spans="1:38" ht="14.1" customHeight="1">
      <c r="A56" s="718"/>
      <c r="B56" s="525"/>
      <c r="C56" s="463"/>
      <c r="D56" s="1865"/>
      <c r="E56" s="1866"/>
      <c r="F56" s="1866"/>
      <c r="G56" s="1866"/>
      <c r="H56" s="1866"/>
      <c r="I56" s="1867"/>
      <c r="J56" s="1744"/>
      <c r="K56" s="1744"/>
      <c r="L56" s="3950"/>
      <c r="M56" s="3951"/>
      <c r="N56" s="3945"/>
      <c r="O56" s="3944"/>
      <c r="P56" s="3945"/>
      <c r="Q56" s="3944"/>
      <c r="R56" s="3945"/>
      <c r="S56" s="3944"/>
      <c r="T56" s="3945"/>
      <c r="U56" s="3944"/>
      <c r="V56" s="3945"/>
      <c r="W56" s="3944"/>
      <c r="X56" s="3945"/>
      <c r="Y56" s="3944"/>
      <c r="Z56" s="3945"/>
      <c r="AA56" s="3944"/>
      <c r="AB56" s="3945"/>
      <c r="AC56" s="3944"/>
      <c r="AD56" s="3945"/>
      <c r="AE56" s="3944"/>
      <c r="AF56" s="3945"/>
      <c r="AG56" s="3944"/>
      <c r="AH56" s="3945"/>
      <c r="AI56" s="3944"/>
      <c r="AJ56" s="3945"/>
      <c r="AK56" s="484"/>
      <c r="AL56" s="526"/>
    </row>
    <row r="57" spans="1:38" ht="14.1" customHeight="1">
      <c r="A57" s="718"/>
      <c r="B57" s="525"/>
      <c r="D57" s="1865"/>
      <c r="E57" s="1866"/>
      <c r="F57" s="1866"/>
      <c r="G57" s="1866"/>
      <c r="H57" s="1866"/>
      <c r="I57" s="1867"/>
      <c r="J57" s="1744"/>
      <c r="K57" s="1744"/>
      <c r="L57" s="3950"/>
      <c r="M57" s="3951"/>
      <c r="N57" s="3945"/>
      <c r="O57" s="3944"/>
      <c r="P57" s="3945"/>
      <c r="Q57" s="3944"/>
      <c r="R57" s="3945"/>
      <c r="S57" s="3944"/>
      <c r="T57" s="3945"/>
      <c r="U57" s="3944"/>
      <c r="V57" s="3945"/>
      <c r="W57" s="3944"/>
      <c r="X57" s="3945"/>
      <c r="Y57" s="3944"/>
      <c r="Z57" s="3945"/>
      <c r="AA57" s="3944"/>
      <c r="AB57" s="3945"/>
      <c r="AC57" s="3944"/>
      <c r="AD57" s="3945"/>
      <c r="AE57" s="3944"/>
      <c r="AF57" s="3945"/>
      <c r="AG57" s="3944"/>
      <c r="AH57" s="3945"/>
      <c r="AI57" s="3944"/>
      <c r="AJ57" s="3945"/>
      <c r="AK57" s="484"/>
      <c r="AL57" s="526"/>
    </row>
    <row r="58" spans="1:38" ht="14.1" customHeight="1">
      <c r="A58" s="718"/>
      <c r="B58" s="525"/>
      <c r="C58" s="718"/>
      <c r="D58" s="1865"/>
      <c r="E58" s="1866"/>
      <c r="F58" s="1866"/>
      <c r="G58" s="1866"/>
      <c r="H58" s="1866"/>
      <c r="I58" s="1867"/>
      <c r="J58" s="1744"/>
      <c r="K58" s="1744"/>
      <c r="L58" s="3950"/>
      <c r="M58" s="3951"/>
      <c r="N58" s="3945"/>
      <c r="O58" s="3944"/>
      <c r="P58" s="3945"/>
      <c r="Q58" s="3944"/>
      <c r="R58" s="3945"/>
      <c r="S58" s="3944"/>
      <c r="T58" s="3945"/>
      <c r="U58" s="3944"/>
      <c r="V58" s="3945"/>
      <c r="W58" s="3944"/>
      <c r="X58" s="3945"/>
      <c r="Y58" s="3944"/>
      <c r="Z58" s="3945"/>
      <c r="AA58" s="3944"/>
      <c r="AB58" s="3945"/>
      <c r="AC58" s="3944"/>
      <c r="AD58" s="3945"/>
      <c r="AE58" s="3944"/>
      <c r="AF58" s="3945"/>
      <c r="AG58" s="3944"/>
      <c r="AH58" s="3945"/>
      <c r="AI58" s="3944"/>
      <c r="AJ58" s="3945"/>
      <c r="AK58" s="484"/>
      <c r="AL58" s="526"/>
    </row>
    <row r="59" spans="1:38" ht="14.1" customHeight="1">
      <c r="A59" s="718"/>
      <c r="B59" s="525"/>
      <c r="C59" s="718"/>
      <c r="D59" s="718" t="s">
        <v>1174</v>
      </c>
      <c r="E59" s="454"/>
      <c r="F59" s="454"/>
      <c r="G59" s="454"/>
      <c r="H59" s="454"/>
      <c r="I59" s="454"/>
      <c r="J59" s="440"/>
      <c r="K59" s="440"/>
      <c r="L59" s="440"/>
      <c r="M59" s="962"/>
      <c r="N59" s="962"/>
      <c r="O59" s="962"/>
      <c r="P59" s="962"/>
      <c r="Q59" s="962"/>
      <c r="R59" s="962"/>
      <c r="S59" s="962"/>
      <c r="T59" s="962"/>
      <c r="U59" s="962"/>
      <c r="V59" s="962"/>
      <c r="W59" s="962"/>
      <c r="X59" s="962"/>
      <c r="Y59" s="962"/>
      <c r="Z59" s="962"/>
      <c r="AA59" s="962"/>
      <c r="AB59" s="962"/>
      <c r="AC59" s="962"/>
      <c r="AD59" s="962"/>
      <c r="AE59" s="962"/>
      <c r="AF59" s="962"/>
      <c r="AG59" s="962"/>
      <c r="AH59" s="962"/>
      <c r="AI59" s="962"/>
      <c r="AJ59" s="962"/>
      <c r="AK59" s="484"/>
      <c r="AL59" s="526"/>
    </row>
    <row r="60" spans="1:38" ht="14.1" customHeight="1" thickBot="1">
      <c r="A60" s="718"/>
      <c r="B60" s="531"/>
      <c r="C60" s="632"/>
      <c r="D60" s="632"/>
      <c r="E60" s="632"/>
      <c r="F60" s="632"/>
      <c r="G60" s="632"/>
      <c r="H60" s="632"/>
      <c r="I60" s="632"/>
      <c r="J60" s="632"/>
      <c r="K60" s="632"/>
      <c r="L60" s="533"/>
      <c r="M60" s="434"/>
      <c r="N60" s="632"/>
      <c r="O60" s="632"/>
      <c r="P60" s="632"/>
      <c r="Q60" s="632"/>
      <c r="R60" s="632"/>
      <c r="S60" s="632"/>
      <c r="T60" s="632"/>
      <c r="U60" s="963"/>
      <c r="V60" s="963"/>
      <c r="W60" s="533"/>
      <c r="X60" s="533"/>
      <c r="Y60" s="963"/>
      <c r="Z60" s="916"/>
      <c r="AA60" s="964"/>
      <c r="AB60" s="632"/>
      <c r="AC60" s="632"/>
      <c r="AD60" s="632"/>
      <c r="AE60" s="632"/>
      <c r="AF60" s="632"/>
      <c r="AG60" s="632"/>
      <c r="AH60" s="632"/>
      <c r="AI60" s="632"/>
      <c r="AJ60" s="632"/>
      <c r="AK60" s="632"/>
      <c r="AL60" s="534"/>
    </row>
    <row r="61" spans="1:38" ht="14.1" customHeight="1"/>
    <row r="62" spans="1:38" ht="14.1" customHeight="1"/>
    <row r="63" spans="1:38" ht="14.1" customHeight="1"/>
    <row r="64" spans="1:38" ht="14.1" customHeight="1"/>
    <row r="65" spans="1:83" ht="14.1" customHeight="1"/>
    <row r="66" spans="1:83" ht="14.1" customHeight="1">
      <c r="A66" s="718"/>
      <c r="AA66" s="10"/>
    </row>
    <row r="67" spans="1:83" ht="14.1" customHeight="1">
      <c r="A67" s="718"/>
      <c r="AA67" s="10"/>
      <c r="BU67" s="154"/>
      <c r="BV67" s="154"/>
      <c r="BW67" s="154"/>
      <c r="BX67" s="154"/>
      <c r="BY67" s="154"/>
      <c r="BZ67" s="154"/>
      <c r="CA67" s="154"/>
      <c r="CB67" s="154"/>
      <c r="CC67" s="154"/>
      <c r="CD67" s="154"/>
      <c r="CE67" s="154"/>
    </row>
    <row r="68" spans="1:83" ht="14.1" customHeight="1">
      <c r="A68" s="718"/>
      <c r="AA68" s="10"/>
      <c r="BU68" s="154"/>
      <c r="BV68" s="154"/>
      <c r="BW68" s="154"/>
      <c r="BX68" s="154"/>
      <c r="BY68" s="154"/>
      <c r="BZ68" s="154"/>
      <c r="CA68" s="154"/>
      <c r="CB68" s="154"/>
      <c r="CC68" s="154"/>
      <c r="CD68" s="154"/>
      <c r="CE68" s="154"/>
    </row>
    <row r="69" spans="1:83" ht="14.1" customHeight="1">
      <c r="A69" s="718"/>
      <c r="AA69" s="10"/>
      <c r="BU69" s="154"/>
      <c r="BV69" s="154"/>
      <c r="BW69" s="154"/>
      <c r="BX69" s="154"/>
      <c r="BY69" s="154"/>
      <c r="BZ69" s="154"/>
      <c r="CA69" s="154"/>
      <c r="CB69" s="154"/>
      <c r="CC69" s="154"/>
      <c r="CD69" s="154"/>
      <c r="CE69" s="154"/>
    </row>
    <row r="70" spans="1:83" ht="14.1" customHeight="1">
      <c r="A70" s="718"/>
      <c r="AA70" s="10"/>
      <c r="BU70" s="154"/>
      <c r="BV70" s="154"/>
      <c r="BW70" s="154"/>
      <c r="BX70" s="154"/>
      <c r="BY70" s="154"/>
      <c r="BZ70" s="154"/>
      <c r="CA70" s="154"/>
      <c r="CB70" s="154"/>
      <c r="CC70" s="958"/>
      <c r="CD70" s="958"/>
      <c r="CE70" s="154"/>
    </row>
    <row r="71" spans="1:83" ht="14.1" customHeight="1">
      <c r="A71" s="718"/>
      <c r="AA71" s="10"/>
      <c r="BU71" s="154"/>
      <c r="BV71" s="154"/>
      <c r="BW71" s="154"/>
      <c r="BX71" s="154"/>
      <c r="BY71" s="154"/>
      <c r="BZ71" s="154"/>
      <c r="CA71" s="154"/>
      <c r="CB71" s="154"/>
      <c r="CC71" s="154"/>
      <c r="CD71" s="154"/>
      <c r="CE71" s="154"/>
    </row>
    <row r="72" spans="1:83" ht="14.1" customHeight="1">
      <c r="A72" s="718"/>
      <c r="AA72" s="10"/>
      <c r="BU72" s="965"/>
      <c r="BV72" s="965"/>
      <c r="BW72" s="965"/>
      <c r="BX72" s="965"/>
      <c r="BY72" s="965"/>
      <c r="BZ72" s="965"/>
      <c r="CA72" s="965"/>
      <c r="CB72" s="965"/>
      <c r="CC72" s="154"/>
      <c r="CD72" s="154"/>
      <c r="CE72" s="154"/>
    </row>
    <row r="73" spans="1:83" ht="14.1" customHeight="1">
      <c r="A73" s="718"/>
      <c r="AA73" s="10"/>
    </row>
  </sheetData>
  <mergeCells count="227">
    <mergeCell ref="Q56:R56"/>
    <mergeCell ref="AA58:AB58"/>
    <mergeCell ref="AC58:AD58"/>
    <mergeCell ref="AE58:AF58"/>
    <mergeCell ref="AG58:AH58"/>
    <mergeCell ref="AI58:AJ58"/>
    <mergeCell ref="D58:I58"/>
    <mergeCell ref="J58:L58"/>
    <mergeCell ref="M58:N58"/>
    <mergeCell ref="O58:P58"/>
    <mergeCell ref="Q58:R58"/>
    <mergeCell ref="S58:T58"/>
    <mergeCell ref="U58:V58"/>
    <mergeCell ref="W58:X58"/>
    <mergeCell ref="Y58:Z58"/>
    <mergeCell ref="AI55:AJ55"/>
    <mergeCell ref="AA56:AB56"/>
    <mergeCell ref="AC56:AD56"/>
    <mergeCell ref="AE56:AF56"/>
    <mergeCell ref="AG56:AH56"/>
    <mergeCell ref="AI56:AJ56"/>
    <mergeCell ref="D57:I57"/>
    <mergeCell ref="J57:L57"/>
    <mergeCell ref="M57:N57"/>
    <mergeCell ref="O57:P57"/>
    <mergeCell ref="Q57:R57"/>
    <mergeCell ref="S57:T57"/>
    <mergeCell ref="U57:V57"/>
    <mergeCell ref="W57:X57"/>
    <mergeCell ref="Y57:Z57"/>
    <mergeCell ref="AA57:AB57"/>
    <mergeCell ref="AC57:AD57"/>
    <mergeCell ref="AE57:AF57"/>
    <mergeCell ref="AG57:AH57"/>
    <mergeCell ref="AI57:AJ57"/>
    <mergeCell ref="D56:I56"/>
    <mergeCell ref="J56:L56"/>
    <mergeCell ref="M56:N56"/>
    <mergeCell ref="O56:P56"/>
    <mergeCell ref="AA54:AB54"/>
    <mergeCell ref="AC54:AD54"/>
    <mergeCell ref="AE54:AF54"/>
    <mergeCell ref="AG54:AH54"/>
    <mergeCell ref="S56:T56"/>
    <mergeCell ref="U56:V56"/>
    <mergeCell ref="W56:X56"/>
    <mergeCell ref="Y56:Z56"/>
    <mergeCell ref="AA55:AB55"/>
    <mergeCell ref="AC55:AD55"/>
    <mergeCell ref="AE55:AF55"/>
    <mergeCell ref="AG55:AH55"/>
    <mergeCell ref="D55:I55"/>
    <mergeCell ref="J55:L55"/>
    <mergeCell ref="M55:N55"/>
    <mergeCell ref="O55:P55"/>
    <mergeCell ref="Q55:R55"/>
    <mergeCell ref="S55:T55"/>
    <mergeCell ref="U55:V55"/>
    <mergeCell ref="W55:X55"/>
    <mergeCell ref="Y55:Z55"/>
    <mergeCell ref="D53:I53"/>
    <mergeCell ref="J53:L53"/>
    <mergeCell ref="M53:N53"/>
    <mergeCell ref="O53:P53"/>
    <mergeCell ref="Q53:R53"/>
    <mergeCell ref="AE53:AF53"/>
    <mergeCell ref="AG53:AH53"/>
    <mergeCell ref="AI53:AJ53"/>
    <mergeCell ref="D54:I54"/>
    <mergeCell ref="J54:L54"/>
    <mergeCell ref="M54:N54"/>
    <mergeCell ref="O54:P54"/>
    <mergeCell ref="Q54:R54"/>
    <mergeCell ref="S54:T54"/>
    <mergeCell ref="U54:V54"/>
    <mergeCell ref="S53:T53"/>
    <mergeCell ref="U53:V53"/>
    <mergeCell ref="W53:X53"/>
    <mergeCell ref="Y53:Z53"/>
    <mergeCell ref="AA53:AB53"/>
    <mergeCell ref="AC53:AD53"/>
    <mergeCell ref="AI54:AJ54"/>
    <mergeCell ref="W54:X54"/>
    <mergeCell ref="Y54:Z54"/>
    <mergeCell ref="AI51:AJ51"/>
    <mergeCell ref="W51:X51"/>
    <mergeCell ref="Y51:Z51"/>
    <mergeCell ref="D52:I52"/>
    <mergeCell ref="J52:L52"/>
    <mergeCell ref="M52:N52"/>
    <mergeCell ref="O52:P52"/>
    <mergeCell ref="Q52:R52"/>
    <mergeCell ref="S52:T52"/>
    <mergeCell ref="U52:V52"/>
    <mergeCell ref="W52:X52"/>
    <mergeCell ref="Y52:Z52"/>
    <mergeCell ref="AA51:AB51"/>
    <mergeCell ref="AC51:AD51"/>
    <mergeCell ref="AE51:AF51"/>
    <mergeCell ref="AG51:AH51"/>
    <mergeCell ref="AA52:AB52"/>
    <mergeCell ref="AC52:AD52"/>
    <mergeCell ref="AE52:AF52"/>
    <mergeCell ref="AG52:AH52"/>
    <mergeCell ref="AI52:AJ52"/>
    <mergeCell ref="D51:I51"/>
    <mergeCell ref="J51:L51"/>
    <mergeCell ref="M51:N51"/>
    <mergeCell ref="O51:P51"/>
    <mergeCell ref="Q51:R51"/>
    <mergeCell ref="S51:T51"/>
    <mergeCell ref="U51:V51"/>
    <mergeCell ref="S50:T50"/>
    <mergeCell ref="U50:V50"/>
    <mergeCell ref="AA49:AB49"/>
    <mergeCell ref="AC49:AD49"/>
    <mergeCell ref="AE49:AF49"/>
    <mergeCell ref="W49:X49"/>
    <mergeCell ref="Y49:Z49"/>
    <mergeCell ref="AG49:AH49"/>
    <mergeCell ref="AI49:AJ49"/>
    <mergeCell ref="D48:I48"/>
    <mergeCell ref="J48:L48"/>
    <mergeCell ref="M48:N48"/>
    <mergeCell ref="D50:I50"/>
    <mergeCell ref="J50:L50"/>
    <mergeCell ref="M50:N50"/>
    <mergeCell ref="O50:P50"/>
    <mergeCell ref="Q50:R50"/>
    <mergeCell ref="AE50:AF50"/>
    <mergeCell ref="AG50:AH50"/>
    <mergeCell ref="AI50:AJ50"/>
    <mergeCell ref="W50:X50"/>
    <mergeCell ref="Y50:Z50"/>
    <mergeCell ref="AA50:AB50"/>
    <mergeCell ref="AC50:AD50"/>
    <mergeCell ref="D49:I49"/>
    <mergeCell ref="J49:L49"/>
    <mergeCell ref="M49:N49"/>
    <mergeCell ref="O49:P49"/>
    <mergeCell ref="Q49:R49"/>
    <mergeCell ref="S49:T49"/>
    <mergeCell ref="U49:V49"/>
    <mergeCell ref="O48:P48"/>
    <mergeCell ref="Q48:R48"/>
    <mergeCell ref="S48:T48"/>
    <mergeCell ref="U48:V48"/>
    <mergeCell ref="S47:T47"/>
    <mergeCell ref="U47:V47"/>
    <mergeCell ref="T39:X39"/>
    <mergeCell ref="AI48:AJ48"/>
    <mergeCell ref="W48:X48"/>
    <mergeCell ref="Y48:Z48"/>
    <mergeCell ref="AA48:AB48"/>
    <mergeCell ref="AC48:AD48"/>
    <mergeCell ref="AE48:AF48"/>
    <mergeCell ref="AG48:AH48"/>
    <mergeCell ref="AB43:AL44"/>
    <mergeCell ref="AB45:AL46"/>
    <mergeCell ref="C44:Z44"/>
    <mergeCell ref="D47:I47"/>
    <mergeCell ref="J47:L47"/>
    <mergeCell ref="M47:N47"/>
    <mergeCell ref="O47:P47"/>
    <mergeCell ref="Q47:R47"/>
    <mergeCell ref="AE47:AF47"/>
    <mergeCell ref="AG47:AH47"/>
    <mergeCell ref="C33:Z33"/>
    <mergeCell ref="AI47:AJ47"/>
    <mergeCell ref="W47:X47"/>
    <mergeCell ref="Y47:Z47"/>
    <mergeCell ref="AA47:AB47"/>
    <mergeCell ref="AC47:AD47"/>
    <mergeCell ref="F24:T24"/>
    <mergeCell ref="V24:Y24"/>
    <mergeCell ref="U27:Y27"/>
    <mergeCell ref="AB32:AL34"/>
    <mergeCell ref="B1:AL1"/>
    <mergeCell ref="B3:Z3"/>
    <mergeCell ref="AA3:AL3"/>
    <mergeCell ref="H8:R8"/>
    <mergeCell ref="S8:AC8"/>
    <mergeCell ref="D9:G9"/>
    <mergeCell ref="H9:I9"/>
    <mergeCell ref="K9:L9"/>
    <mergeCell ref="N9:O9"/>
    <mergeCell ref="Q9:R9"/>
    <mergeCell ref="S9:T9"/>
    <mergeCell ref="V9:W9"/>
    <mergeCell ref="V11:W11"/>
    <mergeCell ref="Y11:Z11"/>
    <mergeCell ref="AB11:AC11"/>
    <mergeCell ref="V10:W10"/>
    <mergeCell ref="Y10:Z10"/>
    <mergeCell ref="AB10:AC10"/>
    <mergeCell ref="Y9:Z9"/>
    <mergeCell ref="AB9:AC9"/>
    <mergeCell ref="D10:G10"/>
    <mergeCell ref="H10:I10"/>
    <mergeCell ref="K10:L10"/>
    <mergeCell ref="N10:O10"/>
    <mergeCell ref="Q10:R10"/>
    <mergeCell ref="S10:T10"/>
    <mergeCell ref="I15:K15"/>
    <mergeCell ref="AW16:BH16"/>
    <mergeCell ref="AX17:BH18"/>
    <mergeCell ref="AB16:AL19"/>
    <mergeCell ref="AB13:AL15"/>
    <mergeCell ref="AW22:BG25"/>
    <mergeCell ref="AQ11:BB11"/>
    <mergeCell ref="AR12:BB13"/>
    <mergeCell ref="AB22:AL24"/>
    <mergeCell ref="AB25:AL27"/>
    <mergeCell ref="AB20:AK20"/>
    <mergeCell ref="U16:V16"/>
    <mergeCell ref="X16:Y16"/>
    <mergeCell ref="J18:K18"/>
    <mergeCell ref="M18:N18"/>
    <mergeCell ref="P18:Q18"/>
    <mergeCell ref="AA21:AL21"/>
    <mergeCell ref="C19:Z19"/>
    <mergeCell ref="D11:G11"/>
    <mergeCell ref="H11:I11"/>
    <mergeCell ref="K11:L11"/>
    <mergeCell ref="N11:O11"/>
    <mergeCell ref="Q11:R11"/>
    <mergeCell ref="S11:T11"/>
  </mergeCells>
  <phoneticPr fontId="3"/>
  <conditionalFormatting sqref="I15:K15">
    <cfRule type="containsBlanks" dxfId="8" priority="1">
      <formula>LEN(TRIM(I15))=0</formula>
    </cfRule>
  </conditionalFormatting>
  <dataValidations count="1">
    <dataValidation type="list" allowBlank="1" showInputMessage="1" showErrorMessage="1" sqref="I15:K15">
      <formula1>"平成,令和"</formula1>
    </dataValidation>
  </dataValidations>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17</xdr:col>
                    <xdr:colOff>152400</xdr:colOff>
                    <xdr:row>13</xdr:row>
                    <xdr:rowOff>0</xdr:rowOff>
                  </from>
                  <to>
                    <xdr:col>21</xdr:col>
                    <xdr:colOff>95250</xdr:colOff>
                    <xdr:row>14</xdr:row>
                    <xdr:rowOff>0</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22</xdr:col>
                    <xdr:colOff>19050</xdr:colOff>
                    <xdr:row>13</xdr:row>
                    <xdr:rowOff>0</xdr:rowOff>
                  </from>
                  <to>
                    <xdr:col>25</xdr:col>
                    <xdr:colOff>152400</xdr:colOff>
                    <xdr:row>14</xdr:row>
                    <xdr:rowOff>0</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22</xdr:col>
                    <xdr:colOff>95250</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23</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19</xdr:row>
                    <xdr:rowOff>0</xdr:rowOff>
                  </from>
                  <to>
                    <xdr:col>10</xdr:col>
                    <xdr:colOff>57150</xdr:colOff>
                    <xdr:row>20</xdr:row>
                    <xdr:rowOff>38100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19</xdr:row>
                    <xdr:rowOff>0</xdr:rowOff>
                  </from>
                  <to>
                    <xdr:col>15</xdr:col>
                    <xdr:colOff>57150</xdr:colOff>
                    <xdr:row>20</xdr:row>
                    <xdr:rowOff>38100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19</xdr:row>
                    <xdr:rowOff>0</xdr:rowOff>
                  </from>
                  <to>
                    <xdr:col>25</xdr:col>
                    <xdr:colOff>228600</xdr:colOff>
                    <xdr:row>20</xdr:row>
                    <xdr:rowOff>38100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18</xdr:col>
                    <xdr:colOff>0</xdr:colOff>
                    <xdr:row>24</xdr:row>
                    <xdr:rowOff>0</xdr:rowOff>
                  </from>
                  <to>
                    <xdr:col>22</xdr:col>
                    <xdr:colOff>95250</xdr:colOff>
                    <xdr:row>25</xdr:row>
                    <xdr:rowOff>38100</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23</xdr:col>
                    <xdr:colOff>47625</xdr:colOff>
                    <xdr:row>24</xdr:row>
                    <xdr:rowOff>0</xdr:rowOff>
                  </from>
                  <to>
                    <xdr:col>26</xdr:col>
                    <xdr:colOff>0</xdr:colOff>
                    <xdr:row>25</xdr:row>
                    <xdr:rowOff>38100</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18</xdr:col>
                    <xdr:colOff>0</xdr:colOff>
                    <xdr:row>26</xdr:row>
                    <xdr:rowOff>0</xdr:rowOff>
                  </from>
                  <to>
                    <xdr:col>22</xdr:col>
                    <xdr:colOff>95250</xdr:colOff>
                    <xdr:row>27</xdr:row>
                    <xdr:rowOff>38100</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23</xdr:col>
                    <xdr:colOff>47625</xdr:colOff>
                    <xdr:row>26</xdr:row>
                    <xdr:rowOff>0</xdr:rowOff>
                  </from>
                  <to>
                    <xdr:col>26</xdr:col>
                    <xdr:colOff>0</xdr:colOff>
                    <xdr:row>27</xdr:row>
                    <xdr:rowOff>38100</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0</xdr:colOff>
                    <xdr:row>33</xdr:row>
                    <xdr:rowOff>0</xdr:rowOff>
                  </from>
                  <to>
                    <xdr:col>22</xdr:col>
                    <xdr:colOff>95250</xdr:colOff>
                    <xdr:row>34</xdr:row>
                    <xdr:rowOff>28575</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23</xdr:col>
                    <xdr:colOff>47625</xdr:colOff>
                    <xdr:row>33</xdr:row>
                    <xdr:rowOff>0</xdr:rowOff>
                  </from>
                  <to>
                    <xdr:col>26</xdr:col>
                    <xdr:colOff>0</xdr:colOff>
                    <xdr:row>34</xdr:row>
                    <xdr:rowOff>28575</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18</xdr:col>
                    <xdr:colOff>0</xdr:colOff>
                    <xdr:row>36</xdr:row>
                    <xdr:rowOff>0</xdr:rowOff>
                  </from>
                  <to>
                    <xdr:col>22</xdr:col>
                    <xdr:colOff>95250</xdr:colOff>
                    <xdr:row>37</xdr:row>
                    <xdr:rowOff>38100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23</xdr:col>
                    <xdr:colOff>47625</xdr:colOff>
                    <xdr:row>36</xdr:row>
                    <xdr:rowOff>0</xdr:rowOff>
                  </from>
                  <to>
                    <xdr:col>26</xdr:col>
                    <xdr:colOff>0</xdr:colOff>
                    <xdr:row>37</xdr:row>
                    <xdr:rowOff>38100</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18</xdr:col>
                    <xdr:colOff>0</xdr:colOff>
                    <xdr:row>38</xdr:row>
                    <xdr:rowOff>0</xdr:rowOff>
                  </from>
                  <to>
                    <xdr:col>22</xdr:col>
                    <xdr:colOff>95250</xdr:colOff>
                    <xdr:row>39</xdr:row>
                    <xdr:rowOff>38100</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23</xdr:col>
                    <xdr:colOff>47625</xdr:colOff>
                    <xdr:row>38</xdr:row>
                    <xdr:rowOff>0</xdr:rowOff>
                  </from>
                  <to>
                    <xdr:col>26</xdr:col>
                    <xdr:colOff>0</xdr:colOff>
                    <xdr:row>39</xdr:row>
                    <xdr:rowOff>38100</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18</xdr:col>
                    <xdr:colOff>0</xdr:colOff>
                    <xdr:row>41</xdr:row>
                    <xdr:rowOff>0</xdr:rowOff>
                  </from>
                  <to>
                    <xdr:col>22</xdr:col>
                    <xdr:colOff>95250</xdr:colOff>
                    <xdr:row>42</xdr:row>
                    <xdr:rowOff>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23</xdr:col>
                    <xdr:colOff>47625</xdr:colOff>
                    <xdr:row>41</xdr:row>
                    <xdr:rowOff>0</xdr:rowOff>
                  </from>
                  <to>
                    <xdr:col>26</xdr:col>
                    <xdr:colOff>0</xdr:colOff>
                    <xdr:row>42</xdr:row>
                    <xdr:rowOff>0</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44</xdr:row>
                    <xdr:rowOff>0</xdr:rowOff>
                  </from>
                  <to>
                    <xdr:col>22</xdr:col>
                    <xdr:colOff>95250</xdr:colOff>
                    <xdr:row>45</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23</xdr:col>
                    <xdr:colOff>47625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18</xdr:col>
                    <xdr:colOff>0</xdr:colOff>
                    <xdr:row>29</xdr:row>
                    <xdr:rowOff>0</xdr:rowOff>
                  </from>
                  <to>
                    <xdr:col>22</xdr:col>
                    <xdr:colOff>95250</xdr:colOff>
                    <xdr:row>30</xdr:row>
                    <xdr:rowOff>38100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23</xdr:col>
                    <xdr:colOff>47625</xdr:colOff>
                    <xdr:row>29</xdr:row>
                    <xdr:rowOff>0</xdr:rowOff>
                  </from>
                  <to>
                    <xdr:col>26</xdr:col>
                    <xdr:colOff>0</xdr:colOff>
                    <xdr:row>30</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CCFF"/>
  </sheetPr>
  <dimension ref="A1:BJ61"/>
  <sheetViews>
    <sheetView showGridLines="0" view="pageBreakPreview" zoomScale="85" zoomScaleNormal="100" zoomScaleSheetLayoutView="85" workbookViewId="0">
      <selection activeCell="AW2" sqref="AW2"/>
    </sheetView>
  </sheetViews>
  <sheetFormatPr defaultColWidth="8" defaultRowHeight="12"/>
  <cols>
    <col min="1" max="2" width="1.5" style="10" customWidth="1"/>
    <col min="3" max="24" width="2.375" style="10" customWidth="1"/>
    <col min="25" max="25" width="9.75" style="10" customWidth="1"/>
    <col min="26" max="37" width="2.375" style="10" customWidth="1"/>
    <col min="38" max="38" width="1.875" style="10" customWidth="1"/>
    <col min="39" max="68" width="2.375" style="10" customWidth="1"/>
    <col min="69" max="16384" width="8" style="10"/>
  </cols>
  <sheetData>
    <row r="1" spans="1:55" ht="14.1" customHeight="1">
      <c r="B1" s="1522" t="s">
        <v>1827</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55" ht="5.0999999999999996" customHeight="1" thickBot="1"/>
    <row r="3" spans="1:55" ht="14.1" customHeight="1">
      <c r="B3" s="1551" t="s">
        <v>1278</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3" t="s">
        <v>258</v>
      </c>
      <c r="AA3" s="1554"/>
      <c r="AB3" s="1554"/>
      <c r="AC3" s="1554"/>
      <c r="AD3" s="1554"/>
      <c r="AE3" s="1554"/>
      <c r="AF3" s="1554"/>
      <c r="AG3" s="1554"/>
      <c r="AH3" s="1554"/>
      <c r="AI3" s="1554"/>
      <c r="AJ3" s="1554"/>
      <c r="AK3" s="1554"/>
      <c r="AL3" s="1555"/>
      <c r="AM3" s="425"/>
    </row>
    <row r="4" spans="1:55" ht="6.95" customHeight="1">
      <c r="B4" s="535"/>
      <c r="C4" s="122"/>
      <c r="D4" s="122"/>
      <c r="E4" s="122"/>
      <c r="F4" s="122"/>
      <c r="G4" s="122"/>
      <c r="H4" s="122"/>
      <c r="I4" s="122"/>
      <c r="J4" s="122"/>
      <c r="K4" s="122"/>
      <c r="L4" s="122"/>
      <c r="M4" s="122"/>
      <c r="N4" s="122"/>
      <c r="O4" s="122"/>
      <c r="P4" s="122"/>
      <c r="Q4" s="122"/>
      <c r="R4" s="122"/>
      <c r="S4" s="122"/>
      <c r="T4" s="122"/>
      <c r="U4" s="122"/>
      <c r="V4" s="122"/>
      <c r="W4" s="122"/>
      <c r="X4" s="122"/>
      <c r="Y4" s="122"/>
      <c r="Z4" s="123"/>
      <c r="AA4" s="122"/>
      <c r="AB4" s="122"/>
      <c r="AC4" s="122"/>
      <c r="AD4" s="122"/>
      <c r="AE4" s="122"/>
      <c r="AF4" s="122"/>
      <c r="AG4" s="122"/>
      <c r="AH4" s="122"/>
      <c r="AI4" s="122"/>
      <c r="AJ4" s="122"/>
      <c r="AK4" s="122"/>
      <c r="AL4" s="763"/>
      <c r="AM4" s="425"/>
    </row>
    <row r="5" spans="1:55" ht="14.1" customHeight="1">
      <c r="B5" s="525"/>
      <c r="C5" s="2175" t="s">
        <v>1429</v>
      </c>
      <c r="D5" s="2175"/>
      <c r="E5" s="2175"/>
      <c r="F5" s="2175"/>
      <c r="G5" s="2175"/>
      <c r="H5" s="2175"/>
      <c r="I5" s="2175"/>
      <c r="J5" s="2175"/>
      <c r="K5" s="2175"/>
      <c r="L5" s="2175"/>
      <c r="M5" s="2175"/>
      <c r="N5" s="2175"/>
      <c r="O5" s="2175"/>
      <c r="P5" s="2175"/>
      <c r="Q5" s="2175"/>
      <c r="R5" s="2175"/>
      <c r="S5" s="2175"/>
      <c r="T5" s="2175"/>
      <c r="U5" s="2175"/>
      <c r="V5" s="2175"/>
      <c r="W5" s="2175"/>
      <c r="X5" s="2175"/>
      <c r="Y5" s="2176"/>
      <c r="Z5" s="146"/>
      <c r="AA5" s="122"/>
      <c r="AB5" s="122"/>
      <c r="AC5" s="122"/>
      <c r="AD5" s="122"/>
      <c r="AE5" s="122"/>
      <c r="AF5" s="122"/>
      <c r="AG5" s="122"/>
      <c r="AH5" s="122"/>
      <c r="AI5" s="122"/>
      <c r="AJ5" s="122"/>
      <c r="AK5" s="122"/>
      <c r="AL5" s="763"/>
      <c r="AM5" s="425"/>
      <c r="AN5" s="2411" t="s">
        <v>1768</v>
      </c>
      <c r="AO5" s="2412"/>
      <c r="AP5" s="2412"/>
      <c r="AQ5" s="2412"/>
      <c r="AR5" s="2412"/>
      <c r="AS5" s="2412"/>
      <c r="AT5" s="2412"/>
      <c r="AU5" s="2412"/>
      <c r="AV5" s="2412"/>
      <c r="AW5" s="2412"/>
      <c r="AX5" s="2412"/>
      <c r="AY5" s="2412"/>
      <c r="AZ5" s="2412"/>
      <c r="BA5" s="2412"/>
      <c r="BB5" s="2412"/>
      <c r="BC5" s="2413"/>
    </row>
    <row r="6" spans="1:55" ht="14.1" customHeight="1">
      <c r="B6" s="525"/>
      <c r="D6" s="718" t="s">
        <v>892</v>
      </c>
      <c r="E6" s="484"/>
      <c r="F6" s="484"/>
      <c r="G6" s="484"/>
      <c r="H6" s="484"/>
      <c r="I6" s="484"/>
      <c r="J6" s="484"/>
      <c r="K6" s="484"/>
      <c r="L6" s="484"/>
      <c r="M6" s="484"/>
      <c r="N6" s="484"/>
      <c r="O6" s="484"/>
      <c r="P6" s="484"/>
      <c r="Q6" s="484"/>
      <c r="R6" s="484"/>
      <c r="S6" s="484"/>
      <c r="T6" s="484"/>
      <c r="U6" s="484"/>
      <c r="V6" s="718"/>
      <c r="W6" s="484"/>
      <c r="X6" s="484"/>
      <c r="Y6" s="484"/>
      <c r="Z6" s="146"/>
      <c r="AA6" s="122"/>
      <c r="AB6" s="122"/>
      <c r="AC6" s="122"/>
      <c r="AD6" s="122"/>
      <c r="AE6" s="122"/>
      <c r="AF6" s="122"/>
      <c r="AG6" s="122"/>
      <c r="AH6" s="122"/>
      <c r="AI6" s="122"/>
      <c r="AJ6" s="122"/>
      <c r="AK6" s="122"/>
      <c r="AL6" s="763"/>
      <c r="AM6" s="425"/>
      <c r="AN6" s="2414"/>
      <c r="AO6" s="2415"/>
      <c r="AP6" s="2415"/>
      <c r="AQ6" s="2415"/>
      <c r="AR6" s="2415"/>
      <c r="AS6" s="2415"/>
      <c r="AT6" s="2415"/>
      <c r="AU6" s="2415"/>
      <c r="AV6" s="2415"/>
      <c r="AW6" s="2415"/>
      <c r="AX6" s="2415"/>
      <c r="AY6" s="2415"/>
      <c r="AZ6" s="2415"/>
      <c r="BA6" s="2415"/>
      <c r="BB6" s="2415"/>
      <c r="BC6" s="2416"/>
    </row>
    <row r="7" spans="1:55" ht="14.1" customHeight="1">
      <c r="B7" s="525"/>
      <c r="C7" s="718"/>
      <c r="X7" s="13"/>
      <c r="Y7" s="484"/>
      <c r="Z7" s="146"/>
      <c r="AA7" s="122"/>
      <c r="AB7" s="122"/>
      <c r="AC7" s="122"/>
      <c r="AD7" s="122"/>
      <c r="AE7" s="122"/>
      <c r="AF7" s="122"/>
      <c r="AG7" s="122"/>
      <c r="AH7" s="122"/>
      <c r="AI7" s="122"/>
      <c r="AJ7" s="122"/>
      <c r="AK7" s="122"/>
      <c r="AL7" s="763"/>
      <c r="AM7" s="425"/>
      <c r="AN7" s="2414"/>
      <c r="AO7" s="2415"/>
      <c r="AP7" s="2415"/>
      <c r="AQ7" s="2415"/>
      <c r="AR7" s="2415"/>
      <c r="AS7" s="2415"/>
      <c r="AT7" s="2415"/>
      <c r="AU7" s="2415"/>
      <c r="AV7" s="2415"/>
      <c r="AW7" s="2415"/>
      <c r="AX7" s="2415"/>
      <c r="AY7" s="2415"/>
      <c r="AZ7" s="2415"/>
      <c r="BA7" s="2415"/>
      <c r="BB7" s="2415"/>
      <c r="BC7" s="2416"/>
    </row>
    <row r="8" spans="1:55" ht="14.1" customHeight="1">
      <c r="B8" s="525"/>
      <c r="C8" s="463"/>
      <c r="D8" s="444"/>
      <c r="E8" s="444"/>
      <c r="F8" s="444"/>
      <c r="G8" s="444"/>
      <c r="H8" s="444"/>
      <c r="I8" s="444"/>
      <c r="J8" s="444"/>
      <c r="K8" s="444"/>
      <c r="L8" s="444"/>
      <c r="M8" s="444"/>
      <c r="N8" s="444"/>
      <c r="O8" s="444"/>
      <c r="P8" s="444"/>
      <c r="Q8" s="444"/>
      <c r="R8" s="444"/>
      <c r="S8" s="444"/>
      <c r="T8" s="444"/>
      <c r="U8" s="444"/>
      <c r="V8" s="444"/>
      <c r="W8" s="444"/>
      <c r="X8" s="13"/>
      <c r="Y8" s="718"/>
      <c r="Z8" s="146"/>
      <c r="AA8" s="122"/>
      <c r="AB8" s="122"/>
      <c r="AC8" s="122"/>
      <c r="AD8" s="122"/>
      <c r="AE8" s="122"/>
      <c r="AF8" s="122"/>
      <c r="AG8" s="122"/>
      <c r="AH8" s="122"/>
      <c r="AI8" s="122"/>
      <c r="AJ8" s="122"/>
      <c r="AK8" s="122"/>
      <c r="AL8" s="763"/>
      <c r="AM8" s="425"/>
      <c r="AN8" s="2414"/>
      <c r="AO8" s="2415"/>
      <c r="AP8" s="2415"/>
      <c r="AQ8" s="2415"/>
      <c r="AR8" s="2415"/>
      <c r="AS8" s="2415"/>
      <c r="AT8" s="2415"/>
      <c r="AU8" s="2415"/>
      <c r="AV8" s="2415"/>
      <c r="AW8" s="2415"/>
      <c r="AX8" s="2415"/>
      <c r="AY8" s="2415"/>
      <c r="AZ8" s="2415"/>
      <c r="BA8" s="2415"/>
      <c r="BB8" s="2415"/>
      <c r="BC8" s="2416"/>
    </row>
    <row r="9" spans="1:55" ht="14.1" customHeight="1">
      <c r="B9" s="525"/>
      <c r="C9" s="718"/>
      <c r="D9" s="1556"/>
      <c r="E9" s="1556"/>
      <c r="F9" s="1556"/>
      <c r="G9" s="1556"/>
      <c r="H9" s="1556"/>
      <c r="I9" s="1556"/>
      <c r="J9" s="484"/>
      <c r="K9" s="97"/>
      <c r="L9" s="97"/>
      <c r="M9" s="97"/>
      <c r="N9" s="97"/>
      <c r="O9" s="97"/>
      <c r="P9" s="484"/>
      <c r="W9" s="13"/>
      <c r="X9" s="13"/>
      <c r="Y9" s="463"/>
      <c r="Z9" s="146"/>
      <c r="AA9" s="122"/>
      <c r="AB9" s="122"/>
      <c r="AC9" s="122"/>
      <c r="AD9" s="122"/>
      <c r="AE9" s="122"/>
      <c r="AF9" s="122"/>
      <c r="AG9" s="122"/>
      <c r="AH9" s="122"/>
      <c r="AI9" s="122"/>
      <c r="AJ9" s="122"/>
      <c r="AK9" s="122"/>
      <c r="AL9" s="763"/>
      <c r="AM9" s="425"/>
      <c r="AN9" s="2414"/>
      <c r="AO9" s="2415"/>
      <c r="AP9" s="2415"/>
      <c r="AQ9" s="2415"/>
      <c r="AR9" s="2415"/>
      <c r="AS9" s="2415"/>
      <c r="AT9" s="2415"/>
      <c r="AU9" s="2415"/>
      <c r="AV9" s="2415"/>
      <c r="AW9" s="2415"/>
      <c r="AX9" s="2415"/>
      <c r="AY9" s="2415"/>
      <c r="AZ9" s="2415"/>
      <c r="BA9" s="2415"/>
      <c r="BB9" s="2415"/>
      <c r="BC9" s="2416"/>
    </row>
    <row r="10" spans="1:55" ht="14.1" customHeight="1">
      <c r="B10" s="525"/>
      <c r="C10" s="449"/>
      <c r="D10" s="1556"/>
      <c r="E10" s="1556"/>
      <c r="F10" s="1556"/>
      <c r="G10" s="1556"/>
      <c r="H10" s="1556"/>
      <c r="I10" s="1556"/>
      <c r="J10" s="718"/>
      <c r="K10" s="1556"/>
      <c r="L10" s="1556"/>
      <c r="M10" s="1556"/>
      <c r="N10" s="1556"/>
      <c r="O10" s="1556"/>
      <c r="P10" s="78"/>
      <c r="Q10" s="1556"/>
      <c r="R10" s="1556"/>
      <c r="S10" s="1556"/>
      <c r="T10" s="1556"/>
      <c r="U10" s="1556"/>
      <c r="V10" s="1556"/>
      <c r="W10" s="13"/>
      <c r="X10" s="13"/>
      <c r="Y10" s="449"/>
      <c r="Z10" s="20" t="s">
        <v>893</v>
      </c>
      <c r="AA10" s="149"/>
      <c r="AB10" s="122"/>
      <c r="AC10" s="122"/>
      <c r="AD10" s="122"/>
      <c r="AE10" s="122"/>
      <c r="AF10" s="122"/>
      <c r="AG10" s="122"/>
      <c r="AH10" s="122"/>
      <c r="AI10" s="122"/>
      <c r="AJ10" s="122"/>
      <c r="AK10" s="122"/>
      <c r="AL10" s="763"/>
      <c r="AM10" s="425"/>
      <c r="AN10" s="2414"/>
      <c r="AO10" s="2415"/>
      <c r="AP10" s="2415"/>
      <c r="AQ10" s="2415"/>
      <c r="AR10" s="2415"/>
      <c r="AS10" s="2415"/>
      <c r="AT10" s="2415"/>
      <c r="AU10" s="2415"/>
      <c r="AV10" s="2415"/>
      <c r="AW10" s="2415"/>
      <c r="AX10" s="2415"/>
      <c r="AY10" s="2415"/>
      <c r="AZ10" s="2415"/>
      <c r="BA10" s="2415"/>
      <c r="BB10" s="2415"/>
      <c r="BC10" s="2416"/>
    </row>
    <row r="11" spans="1:55" ht="14.1" customHeight="1">
      <c r="B11" s="525"/>
      <c r="C11" s="10" t="s">
        <v>1430</v>
      </c>
      <c r="D11" s="147"/>
      <c r="E11" s="148"/>
      <c r="F11" s="148"/>
      <c r="G11" s="148"/>
      <c r="H11" s="484"/>
      <c r="I11" s="484"/>
      <c r="J11" s="484"/>
      <c r="K11" s="484"/>
      <c r="L11" s="484"/>
      <c r="M11" s="484"/>
      <c r="N11" s="484"/>
      <c r="O11" s="484"/>
      <c r="P11" s="484"/>
      <c r="Q11" s="484"/>
      <c r="R11" s="484"/>
      <c r="T11" s="2122" t="s">
        <v>213</v>
      </c>
      <c r="U11" s="2122"/>
      <c r="V11" s="2061"/>
      <c r="W11" s="2061"/>
      <c r="X11" s="478" t="s">
        <v>172</v>
      </c>
      <c r="Y11" s="37"/>
      <c r="Z11" s="11"/>
      <c r="AG11" s="122"/>
      <c r="AH11" s="122"/>
      <c r="AI11" s="122"/>
      <c r="AJ11" s="122"/>
      <c r="AK11" s="122"/>
      <c r="AL11" s="763"/>
      <c r="AM11" s="425"/>
      <c r="AN11" s="2414"/>
      <c r="AO11" s="2415"/>
      <c r="AP11" s="2415"/>
      <c r="AQ11" s="2415"/>
      <c r="AR11" s="2415"/>
      <c r="AS11" s="2415"/>
      <c r="AT11" s="2415"/>
      <c r="AU11" s="2415"/>
      <c r="AV11" s="2415"/>
      <c r="AW11" s="2415"/>
      <c r="AX11" s="2415"/>
      <c r="AY11" s="2415"/>
      <c r="AZ11" s="2415"/>
      <c r="BA11" s="2415"/>
      <c r="BB11" s="2415"/>
      <c r="BC11" s="2416"/>
    </row>
    <row r="12" spans="1:55" ht="12" customHeight="1">
      <c r="B12" s="535"/>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475" t="s">
        <v>816</v>
      </c>
      <c r="AA12" s="1771" t="s">
        <v>894</v>
      </c>
      <c r="AB12" s="1771"/>
      <c r="AC12" s="1771"/>
      <c r="AD12" s="1771"/>
      <c r="AE12" s="1771"/>
      <c r="AF12" s="1771"/>
      <c r="AG12" s="1771"/>
      <c r="AH12" s="1771"/>
      <c r="AI12" s="1771"/>
      <c r="AJ12" s="1771"/>
      <c r="AK12" s="1771"/>
      <c r="AL12" s="1639"/>
      <c r="AM12" s="425"/>
      <c r="AN12" s="2414"/>
      <c r="AO12" s="2415"/>
      <c r="AP12" s="2415"/>
      <c r="AQ12" s="2415"/>
      <c r="AR12" s="2415"/>
      <c r="AS12" s="2415"/>
      <c r="AT12" s="2415"/>
      <c r="AU12" s="2415"/>
      <c r="AV12" s="2415"/>
      <c r="AW12" s="2415"/>
      <c r="AX12" s="2415"/>
      <c r="AY12" s="2415"/>
      <c r="AZ12" s="2415"/>
      <c r="BA12" s="2415"/>
      <c r="BB12" s="2415"/>
      <c r="BC12" s="2416"/>
    </row>
    <row r="13" spans="1:55" ht="14.1" customHeight="1">
      <c r="A13" s="718"/>
      <c r="B13" s="525"/>
      <c r="C13" s="1496" t="s">
        <v>1431</v>
      </c>
      <c r="D13" s="1496"/>
      <c r="E13" s="1496"/>
      <c r="F13" s="1496"/>
      <c r="G13" s="1496"/>
      <c r="H13" s="1496"/>
      <c r="I13" s="1496"/>
      <c r="J13" s="1496"/>
      <c r="K13" s="1496"/>
      <c r="L13" s="1496"/>
      <c r="M13" s="1496"/>
      <c r="N13" s="1496"/>
      <c r="O13" s="1496"/>
      <c r="P13" s="1496"/>
      <c r="Q13" s="1496"/>
      <c r="R13" s="1496"/>
      <c r="S13" s="1496"/>
      <c r="T13" s="1496"/>
      <c r="U13" s="1496"/>
      <c r="V13" s="1496"/>
      <c r="W13" s="1496"/>
      <c r="X13" s="1496"/>
      <c r="Y13" s="1497"/>
      <c r="AA13" s="1771"/>
      <c r="AB13" s="1771"/>
      <c r="AC13" s="1771"/>
      <c r="AD13" s="1771"/>
      <c r="AE13" s="1771"/>
      <c r="AF13" s="1771"/>
      <c r="AG13" s="1771"/>
      <c r="AH13" s="1771"/>
      <c r="AI13" s="1771"/>
      <c r="AJ13" s="1771"/>
      <c r="AK13" s="1771"/>
      <c r="AL13" s="1639"/>
      <c r="AM13" s="425"/>
      <c r="AN13" s="2414"/>
      <c r="AO13" s="2415"/>
      <c r="AP13" s="2415"/>
      <c r="AQ13" s="2415"/>
      <c r="AR13" s="2415"/>
      <c r="AS13" s="2415"/>
      <c r="AT13" s="2415"/>
      <c r="AU13" s="2415"/>
      <c r="AV13" s="2415"/>
      <c r="AW13" s="2415"/>
      <c r="AX13" s="2415"/>
      <c r="AY13" s="2415"/>
      <c r="AZ13" s="2415"/>
      <c r="BA13" s="2415"/>
      <c r="BB13" s="2415"/>
      <c r="BC13" s="2416"/>
    </row>
    <row r="14" spans="1:55" ht="14.1" customHeight="1">
      <c r="A14" s="718"/>
      <c r="B14" s="525"/>
      <c r="C14" s="718"/>
      <c r="E14" s="718"/>
      <c r="F14" s="718"/>
      <c r="G14" s="718"/>
      <c r="H14" s="463" t="s">
        <v>895</v>
      </c>
      <c r="I14" s="463" t="s">
        <v>895</v>
      </c>
      <c r="J14" s="463" t="s">
        <v>895</v>
      </c>
      <c r="K14" s="463"/>
      <c r="L14" s="718"/>
      <c r="M14" s="463"/>
      <c r="N14" s="463"/>
      <c r="O14" s="463"/>
      <c r="P14" s="463"/>
      <c r="Q14" s="718"/>
      <c r="R14" s="463"/>
      <c r="S14" s="463"/>
      <c r="U14" s="718"/>
      <c r="Y14" s="33"/>
      <c r="Z14" s="476"/>
      <c r="AA14" s="1771"/>
      <c r="AB14" s="1771"/>
      <c r="AC14" s="1771"/>
      <c r="AD14" s="1771"/>
      <c r="AE14" s="1771"/>
      <c r="AF14" s="1771"/>
      <c r="AG14" s="1771"/>
      <c r="AH14" s="1771"/>
      <c r="AI14" s="1771"/>
      <c r="AJ14" s="1771"/>
      <c r="AK14" s="1771"/>
      <c r="AL14" s="1639"/>
      <c r="AM14" s="425"/>
      <c r="AN14" s="2414"/>
      <c r="AO14" s="2415"/>
      <c r="AP14" s="2415"/>
      <c r="AQ14" s="2415"/>
      <c r="AR14" s="2415"/>
      <c r="AS14" s="2415"/>
      <c r="AT14" s="2415"/>
      <c r="AU14" s="2415"/>
      <c r="AV14" s="2415"/>
      <c r="AW14" s="2415"/>
      <c r="AX14" s="2415"/>
      <c r="AY14" s="2415"/>
      <c r="AZ14" s="2415"/>
      <c r="BA14" s="2415"/>
      <c r="BB14" s="2415"/>
      <c r="BC14" s="2416"/>
    </row>
    <row r="15" spans="1:55" ht="14.1" customHeight="1">
      <c r="A15" s="718"/>
      <c r="B15" s="525"/>
      <c r="C15" s="484" t="s">
        <v>896</v>
      </c>
      <c r="F15" s="484"/>
      <c r="Y15" s="151"/>
      <c r="Z15" s="94" t="s">
        <v>897</v>
      </c>
      <c r="AA15" s="477"/>
      <c r="AB15" s="477"/>
      <c r="AC15" s="477"/>
      <c r="AD15" s="477"/>
      <c r="AE15" s="477"/>
      <c r="AF15" s="477"/>
      <c r="AG15" s="477"/>
      <c r="AH15" s="477"/>
      <c r="AI15" s="477"/>
      <c r="AJ15" s="13"/>
      <c r="AK15" s="87"/>
      <c r="AL15" s="616"/>
      <c r="AM15" s="425"/>
      <c r="AN15" s="2417"/>
      <c r="AO15" s="2418"/>
      <c r="AP15" s="2418"/>
      <c r="AQ15" s="2418"/>
      <c r="AR15" s="2418"/>
      <c r="AS15" s="2418"/>
      <c r="AT15" s="2418"/>
      <c r="AU15" s="2418"/>
      <c r="AV15" s="2418"/>
      <c r="AW15" s="2418"/>
      <c r="AX15" s="2418"/>
      <c r="AY15" s="2418"/>
      <c r="AZ15" s="2418"/>
      <c r="BA15" s="2418"/>
      <c r="BB15" s="2418"/>
      <c r="BC15" s="2419"/>
    </row>
    <row r="16" spans="1:55" ht="18" customHeight="1">
      <c r="A16" s="718"/>
      <c r="B16" s="525"/>
      <c r="C16" s="718"/>
      <c r="D16" s="718"/>
      <c r="E16" s="484"/>
      <c r="F16" s="718"/>
      <c r="G16" s="718"/>
      <c r="H16" s="463"/>
      <c r="I16" s="463"/>
      <c r="J16" s="463"/>
      <c r="K16" s="463"/>
      <c r="L16" s="718"/>
      <c r="M16" s="463"/>
      <c r="N16" s="463"/>
      <c r="O16" s="463"/>
      <c r="P16" s="463"/>
      <c r="Q16" s="718"/>
      <c r="R16" s="463"/>
      <c r="S16" s="463"/>
      <c r="U16" s="718"/>
      <c r="Y16" s="718"/>
      <c r="Z16" s="476"/>
      <c r="AA16" s="1811" t="s">
        <v>898</v>
      </c>
      <c r="AB16" s="1811"/>
      <c r="AC16" s="1811"/>
      <c r="AD16" s="1811"/>
      <c r="AE16" s="1811"/>
      <c r="AF16" s="1811"/>
      <c r="AG16" s="1811"/>
      <c r="AH16" s="1811"/>
      <c r="AI16" s="1811"/>
      <c r="AJ16" s="1811"/>
      <c r="AK16" s="1811"/>
      <c r="AL16" s="1812"/>
      <c r="AM16" s="425"/>
    </row>
    <row r="17" spans="1:62" ht="14.1" customHeight="1">
      <c r="A17" s="718"/>
      <c r="B17" s="525"/>
      <c r="C17" s="718" t="s">
        <v>899</v>
      </c>
      <c r="E17" s="484"/>
      <c r="F17" s="718"/>
      <c r="G17" s="718"/>
      <c r="H17" s="718"/>
      <c r="I17" s="718"/>
      <c r="J17" s="459"/>
      <c r="K17" s="3978"/>
      <c r="L17" s="3978"/>
      <c r="M17" s="459" t="s">
        <v>900</v>
      </c>
      <c r="N17" s="718"/>
      <c r="O17" s="718" t="s">
        <v>901</v>
      </c>
      <c r="P17" s="718"/>
      <c r="Q17" s="718"/>
      <c r="R17" s="718"/>
      <c r="S17" s="718"/>
      <c r="T17" s="718"/>
      <c r="U17" s="478"/>
      <c r="V17" s="3978"/>
      <c r="W17" s="3978"/>
      <c r="X17" s="459" t="s">
        <v>900</v>
      </c>
      <c r="Y17" s="718"/>
      <c r="Z17" s="476"/>
      <c r="AA17" s="1811"/>
      <c r="AB17" s="1811"/>
      <c r="AC17" s="1811"/>
      <c r="AD17" s="1811"/>
      <c r="AE17" s="1811"/>
      <c r="AF17" s="1811"/>
      <c r="AG17" s="1811"/>
      <c r="AH17" s="1811"/>
      <c r="AI17" s="1811"/>
      <c r="AJ17" s="1811"/>
      <c r="AK17" s="1811"/>
      <c r="AL17" s="1812"/>
      <c r="AM17" s="425"/>
    </row>
    <row r="18" spans="1:62" ht="14.1" customHeight="1">
      <c r="A18" s="718"/>
      <c r="B18" s="525"/>
      <c r="C18" s="718"/>
      <c r="D18" s="484"/>
      <c r="E18" s="718"/>
      <c r="F18" s="718"/>
      <c r="G18" s="718"/>
      <c r="H18" s="718"/>
      <c r="I18" s="718"/>
      <c r="J18" s="718"/>
      <c r="K18" s="718"/>
      <c r="L18" s="718"/>
      <c r="M18" s="718"/>
      <c r="N18" s="718"/>
      <c r="O18" s="718"/>
      <c r="P18" s="718"/>
      <c r="Q18" s="718"/>
      <c r="R18" s="718"/>
      <c r="S18" s="718"/>
      <c r="T18" s="484"/>
      <c r="U18" s="484"/>
      <c r="V18" s="484"/>
      <c r="W18" s="484"/>
      <c r="X18" s="484"/>
      <c r="Y18" s="718"/>
      <c r="Z18" s="476"/>
      <c r="AA18" s="1811"/>
      <c r="AB18" s="1811"/>
      <c r="AC18" s="1811"/>
      <c r="AD18" s="1811"/>
      <c r="AE18" s="1811"/>
      <c r="AF18" s="1811"/>
      <c r="AG18" s="1811"/>
      <c r="AH18" s="1811"/>
      <c r="AI18" s="1811"/>
      <c r="AJ18" s="1811"/>
      <c r="AK18" s="1811"/>
      <c r="AL18" s="1812"/>
      <c r="AM18" s="425"/>
    </row>
    <row r="19" spans="1:62" ht="14.1" customHeight="1">
      <c r="A19" s="718"/>
      <c r="B19" s="525"/>
      <c r="C19" s="2175" t="s">
        <v>1432</v>
      </c>
      <c r="D19" s="2175"/>
      <c r="E19" s="2175"/>
      <c r="F19" s="2175"/>
      <c r="G19" s="2175"/>
      <c r="H19" s="2175"/>
      <c r="I19" s="2175"/>
      <c r="J19" s="2175"/>
      <c r="K19" s="2175"/>
      <c r="L19" s="2175"/>
      <c r="M19" s="2175"/>
      <c r="N19" s="2175"/>
      <c r="O19" s="2175"/>
      <c r="P19" s="2175"/>
      <c r="Q19" s="2175"/>
      <c r="R19" s="2175"/>
      <c r="S19" s="2175"/>
      <c r="T19" s="2175"/>
      <c r="U19" s="2175"/>
      <c r="V19" s="2175"/>
      <c r="W19" s="2175"/>
      <c r="X19" s="2175"/>
      <c r="Y19" s="2176"/>
      <c r="Z19" s="476"/>
      <c r="AA19" s="13"/>
      <c r="AB19" s="13"/>
      <c r="AC19" s="13"/>
      <c r="AD19" s="13"/>
      <c r="AE19" s="13"/>
      <c r="AF19" s="13"/>
      <c r="AG19" s="13"/>
      <c r="AH19" s="13"/>
      <c r="AI19" s="13"/>
      <c r="AJ19" s="13"/>
      <c r="AK19" s="13"/>
      <c r="AL19" s="616"/>
      <c r="AM19" s="425"/>
    </row>
    <row r="20" spans="1:62" ht="14.1" customHeight="1">
      <c r="A20" s="718"/>
      <c r="B20" s="525"/>
      <c r="C20" s="718"/>
      <c r="D20" s="718"/>
      <c r="E20" s="718"/>
      <c r="F20" s="718"/>
      <c r="G20" s="718"/>
      <c r="H20" s="718"/>
      <c r="I20" s="718"/>
      <c r="J20" s="718"/>
      <c r="K20" s="718"/>
      <c r="L20" s="718"/>
      <c r="M20" s="718"/>
      <c r="N20" s="718"/>
      <c r="O20" s="718"/>
      <c r="P20" s="718"/>
      <c r="Q20" s="718"/>
      <c r="R20" s="718"/>
      <c r="S20" s="66"/>
      <c r="T20" s="842"/>
      <c r="U20" s="718"/>
      <c r="V20" s="718"/>
      <c r="W20" s="718"/>
      <c r="X20" s="718"/>
      <c r="Y20" s="718"/>
      <c r="Z20" s="476"/>
      <c r="AA20" s="13"/>
      <c r="AB20" s="13"/>
      <c r="AC20" s="13"/>
      <c r="AD20" s="13"/>
      <c r="AE20" s="13"/>
      <c r="AF20" s="13"/>
      <c r="AG20" s="13"/>
      <c r="AH20" s="13"/>
      <c r="AI20" s="13"/>
      <c r="AJ20" s="13"/>
      <c r="AK20" s="13"/>
      <c r="AL20" s="616"/>
      <c r="AM20" s="425"/>
    </row>
    <row r="21" spans="1:62" ht="14.1" customHeight="1">
      <c r="A21" s="718"/>
      <c r="B21" s="525"/>
      <c r="C21" s="718" t="s">
        <v>902</v>
      </c>
      <c r="E21" s="484"/>
      <c r="F21" s="718"/>
      <c r="G21" s="718"/>
      <c r="H21" s="449"/>
      <c r="I21" s="449"/>
      <c r="J21" s="718"/>
      <c r="K21" s="718"/>
      <c r="L21" s="449"/>
      <c r="M21" s="449"/>
      <c r="N21" s="718"/>
      <c r="O21" s="718"/>
      <c r="P21" s="449"/>
      <c r="Q21" s="449"/>
      <c r="S21" s="449"/>
      <c r="T21" s="449"/>
      <c r="U21" s="449"/>
      <c r="V21" s="449"/>
      <c r="W21" s="449"/>
      <c r="X21" s="449"/>
      <c r="Y21" s="15"/>
      <c r="Z21" s="476"/>
      <c r="AA21" s="13"/>
      <c r="AB21" s="13"/>
      <c r="AC21" s="13"/>
      <c r="AD21" s="13"/>
      <c r="AE21" s="13"/>
      <c r="AF21" s="13"/>
      <c r="AG21" s="13"/>
      <c r="AH21" s="13"/>
      <c r="AI21" s="13"/>
      <c r="AJ21" s="13"/>
      <c r="AK21" s="13"/>
      <c r="AL21" s="616"/>
      <c r="AM21" s="425"/>
    </row>
    <row r="22" spans="1:62" ht="14.1" customHeight="1">
      <c r="A22" s="718"/>
      <c r="B22" s="525"/>
      <c r="C22" s="484"/>
      <c r="E22" s="718"/>
      <c r="F22" s="718"/>
      <c r="G22" s="718"/>
      <c r="H22" s="718"/>
      <c r="I22" s="718"/>
      <c r="J22" s="718"/>
      <c r="K22" s="718"/>
      <c r="L22" s="2040"/>
      <c r="M22" s="2040"/>
      <c r="N22" s="2040"/>
      <c r="O22" s="2040"/>
      <c r="P22" s="2040"/>
      <c r="Q22" s="2040"/>
      <c r="R22" s="2040"/>
      <c r="S22" s="2040"/>
      <c r="T22" s="2040"/>
      <c r="U22" s="2040"/>
      <c r="V22" s="2040"/>
      <c r="W22" s="2040"/>
      <c r="X22" s="2040"/>
      <c r="Y22" s="15" t="s">
        <v>903</v>
      </c>
      <c r="Z22" s="476"/>
      <c r="AA22" s="13"/>
      <c r="AB22" s="13"/>
      <c r="AC22" s="13"/>
      <c r="AD22" s="13"/>
      <c r="AE22" s="13"/>
      <c r="AF22" s="13"/>
      <c r="AG22" s="13"/>
      <c r="AH22" s="13"/>
      <c r="AI22" s="13"/>
      <c r="AJ22" s="13"/>
      <c r="AK22" s="13"/>
      <c r="AL22" s="616"/>
      <c r="AM22" s="425"/>
      <c r="AT22" s="449"/>
      <c r="AU22" s="449"/>
      <c r="AV22" s="718"/>
      <c r="AW22" s="718"/>
      <c r="AX22" s="449"/>
      <c r="AY22" s="449"/>
      <c r="AZ22" s="718"/>
      <c r="BA22" s="449"/>
      <c r="BB22" s="449"/>
      <c r="BC22" s="449"/>
      <c r="BD22" s="449"/>
      <c r="BE22" s="449"/>
      <c r="BF22" s="484"/>
    </row>
    <row r="23" spans="1:62" ht="14.1" customHeight="1">
      <c r="A23" s="718"/>
      <c r="B23" s="525"/>
      <c r="C23" s="484"/>
      <c r="E23" s="718"/>
      <c r="F23" s="718"/>
      <c r="G23" s="718"/>
      <c r="H23" s="718"/>
      <c r="I23" s="718"/>
      <c r="J23" s="718"/>
      <c r="K23" s="718"/>
      <c r="L23" s="718"/>
      <c r="M23" s="718"/>
      <c r="N23" s="718"/>
      <c r="O23" s="718"/>
      <c r="P23" s="718"/>
      <c r="Q23" s="718"/>
      <c r="R23" s="718"/>
      <c r="S23" s="718"/>
      <c r="T23" s="441"/>
      <c r="U23" s="441"/>
      <c r="V23" s="66"/>
      <c r="W23" s="441"/>
      <c r="X23" s="441"/>
      <c r="Y23" s="718"/>
      <c r="Z23" s="476"/>
      <c r="AA23" s="13"/>
      <c r="AB23" s="13"/>
      <c r="AC23" s="13"/>
      <c r="AD23" s="13"/>
      <c r="AE23" s="13"/>
      <c r="AF23" s="13"/>
      <c r="AG23" s="13"/>
      <c r="AH23" s="13"/>
      <c r="AI23" s="13"/>
      <c r="AJ23" s="13"/>
      <c r="AK23" s="13"/>
      <c r="AL23" s="616"/>
      <c r="AM23" s="425"/>
      <c r="AT23" s="449"/>
      <c r="AU23" s="449"/>
      <c r="AV23" s="718"/>
      <c r="AW23" s="718"/>
      <c r="AX23" s="449"/>
      <c r="AY23" s="449"/>
      <c r="AZ23" s="718"/>
      <c r="BA23" s="449"/>
      <c r="BB23" s="449"/>
      <c r="BC23" s="449"/>
      <c r="BD23" s="449"/>
      <c r="BE23" s="449"/>
      <c r="BF23" s="484"/>
    </row>
    <row r="24" spans="1:62" ht="14.1" customHeight="1">
      <c r="A24" s="718"/>
      <c r="B24" s="525"/>
      <c r="C24" s="484" t="s">
        <v>904</v>
      </c>
      <c r="E24" s="718"/>
      <c r="F24" s="718"/>
      <c r="G24" s="718"/>
      <c r="H24" s="477"/>
      <c r="I24" s="477"/>
      <c r="J24" s="477"/>
      <c r="K24" s="477"/>
      <c r="L24" s="477"/>
      <c r="M24" s="477"/>
      <c r="N24" s="477"/>
      <c r="O24" s="477"/>
      <c r="P24" s="477"/>
      <c r="Q24" s="477"/>
      <c r="R24" s="477"/>
      <c r="W24" s="718"/>
      <c r="X24" s="718"/>
      <c r="Y24" s="718"/>
      <c r="Z24" s="81"/>
      <c r="AA24" s="127"/>
      <c r="AB24" s="152"/>
      <c r="AC24" s="152"/>
      <c r="AD24" s="152"/>
      <c r="AE24" s="152"/>
      <c r="AF24" s="152"/>
      <c r="AG24" s="152"/>
      <c r="AH24" s="152"/>
      <c r="AI24" s="152"/>
      <c r="AJ24" s="152"/>
      <c r="AK24" s="152"/>
      <c r="AL24" s="856"/>
      <c r="AM24" s="425"/>
    </row>
    <row r="25" spans="1:62" ht="14.1" customHeight="1">
      <c r="A25" s="718"/>
      <c r="B25" s="525"/>
      <c r="C25" s="718"/>
      <c r="D25" s="484"/>
      <c r="E25" s="718"/>
      <c r="F25" s="718"/>
      <c r="G25" s="718"/>
      <c r="H25" s="477"/>
      <c r="I25" s="477"/>
      <c r="J25" s="477"/>
      <c r="K25" s="477"/>
      <c r="L25" s="477"/>
      <c r="M25" s="477"/>
      <c r="N25" s="477"/>
      <c r="O25" s="477"/>
      <c r="P25" s="477"/>
      <c r="Q25" s="477"/>
      <c r="R25" s="477"/>
      <c r="W25" s="463"/>
      <c r="X25" s="463"/>
      <c r="Y25" s="33"/>
      <c r="Z25" s="476"/>
      <c r="AA25" s="152"/>
      <c r="AB25" s="152"/>
      <c r="AC25" s="152"/>
      <c r="AD25" s="152"/>
      <c r="AE25" s="152"/>
      <c r="AF25" s="152"/>
      <c r="AG25" s="152"/>
      <c r="AH25" s="152"/>
      <c r="AI25" s="152"/>
      <c r="AJ25" s="152"/>
      <c r="AK25" s="152"/>
      <c r="AL25" s="856"/>
      <c r="AM25" s="425"/>
    </row>
    <row r="26" spans="1:62" ht="14.1" customHeight="1">
      <c r="A26" s="718"/>
      <c r="B26" s="525"/>
      <c r="C26" s="718" t="s">
        <v>1433</v>
      </c>
      <c r="E26" s="718"/>
      <c r="F26" s="718"/>
      <c r="G26" s="718"/>
      <c r="H26" s="718"/>
      <c r="I26" s="449"/>
      <c r="J26" s="449"/>
      <c r="K26" s="484"/>
      <c r="L26" s="842"/>
      <c r="M26" s="718"/>
      <c r="N26" s="718"/>
      <c r="O26" s="718"/>
      <c r="P26" s="718"/>
      <c r="Q26" s="718"/>
      <c r="R26" s="441"/>
      <c r="S26" s="441"/>
      <c r="T26" s="37"/>
      <c r="U26" s="474"/>
      <c r="V26" s="474"/>
      <c r="W26" s="718"/>
      <c r="X26" s="718"/>
      <c r="Y26" s="719"/>
      <c r="Z26" s="17"/>
      <c r="AA26" s="477"/>
      <c r="AB26" s="477"/>
      <c r="AC26" s="477"/>
      <c r="AD26" s="477"/>
      <c r="AE26" s="477"/>
      <c r="AF26" s="477"/>
      <c r="AG26" s="477"/>
      <c r="AH26" s="477"/>
      <c r="AI26" s="477"/>
      <c r="AJ26" s="477"/>
      <c r="AK26" s="477"/>
      <c r="AL26" s="616"/>
      <c r="AM26" s="425"/>
    </row>
    <row r="27" spans="1:62" ht="14.1" customHeight="1">
      <c r="A27" s="718"/>
      <c r="B27" s="525"/>
      <c r="C27" s="718" t="s">
        <v>1079</v>
      </c>
      <c r="Y27" s="719"/>
      <c r="AL27" s="29"/>
      <c r="AM27" s="425"/>
      <c r="BJ27" s="154"/>
    </row>
    <row r="28" spans="1:62" ht="14.1" customHeight="1">
      <c r="A28" s="718"/>
      <c r="B28" s="525"/>
      <c r="C28" s="10" t="s">
        <v>907</v>
      </c>
      <c r="D28" s="484"/>
      <c r="E28" s="76"/>
      <c r="F28" s="76"/>
      <c r="G28" s="76"/>
      <c r="H28" s="76"/>
      <c r="I28" s="76"/>
      <c r="J28" s="76"/>
      <c r="K28" s="76"/>
      <c r="L28" s="76"/>
      <c r="M28" s="76"/>
      <c r="N28" s="76"/>
      <c r="O28" s="484"/>
      <c r="P28" s="484"/>
      <c r="Q28" s="484"/>
      <c r="T28" s="484"/>
      <c r="Y28" s="14"/>
      <c r="Z28" s="81" t="s">
        <v>76</v>
      </c>
      <c r="AA28" s="2198" t="s">
        <v>906</v>
      </c>
      <c r="AB28" s="2198"/>
      <c r="AC28" s="2198"/>
      <c r="AD28" s="2198"/>
      <c r="AE28" s="2198"/>
      <c r="AF28" s="2198"/>
      <c r="AG28" s="2198"/>
      <c r="AH28" s="2198"/>
      <c r="AI28" s="2198"/>
      <c r="AJ28" s="2198"/>
      <c r="AK28" s="2198"/>
      <c r="AL28" s="1810"/>
      <c r="AM28" s="425"/>
      <c r="BJ28" s="154"/>
    </row>
    <row r="29" spans="1:62" ht="14.1" customHeight="1">
      <c r="A29" s="718"/>
      <c r="B29" s="525"/>
      <c r="C29" s="76"/>
      <c r="D29" s="3964" t="s">
        <v>164</v>
      </c>
      <c r="E29" s="3965"/>
      <c r="F29" s="3965"/>
      <c r="G29" s="3965"/>
      <c r="H29" s="3966"/>
      <c r="I29" s="3964" t="s">
        <v>165</v>
      </c>
      <c r="J29" s="3965"/>
      <c r="K29" s="3965"/>
      <c r="L29" s="3965"/>
      <c r="M29" s="3966"/>
      <c r="N29" s="1623" t="s">
        <v>166</v>
      </c>
      <c r="O29" s="1624"/>
      <c r="P29" s="1624"/>
      <c r="Q29" s="1624"/>
      <c r="R29" s="1625"/>
      <c r="S29" s="1623" t="s">
        <v>167</v>
      </c>
      <c r="T29" s="1624"/>
      <c r="U29" s="1624"/>
      <c r="V29" s="1624"/>
      <c r="W29" s="1624"/>
      <c r="X29" s="1625"/>
      <c r="Y29" s="169"/>
      <c r="Z29" s="476"/>
      <c r="AA29" s="2198"/>
      <c r="AB29" s="2198"/>
      <c r="AC29" s="2198"/>
      <c r="AD29" s="2198"/>
      <c r="AE29" s="2198"/>
      <c r="AF29" s="2198"/>
      <c r="AG29" s="2198"/>
      <c r="AH29" s="2198"/>
      <c r="AI29" s="2198"/>
      <c r="AJ29" s="2198"/>
      <c r="AK29" s="2198"/>
      <c r="AL29" s="1810"/>
      <c r="AM29" s="425"/>
      <c r="BJ29" s="154"/>
    </row>
    <row r="30" spans="1:62" ht="14.1" customHeight="1">
      <c r="A30" s="718"/>
      <c r="B30" s="525"/>
      <c r="C30" s="484"/>
      <c r="D30" s="2118"/>
      <c r="E30" s="1465"/>
      <c r="F30" s="1465"/>
      <c r="G30" s="1465"/>
      <c r="H30" s="2792"/>
      <c r="I30" s="3969"/>
      <c r="J30" s="3970"/>
      <c r="K30" s="3970"/>
      <c r="L30" s="3970"/>
      <c r="M30" s="3971"/>
      <c r="N30" s="3955"/>
      <c r="O30" s="3956"/>
      <c r="P30" s="3956"/>
      <c r="Q30" s="3956"/>
      <c r="R30" s="3957"/>
      <c r="S30" s="3955"/>
      <c r="T30" s="3956"/>
      <c r="U30" s="3956"/>
      <c r="V30" s="3956"/>
      <c r="W30" s="3956"/>
      <c r="X30" s="3957"/>
      <c r="Y30" s="169"/>
      <c r="Z30" s="476"/>
      <c r="AA30" s="477"/>
      <c r="AB30" s="477"/>
      <c r="AC30" s="477"/>
      <c r="AD30" s="477"/>
      <c r="AE30" s="465"/>
      <c r="AF30" s="477"/>
      <c r="AG30" s="477"/>
      <c r="AH30" s="477"/>
      <c r="AI30" s="477"/>
      <c r="AJ30" s="477"/>
      <c r="AK30" s="477"/>
      <c r="AL30" s="616"/>
      <c r="AM30" s="425"/>
      <c r="BJ30" s="154"/>
    </row>
    <row r="31" spans="1:62" ht="14.1" customHeight="1">
      <c r="A31" s="718"/>
      <c r="B31" s="525"/>
      <c r="C31" s="484"/>
      <c r="D31" s="3967"/>
      <c r="E31" s="1466"/>
      <c r="F31" s="1466"/>
      <c r="G31" s="1466"/>
      <c r="H31" s="3968"/>
      <c r="I31" s="3972"/>
      <c r="J31" s="3973"/>
      <c r="K31" s="3973"/>
      <c r="L31" s="3973"/>
      <c r="M31" s="3974"/>
      <c r="N31" s="3958"/>
      <c r="O31" s="3959"/>
      <c r="P31" s="3959"/>
      <c r="Q31" s="3959"/>
      <c r="R31" s="3960"/>
      <c r="S31" s="3958"/>
      <c r="T31" s="3959"/>
      <c r="U31" s="3959"/>
      <c r="V31" s="3959"/>
      <c r="W31" s="3959"/>
      <c r="X31" s="3960"/>
      <c r="Y31" s="169"/>
      <c r="Z31" s="476"/>
      <c r="AA31" s="477"/>
      <c r="AL31" s="29"/>
      <c r="AM31" s="425"/>
      <c r="BJ31" s="154"/>
    </row>
    <row r="32" spans="1:62" ht="14.1" customHeight="1">
      <c r="A32" s="718"/>
      <c r="B32" s="525"/>
      <c r="C32" s="484"/>
      <c r="D32" s="1425"/>
      <c r="E32" s="1426"/>
      <c r="F32" s="1426"/>
      <c r="G32" s="1426"/>
      <c r="H32" s="1427"/>
      <c r="I32" s="3975"/>
      <c r="J32" s="3976"/>
      <c r="K32" s="3976"/>
      <c r="L32" s="3976"/>
      <c r="M32" s="3977"/>
      <c r="N32" s="3961"/>
      <c r="O32" s="3962"/>
      <c r="P32" s="3962"/>
      <c r="Q32" s="3962"/>
      <c r="R32" s="3963"/>
      <c r="S32" s="3961"/>
      <c r="T32" s="3962"/>
      <c r="U32" s="3962"/>
      <c r="V32" s="3962"/>
      <c r="W32" s="3962"/>
      <c r="X32" s="3963"/>
      <c r="Y32" s="718"/>
      <c r="Z32" s="476"/>
      <c r="AA32" s="477"/>
      <c r="AL32" s="29"/>
      <c r="AM32" s="425"/>
      <c r="BJ32" s="965"/>
    </row>
    <row r="33" spans="1:52" ht="14.1" customHeight="1">
      <c r="A33" s="718"/>
      <c r="B33" s="525"/>
      <c r="C33" s="10" t="s">
        <v>1584</v>
      </c>
      <c r="D33" s="484"/>
      <c r="E33" s="484"/>
      <c r="F33" s="484"/>
      <c r="G33" s="484"/>
      <c r="H33" s="484"/>
      <c r="I33" s="484"/>
      <c r="J33" s="484"/>
      <c r="K33" s="484"/>
      <c r="L33" s="484"/>
      <c r="M33" s="484"/>
      <c r="N33" s="484"/>
      <c r="O33" s="484"/>
      <c r="P33" s="484"/>
      <c r="Q33" s="718"/>
      <c r="R33" s="441"/>
      <c r="S33" s="441"/>
      <c r="T33" s="37"/>
      <c r="U33" s="474"/>
      <c r="V33" s="474"/>
      <c r="W33" s="718"/>
      <c r="X33" s="718"/>
      <c r="Y33" s="719"/>
      <c r="Z33" s="476"/>
      <c r="AA33" s="477"/>
      <c r="AB33" s="477"/>
      <c r="AC33" s="477"/>
      <c r="AD33" s="477"/>
      <c r="AE33" s="477"/>
      <c r="AF33" s="477"/>
      <c r="AG33" s="477"/>
      <c r="AH33" s="477"/>
      <c r="AI33" s="477"/>
      <c r="AJ33" s="477"/>
      <c r="AK33" s="477"/>
      <c r="AL33" s="616"/>
      <c r="AM33" s="425"/>
    </row>
    <row r="34" spans="1:52" ht="14.1" customHeight="1">
      <c r="A34" s="718"/>
      <c r="B34" s="525"/>
      <c r="C34" s="718"/>
      <c r="D34" s="484"/>
      <c r="E34" s="484"/>
      <c r="F34" s="484"/>
      <c r="G34" s="484"/>
      <c r="H34" s="484"/>
      <c r="J34" s="484"/>
      <c r="L34" s="718"/>
      <c r="M34" s="718"/>
      <c r="N34" s="718"/>
      <c r="O34" s="718"/>
      <c r="P34" s="718"/>
      <c r="Q34" s="484"/>
      <c r="R34" s="484"/>
      <c r="U34" s="484"/>
      <c r="Y34" s="719"/>
      <c r="Z34" s="476"/>
      <c r="AA34" s="477"/>
      <c r="AB34" s="477"/>
      <c r="AC34" s="477"/>
      <c r="AD34" s="477"/>
      <c r="AE34" s="477"/>
      <c r="AF34" s="477"/>
      <c r="AG34" s="477"/>
      <c r="AH34" s="477"/>
      <c r="AI34" s="477"/>
      <c r="AJ34" s="477"/>
      <c r="AK34" s="477"/>
      <c r="AL34" s="616"/>
      <c r="AM34" s="425"/>
    </row>
    <row r="35" spans="1:52" ht="14.1" customHeight="1">
      <c r="A35" s="718"/>
      <c r="B35" s="525"/>
      <c r="C35" s="484" t="s">
        <v>1434</v>
      </c>
      <c r="D35" s="484"/>
      <c r="E35" s="484"/>
      <c r="F35" s="484"/>
      <c r="G35" s="484"/>
      <c r="H35" s="484"/>
      <c r="I35" s="484"/>
      <c r="J35" s="484"/>
      <c r="K35" s="484"/>
      <c r="L35" s="484"/>
      <c r="M35" s="484"/>
      <c r="N35" s="484"/>
      <c r="O35" s="484"/>
      <c r="P35" s="484"/>
      <c r="Q35" s="718"/>
      <c r="R35" s="441"/>
      <c r="S35" s="441"/>
      <c r="T35" s="37"/>
      <c r="U35" s="474"/>
      <c r="V35" s="474"/>
      <c r="W35" s="718"/>
      <c r="X35" s="718"/>
      <c r="Y35" s="719"/>
      <c r="Z35" s="476"/>
      <c r="AA35" s="477"/>
      <c r="AB35" s="477"/>
      <c r="AC35" s="477"/>
      <c r="AD35" s="477"/>
      <c r="AE35" s="477"/>
      <c r="AF35" s="477"/>
      <c r="AG35" s="477"/>
      <c r="AH35" s="477"/>
      <c r="AI35" s="477"/>
      <c r="AJ35" s="477"/>
      <c r="AK35" s="477"/>
      <c r="AL35" s="616"/>
      <c r="AM35" s="425"/>
    </row>
    <row r="36" spans="1:52" ht="14.1" customHeight="1">
      <c r="A36" s="718"/>
      <c r="B36" s="525"/>
      <c r="C36" s="718" t="s">
        <v>1091</v>
      </c>
      <c r="D36" s="484"/>
      <c r="E36" s="484"/>
      <c r="F36" s="484"/>
      <c r="G36" s="484"/>
      <c r="H36" s="484"/>
      <c r="I36" s="484"/>
      <c r="J36" s="484"/>
      <c r="K36" s="484"/>
      <c r="L36" s="484"/>
      <c r="M36" s="441"/>
      <c r="N36" s="441"/>
      <c r="O36" s="441"/>
      <c r="P36" s="441"/>
      <c r="Q36" s="484"/>
      <c r="R36" s="484"/>
      <c r="U36" s="484"/>
      <c r="Y36" s="719"/>
      <c r="Z36" s="476"/>
      <c r="AA36" s="477"/>
      <c r="AB36" s="477"/>
      <c r="AC36" s="477"/>
      <c r="AD36" s="477"/>
      <c r="AE36" s="477"/>
      <c r="AF36" s="477"/>
      <c r="AG36" s="477"/>
      <c r="AH36" s="477"/>
      <c r="AI36" s="477"/>
      <c r="AJ36" s="477"/>
      <c r="AK36" s="477"/>
      <c r="AL36" s="616"/>
      <c r="AM36" s="425"/>
    </row>
    <row r="37" spans="1:52" ht="14.1" customHeight="1">
      <c r="A37" s="718"/>
      <c r="B37" s="1116"/>
      <c r="C37" s="1117"/>
      <c r="D37" s="1117" t="s">
        <v>1841</v>
      </c>
      <c r="E37" s="1117" t="s">
        <v>1844</v>
      </c>
      <c r="F37" s="1117"/>
      <c r="G37" s="1117"/>
      <c r="H37" s="1117"/>
      <c r="I37" s="1044"/>
      <c r="J37" s="1117" t="s">
        <v>1845</v>
      </c>
      <c r="L37" s="1117"/>
      <c r="M37" s="1044"/>
      <c r="N37" s="1117" t="s">
        <v>1846</v>
      </c>
      <c r="O37" s="1117"/>
      <c r="P37" s="1117"/>
      <c r="Q37" s="1117"/>
      <c r="R37" s="1117"/>
      <c r="S37" s="1044"/>
      <c r="T37" s="1117" t="s">
        <v>1847</v>
      </c>
      <c r="U37" s="1077"/>
      <c r="V37" s="1117"/>
      <c r="W37" s="1117"/>
      <c r="X37" s="1117"/>
      <c r="Y37" s="1081"/>
      <c r="Z37" s="966" t="s">
        <v>905</v>
      </c>
      <c r="AA37" s="3952" t="s">
        <v>1585</v>
      </c>
      <c r="AB37" s="3953"/>
      <c r="AC37" s="3953"/>
      <c r="AD37" s="3953"/>
      <c r="AE37" s="3953"/>
      <c r="AF37" s="3953"/>
      <c r="AG37" s="3953"/>
      <c r="AH37" s="3953"/>
      <c r="AI37" s="3953"/>
      <c r="AJ37" s="3953"/>
      <c r="AK37" s="3953"/>
      <c r="AL37" s="3953"/>
      <c r="AM37" s="425"/>
    </row>
    <row r="38" spans="1:52" ht="9.9499999999999993" customHeight="1">
      <c r="A38" s="718"/>
      <c r="B38" s="525"/>
      <c r="C38" s="718"/>
      <c r="D38" s="484"/>
      <c r="E38" s="718"/>
      <c r="F38" s="718"/>
      <c r="G38" s="718"/>
      <c r="H38" s="718"/>
      <c r="I38" s="718"/>
      <c r="J38" s="718"/>
      <c r="K38" s="484"/>
      <c r="L38" s="484"/>
      <c r="M38" s="1556"/>
      <c r="N38" s="1556"/>
      <c r="O38" s="1556"/>
      <c r="P38" s="1556"/>
      <c r="Q38" s="1556"/>
      <c r="R38" s="1556"/>
      <c r="S38" s="1556"/>
      <c r="T38" s="1556"/>
      <c r="U38" s="1556"/>
      <c r="V38" s="1556"/>
      <c r="W38" s="1556"/>
      <c r="X38" s="1556"/>
      <c r="Y38" s="484"/>
      <c r="Z38" s="967"/>
      <c r="AA38" s="3954"/>
      <c r="AB38" s="3953"/>
      <c r="AC38" s="3953"/>
      <c r="AD38" s="3953"/>
      <c r="AE38" s="3953"/>
      <c r="AF38" s="3953"/>
      <c r="AG38" s="3953"/>
      <c r="AH38" s="3953"/>
      <c r="AI38" s="3953"/>
      <c r="AJ38" s="3953"/>
      <c r="AK38" s="3953"/>
      <c r="AL38" s="3953"/>
      <c r="AM38" s="425"/>
    </row>
    <row r="39" spans="1:52" ht="14.1" customHeight="1">
      <c r="A39" s="718"/>
      <c r="B39" s="525"/>
      <c r="C39" s="484"/>
      <c r="D39" s="10" t="s">
        <v>1842</v>
      </c>
      <c r="E39" s="1117" t="s">
        <v>1848</v>
      </c>
      <c r="F39" s="1083"/>
      <c r="G39" s="1083"/>
      <c r="H39" s="1117"/>
      <c r="I39" s="1044"/>
      <c r="J39" s="1117" t="s">
        <v>1849</v>
      </c>
      <c r="L39" s="1117"/>
      <c r="M39" s="1044"/>
      <c r="N39" s="1117"/>
      <c r="O39" s="1044"/>
      <c r="P39" s="1117" t="s">
        <v>1850</v>
      </c>
      <c r="Q39" s="1117"/>
      <c r="R39" s="1117"/>
      <c r="U39" s="1077"/>
      <c r="V39" s="1117"/>
      <c r="W39" s="1117"/>
      <c r="X39" s="1117"/>
      <c r="Y39" s="1081"/>
      <c r="Z39" s="81" t="s">
        <v>908</v>
      </c>
      <c r="AA39" s="2198" t="s">
        <v>1769</v>
      </c>
      <c r="AB39" s="2198"/>
      <c r="AC39" s="2198"/>
      <c r="AD39" s="2198"/>
      <c r="AE39" s="2198"/>
      <c r="AF39" s="2198"/>
      <c r="AG39" s="2198"/>
      <c r="AH39" s="2198"/>
      <c r="AI39" s="2198"/>
      <c r="AJ39" s="2198"/>
      <c r="AK39" s="2198"/>
      <c r="AL39" s="1810"/>
      <c r="AM39" s="425"/>
    </row>
    <row r="40" spans="1:52" ht="9.9499999999999993" customHeight="1">
      <c r="A40" s="718"/>
      <c r="B40" s="525"/>
      <c r="C40" s="718"/>
      <c r="D40" s="484"/>
      <c r="E40" s="1083"/>
      <c r="F40" s="1089"/>
      <c r="G40" s="1089"/>
      <c r="H40" s="1089"/>
      <c r="I40" s="1089"/>
      <c r="J40" s="1089"/>
      <c r="K40" s="1089"/>
      <c r="L40" s="1089"/>
      <c r="M40" s="1071"/>
      <c r="N40" s="1071"/>
      <c r="O40" s="1071"/>
      <c r="P40" s="1071"/>
      <c r="Q40" s="1071"/>
      <c r="R40" s="1071"/>
      <c r="S40" s="1071"/>
      <c r="T40" s="1071"/>
      <c r="U40" s="1071"/>
      <c r="V40" s="1071"/>
      <c r="W40" s="1071"/>
      <c r="X40" s="1071"/>
      <c r="Y40" s="1089"/>
      <c r="Z40" s="17"/>
      <c r="AA40" s="2198"/>
      <c r="AB40" s="2198"/>
      <c r="AC40" s="2198"/>
      <c r="AD40" s="2198"/>
      <c r="AE40" s="2198"/>
      <c r="AF40" s="2198"/>
      <c r="AG40" s="2198"/>
      <c r="AH40" s="2198"/>
      <c r="AI40" s="2198"/>
      <c r="AJ40" s="2198"/>
      <c r="AK40" s="2198"/>
      <c r="AL40" s="1810"/>
      <c r="AM40" s="425"/>
      <c r="AP40" s="463"/>
      <c r="AQ40" s="463"/>
      <c r="AR40" s="463"/>
      <c r="AT40" s="441"/>
      <c r="AU40" s="441"/>
      <c r="AV40" s="441"/>
      <c r="AW40" s="441"/>
      <c r="AY40" s="441"/>
      <c r="AZ40" s="441"/>
    </row>
    <row r="41" spans="1:52" ht="14.1" customHeight="1">
      <c r="A41" s="718"/>
      <c r="B41" s="525"/>
      <c r="C41" s="718"/>
      <c r="D41" s="10" t="s">
        <v>1843</v>
      </c>
      <c r="E41" s="1117" t="s">
        <v>1851</v>
      </c>
      <c r="F41" s="1083"/>
      <c r="G41" s="1083"/>
      <c r="H41" s="1117"/>
      <c r="I41" s="1044"/>
      <c r="J41" s="1117" t="s">
        <v>1852</v>
      </c>
      <c r="L41" s="1117"/>
      <c r="M41" s="1044"/>
      <c r="N41" s="1117"/>
      <c r="O41" s="1044"/>
      <c r="P41" s="1117" t="s">
        <v>1853</v>
      </c>
      <c r="Q41" s="1117"/>
      <c r="R41" s="1117"/>
      <c r="U41" s="1077"/>
      <c r="V41" s="1117"/>
      <c r="W41" s="1117"/>
      <c r="X41" s="1071"/>
      <c r="Z41" s="17"/>
      <c r="AA41" s="2198"/>
      <c r="AB41" s="2198"/>
      <c r="AC41" s="2198"/>
      <c r="AD41" s="2198"/>
      <c r="AE41" s="2198"/>
      <c r="AF41" s="2198"/>
      <c r="AG41" s="2198"/>
      <c r="AH41" s="2198"/>
      <c r="AI41" s="2198"/>
      <c r="AJ41" s="2198"/>
      <c r="AK41" s="2198"/>
      <c r="AL41" s="1810"/>
      <c r="AM41" s="425"/>
    </row>
    <row r="42" spans="1:52" ht="14.1" customHeight="1">
      <c r="A42" s="718"/>
      <c r="B42" s="525"/>
      <c r="D42" s="484"/>
      <c r="E42" s="484"/>
      <c r="F42" s="718"/>
      <c r="G42" s="718"/>
      <c r="H42" s="718"/>
      <c r="I42" s="718"/>
      <c r="J42" s="718"/>
      <c r="K42" s="484"/>
      <c r="L42" s="1556"/>
      <c r="M42" s="1556"/>
      <c r="N42" s="1556"/>
      <c r="O42" s="1556"/>
      <c r="P42" s="1556"/>
      <c r="Q42" s="1556"/>
      <c r="R42" s="1556"/>
      <c r="S42" s="1556"/>
      <c r="T42" s="1556"/>
      <c r="U42" s="1556"/>
      <c r="V42" s="1556"/>
      <c r="W42" s="1556"/>
      <c r="X42" s="1556"/>
      <c r="Y42" s="718"/>
      <c r="Z42" s="81" t="s">
        <v>1503</v>
      </c>
      <c r="AA42" s="3467" t="s">
        <v>1501</v>
      </c>
      <c r="AB42" s="3467"/>
      <c r="AC42" s="3467"/>
      <c r="AD42" s="3467"/>
      <c r="AE42" s="3467"/>
      <c r="AF42" s="3467"/>
      <c r="AG42" s="3467"/>
      <c r="AH42" s="3467"/>
      <c r="AI42" s="3467"/>
      <c r="AJ42" s="3467"/>
      <c r="AK42" s="3467"/>
      <c r="AL42" s="616"/>
      <c r="AM42" s="425"/>
    </row>
    <row r="43" spans="1:52" ht="14.1" customHeight="1">
      <c r="A43" s="718"/>
      <c r="B43" s="525"/>
      <c r="C43" s="718" t="s">
        <v>1435</v>
      </c>
      <c r="F43" s="484"/>
      <c r="G43" s="484"/>
      <c r="H43" s="484"/>
      <c r="I43" s="484"/>
      <c r="J43" s="484"/>
      <c r="K43" s="484"/>
      <c r="L43" s="484"/>
      <c r="M43" s="484"/>
      <c r="N43" s="484"/>
      <c r="O43" s="484"/>
      <c r="P43" s="484"/>
      <c r="Q43" s="718"/>
      <c r="R43" s="441"/>
      <c r="S43" s="441"/>
      <c r="T43" s="37"/>
      <c r="U43" s="474"/>
      <c r="V43" s="474"/>
      <c r="W43" s="718"/>
      <c r="X43" s="718"/>
      <c r="Y43" s="719"/>
      <c r="Z43" s="476"/>
      <c r="AA43" s="3467"/>
      <c r="AB43" s="3467"/>
      <c r="AC43" s="3467"/>
      <c r="AD43" s="3467"/>
      <c r="AE43" s="3467"/>
      <c r="AF43" s="3467"/>
      <c r="AG43" s="3467"/>
      <c r="AH43" s="3467"/>
      <c r="AI43" s="3467"/>
      <c r="AJ43" s="3467"/>
      <c r="AK43" s="3467"/>
      <c r="AL43" s="968"/>
      <c r="AM43" s="425"/>
    </row>
    <row r="44" spans="1:52" ht="14.1" customHeight="1">
      <c r="A44" s="718"/>
      <c r="B44" s="525"/>
      <c r="C44" s="718"/>
      <c r="D44" s="718"/>
      <c r="E44" s="718"/>
      <c r="G44" s="718"/>
      <c r="H44" s="718"/>
      <c r="I44" s="718"/>
      <c r="J44" s="718"/>
      <c r="K44" s="718"/>
      <c r="L44" s="718"/>
      <c r="M44" s="718"/>
      <c r="N44" s="718"/>
      <c r="O44" s="718"/>
      <c r="P44" s="718"/>
      <c r="Q44" s="484"/>
      <c r="R44" s="484"/>
      <c r="U44" s="484"/>
      <c r="Y44" s="719"/>
      <c r="Z44" s="81"/>
      <c r="AA44" s="3467"/>
      <c r="AB44" s="3467"/>
      <c r="AC44" s="3467"/>
      <c r="AD44" s="3467"/>
      <c r="AE44" s="3467"/>
      <c r="AF44" s="3467"/>
      <c r="AG44" s="3467"/>
      <c r="AH44" s="3467"/>
      <c r="AI44" s="3467"/>
      <c r="AJ44" s="3467"/>
      <c r="AK44" s="3467"/>
      <c r="AL44" s="968"/>
      <c r="AM44" s="425"/>
    </row>
    <row r="45" spans="1:52" ht="14.1" customHeight="1">
      <c r="A45" s="718"/>
      <c r="B45" s="525"/>
      <c r="C45" s="484" t="s">
        <v>1436</v>
      </c>
      <c r="D45" s="484"/>
      <c r="E45" s="484"/>
      <c r="F45" s="718"/>
      <c r="G45" s="718"/>
      <c r="H45" s="484"/>
      <c r="I45" s="484"/>
      <c r="J45" s="484"/>
      <c r="K45" s="484"/>
      <c r="L45" s="484"/>
      <c r="M45" s="484"/>
      <c r="N45" s="484"/>
      <c r="P45" s="484"/>
      <c r="Q45" s="484"/>
      <c r="R45" s="484"/>
      <c r="S45" s="484"/>
      <c r="T45" s="484"/>
      <c r="U45" s="484"/>
      <c r="W45" s="484"/>
      <c r="X45" s="484"/>
      <c r="Y45" s="484"/>
      <c r="Z45" s="81" t="s">
        <v>1467</v>
      </c>
      <c r="AA45" s="2198" t="s">
        <v>1504</v>
      </c>
      <c r="AB45" s="2198"/>
      <c r="AC45" s="2198"/>
      <c r="AD45" s="2198"/>
      <c r="AE45" s="2198"/>
      <c r="AF45" s="2198"/>
      <c r="AG45" s="2198"/>
      <c r="AH45" s="2198"/>
      <c r="AI45" s="2198"/>
      <c r="AJ45" s="2198"/>
      <c r="AK45" s="2198"/>
      <c r="AL45" s="1810"/>
      <c r="AM45" s="425"/>
    </row>
    <row r="46" spans="1:52" ht="14.1" customHeight="1">
      <c r="A46" s="718"/>
      <c r="B46" s="525"/>
      <c r="C46" s="484"/>
      <c r="D46" s="2175" t="s">
        <v>1279</v>
      </c>
      <c r="E46" s="2175"/>
      <c r="F46" s="2175"/>
      <c r="G46" s="2175"/>
      <c r="H46" s="2175"/>
      <c r="I46" s="2175"/>
      <c r="J46" s="2175"/>
      <c r="K46" s="2175"/>
      <c r="L46" s="2175"/>
      <c r="M46" s="2175"/>
      <c r="N46" s="2175"/>
      <c r="O46" s="2175"/>
      <c r="P46" s="2175"/>
      <c r="Q46" s="2175"/>
      <c r="R46" s="2175"/>
      <c r="S46" s="2175"/>
      <c r="T46" s="2175"/>
      <c r="U46" s="2175"/>
      <c r="V46" s="2175"/>
      <c r="W46" s="2175"/>
      <c r="X46" s="2175"/>
      <c r="Y46" s="2176"/>
      <c r="Z46" s="476"/>
      <c r="AA46" s="2198"/>
      <c r="AB46" s="2198"/>
      <c r="AC46" s="2198"/>
      <c r="AD46" s="2198"/>
      <c r="AE46" s="2198"/>
      <c r="AF46" s="2198"/>
      <c r="AG46" s="2198"/>
      <c r="AH46" s="2198"/>
      <c r="AI46" s="2198"/>
      <c r="AJ46" s="2198"/>
      <c r="AK46" s="2198"/>
      <c r="AL46" s="1810"/>
      <c r="AM46" s="425"/>
    </row>
    <row r="47" spans="1:52" ht="14.1" customHeight="1">
      <c r="A47" s="718"/>
      <c r="B47" s="525"/>
      <c r="C47" s="718"/>
      <c r="D47" s="484" t="s">
        <v>909</v>
      </c>
      <c r="F47" s="718"/>
      <c r="G47" s="484"/>
      <c r="H47" s="718"/>
      <c r="I47" s="718"/>
      <c r="J47" s="718"/>
      <c r="K47" s="718"/>
      <c r="L47" s="718"/>
      <c r="M47" s="718"/>
      <c r="N47" s="718"/>
      <c r="O47" s="718"/>
      <c r="P47" s="718"/>
      <c r="Q47" s="718"/>
      <c r="R47" s="441"/>
      <c r="S47" s="441"/>
      <c r="T47" s="37"/>
      <c r="U47" s="474"/>
      <c r="V47" s="474"/>
      <c r="W47" s="718"/>
      <c r="X47" s="718"/>
      <c r="Y47" s="719"/>
      <c r="Z47" s="476"/>
      <c r="AA47" s="2198"/>
      <c r="AB47" s="2198"/>
      <c r="AC47" s="2198"/>
      <c r="AD47" s="2198"/>
      <c r="AE47" s="2198"/>
      <c r="AF47" s="2198"/>
      <c r="AG47" s="2198"/>
      <c r="AH47" s="2198"/>
      <c r="AI47" s="2198"/>
      <c r="AJ47" s="2198"/>
      <c r="AK47" s="2198"/>
      <c r="AL47" s="1810"/>
      <c r="AM47" s="425"/>
    </row>
    <row r="48" spans="1:52" ht="14.1" customHeight="1">
      <c r="A48" s="718"/>
      <c r="B48" s="525"/>
      <c r="C48" s="718"/>
      <c r="D48" s="718"/>
      <c r="E48" s="718"/>
      <c r="F48" s="718"/>
      <c r="H48" s="484"/>
      <c r="I48" s="484"/>
      <c r="J48" s="484"/>
      <c r="K48" s="484"/>
      <c r="L48" s="484"/>
      <c r="M48" s="484"/>
      <c r="N48" s="484"/>
      <c r="O48" s="484"/>
      <c r="P48" s="484"/>
      <c r="Q48" s="484"/>
      <c r="R48" s="484"/>
      <c r="T48" s="37"/>
      <c r="U48" s="1073"/>
      <c r="V48" s="1073"/>
      <c r="W48" s="1083"/>
      <c r="X48" s="1083"/>
      <c r="Y48" s="1082"/>
      <c r="Z48" s="476"/>
      <c r="AA48" s="2198"/>
      <c r="AB48" s="2198"/>
      <c r="AC48" s="2198"/>
      <c r="AD48" s="2198"/>
      <c r="AE48" s="2198"/>
      <c r="AF48" s="2198"/>
      <c r="AG48" s="2198"/>
      <c r="AH48" s="2198"/>
      <c r="AI48" s="2198"/>
      <c r="AJ48" s="2198"/>
      <c r="AK48" s="2198"/>
      <c r="AL48" s="1810"/>
      <c r="AM48" s="425"/>
    </row>
    <row r="49" spans="1:39" ht="14.1" customHeight="1">
      <c r="A49" s="718"/>
      <c r="B49" s="525"/>
      <c r="C49" s="718" t="s">
        <v>1079</v>
      </c>
      <c r="D49" s="718"/>
      <c r="E49" s="718"/>
      <c r="F49" s="718"/>
      <c r="G49" s="718"/>
      <c r="I49" s="718"/>
      <c r="J49" s="718"/>
      <c r="K49" s="718"/>
      <c r="M49" s="718"/>
      <c r="N49" s="718"/>
      <c r="O49" s="718"/>
      <c r="P49" s="718"/>
      <c r="Q49" s="718"/>
      <c r="R49" s="718"/>
      <c r="S49" s="718"/>
      <c r="U49" s="1089"/>
      <c r="Y49" s="1082"/>
      <c r="Z49" s="476"/>
      <c r="AA49" s="477"/>
      <c r="AB49" s="13"/>
      <c r="AC49" s="13"/>
      <c r="AD49" s="13"/>
      <c r="AE49" s="13"/>
      <c r="AF49" s="13"/>
      <c r="AG49" s="13"/>
      <c r="AH49" s="13"/>
      <c r="AI49" s="13"/>
      <c r="AJ49" s="13"/>
      <c r="AK49" s="13"/>
      <c r="AL49" s="616"/>
      <c r="AM49" s="425"/>
    </row>
    <row r="50" spans="1:39" ht="14.1" customHeight="1">
      <c r="A50" s="718"/>
      <c r="B50" s="525"/>
      <c r="C50" s="718" t="s">
        <v>168</v>
      </c>
      <c r="E50" s="718"/>
      <c r="F50" s="718"/>
      <c r="H50" s="718"/>
      <c r="J50" s="718"/>
      <c r="K50" s="718"/>
      <c r="L50" s="718"/>
      <c r="M50" s="718"/>
      <c r="N50" s="718"/>
      <c r="O50" s="718"/>
      <c r="P50" s="718"/>
      <c r="Q50" s="718"/>
      <c r="R50" s="718"/>
      <c r="S50" s="718"/>
      <c r="T50" s="718"/>
      <c r="U50" s="2182"/>
      <c r="V50" s="2182"/>
      <c r="W50" s="718"/>
      <c r="X50" s="2182"/>
      <c r="Y50" s="2182"/>
      <c r="Z50" s="476"/>
      <c r="AA50" s="477"/>
      <c r="AB50" s="13"/>
      <c r="AC50" s="13"/>
      <c r="AD50" s="13"/>
      <c r="AE50" s="13"/>
      <c r="AF50" s="13"/>
      <c r="AG50" s="13"/>
      <c r="AH50" s="13"/>
      <c r="AI50" s="13"/>
      <c r="AJ50" s="13"/>
      <c r="AK50" s="13"/>
      <c r="AL50" s="616"/>
      <c r="AM50" s="425"/>
    </row>
    <row r="51" spans="1:39" ht="14.1" customHeight="1">
      <c r="A51" s="718"/>
      <c r="B51" s="525"/>
      <c r="C51" s="718"/>
      <c r="D51" s="2809"/>
      <c r="E51" s="2809"/>
      <c r="F51" s="2809"/>
      <c r="G51" s="2809"/>
      <c r="H51" s="2809"/>
      <c r="I51" s="2809"/>
      <c r="J51" s="2809"/>
      <c r="K51" s="2809"/>
      <c r="L51" s="2809"/>
      <c r="M51" s="2809"/>
      <c r="N51" s="2809"/>
      <c r="O51" s="2809"/>
      <c r="P51" s="2809"/>
      <c r="Q51" s="2809"/>
      <c r="R51" s="2809"/>
      <c r="S51" s="2809"/>
      <c r="T51" s="2809"/>
      <c r="U51" s="2809"/>
      <c r="V51" s="2809"/>
      <c r="W51" s="2809"/>
      <c r="X51" s="2809"/>
      <c r="Y51" s="2809"/>
      <c r="Z51" s="2809"/>
      <c r="AA51" s="2809"/>
      <c r="AB51" s="2809"/>
      <c r="AC51" s="2809"/>
      <c r="AD51" s="2809"/>
      <c r="AE51" s="2809"/>
      <c r="AF51" s="2809"/>
      <c r="AG51" s="2809"/>
      <c r="AH51" s="2809"/>
      <c r="AI51" s="2809"/>
      <c r="AJ51" s="2809"/>
      <c r="AK51" s="2809"/>
      <c r="AL51" s="616"/>
      <c r="AM51" s="425"/>
    </row>
    <row r="52" spans="1:39" ht="14.1" customHeight="1">
      <c r="A52" s="718"/>
      <c r="B52" s="525"/>
      <c r="C52" s="718"/>
      <c r="D52" s="2809"/>
      <c r="E52" s="2809"/>
      <c r="F52" s="2809"/>
      <c r="G52" s="2809"/>
      <c r="H52" s="2809"/>
      <c r="I52" s="2809"/>
      <c r="J52" s="2809"/>
      <c r="K52" s="2809"/>
      <c r="L52" s="2809"/>
      <c r="M52" s="2809"/>
      <c r="N52" s="2809"/>
      <c r="O52" s="2809"/>
      <c r="P52" s="2809"/>
      <c r="Q52" s="2809"/>
      <c r="R52" s="2809"/>
      <c r="S52" s="2809"/>
      <c r="T52" s="2809"/>
      <c r="U52" s="2809"/>
      <c r="V52" s="2809"/>
      <c r="W52" s="2809"/>
      <c r="X52" s="2809"/>
      <c r="Y52" s="2809"/>
      <c r="Z52" s="2809"/>
      <c r="AA52" s="2809"/>
      <c r="AB52" s="2809"/>
      <c r="AC52" s="2809"/>
      <c r="AD52" s="2809"/>
      <c r="AE52" s="2809"/>
      <c r="AF52" s="2809"/>
      <c r="AG52" s="2809"/>
      <c r="AH52" s="2809"/>
      <c r="AI52" s="2809"/>
      <c r="AJ52" s="2809"/>
      <c r="AK52" s="2809"/>
      <c r="AL52" s="616"/>
      <c r="AM52" s="425"/>
    </row>
    <row r="53" spans="1:39" ht="14.1" customHeight="1">
      <c r="A53" s="718"/>
      <c r="B53" s="525"/>
      <c r="C53" s="718"/>
      <c r="D53" s="2809"/>
      <c r="E53" s="2809"/>
      <c r="F53" s="2809"/>
      <c r="G53" s="2809"/>
      <c r="H53" s="2809"/>
      <c r="I53" s="2809"/>
      <c r="J53" s="2809"/>
      <c r="K53" s="2809"/>
      <c r="L53" s="2809"/>
      <c r="M53" s="2809"/>
      <c r="N53" s="2809"/>
      <c r="O53" s="2809"/>
      <c r="P53" s="2809"/>
      <c r="Q53" s="2809"/>
      <c r="R53" s="2809"/>
      <c r="S53" s="2809"/>
      <c r="T53" s="2809"/>
      <c r="U53" s="2809"/>
      <c r="V53" s="2809"/>
      <c r="W53" s="2809"/>
      <c r="X53" s="2809"/>
      <c r="Y53" s="2809"/>
      <c r="Z53" s="2809"/>
      <c r="AA53" s="2809"/>
      <c r="AB53" s="2809"/>
      <c r="AC53" s="2809"/>
      <c r="AD53" s="2809"/>
      <c r="AE53" s="2809"/>
      <c r="AF53" s="2809"/>
      <c r="AG53" s="2809"/>
      <c r="AH53" s="2809"/>
      <c r="AI53" s="2809"/>
      <c r="AJ53" s="2809"/>
      <c r="AK53" s="2809"/>
      <c r="AL53" s="616"/>
      <c r="AM53" s="425"/>
    </row>
    <row r="54" spans="1:39" ht="14.1" customHeight="1">
      <c r="A54" s="718"/>
      <c r="B54" s="525"/>
      <c r="C54" s="718"/>
      <c r="D54" s="2809"/>
      <c r="E54" s="2809"/>
      <c r="F54" s="2809"/>
      <c r="G54" s="2809"/>
      <c r="H54" s="2809"/>
      <c r="I54" s="2809"/>
      <c r="J54" s="2809"/>
      <c r="K54" s="2809"/>
      <c r="L54" s="2809"/>
      <c r="M54" s="2809"/>
      <c r="N54" s="2809"/>
      <c r="O54" s="2809"/>
      <c r="P54" s="2809"/>
      <c r="Q54" s="2809"/>
      <c r="R54" s="2809"/>
      <c r="S54" s="2809"/>
      <c r="T54" s="2809"/>
      <c r="U54" s="2809"/>
      <c r="V54" s="2809"/>
      <c r="W54" s="2809"/>
      <c r="X54" s="2809"/>
      <c r="Y54" s="2809"/>
      <c r="Z54" s="2809"/>
      <c r="AA54" s="2809"/>
      <c r="AB54" s="2809"/>
      <c r="AC54" s="2809"/>
      <c r="AD54" s="2809"/>
      <c r="AE54" s="2809"/>
      <c r="AF54" s="2809"/>
      <c r="AG54" s="2809"/>
      <c r="AH54" s="2809"/>
      <c r="AI54" s="2809"/>
      <c r="AJ54" s="2809"/>
      <c r="AK54" s="2809"/>
      <c r="AL54" s="616"/>
      <c r="AM54" s="425"/>
    </row>
    <row r="55" spans="1:39" ht="14.1" customHeight="1">
      <c r="A55" s="718"/>
      <c r="B55" s="525"/>
      <c r="C55" s="484"/>
      <c r="D55" s="139"/>
      <c r="E55" s="139"/>
      <c r="F55" s="139"/>
      <c r="G55" s="139"/>
      <c r="H55" s="139"/>
      <c r="I55" s="139"/>
      <c r="J55" s="139"/>
      <c r="K55" s="139"/>
      <c r="L55" s="139"/>
      <c r="M55" s="139"/>
      <c r="N55" s="139"/>
      <c r="O55" s="139"/>
      <c r="P55" s="139"/>
      <c r="Q55" s="139"/>
      <c r="R55" s="139"/>
      <c r="S55" s="139"/>
      <c r="T55" s="139"/>
      <c r="U55" s="139"/>
      <c r="V55" s="139"/>
      <c r="W55" s="139"/>
      <c r="X55" s="139"/>
      <c r="Y55" s="718"/>
      <c r="Z55" s="477"/>
      <c r="AA55" s="477"/>
      <c r="AB55" s="13"/>
      <c r="AC55" s="477"/>
      <c r="AD55" s="477"/>
      <c r="AE55" s="477"/>
      <c r="AF55" s="477"/>
      <c r="AG55" s="477"/>
      <c r="AH55" s="477"/>
      <c r="AI55" s="477"/>
      <c r="AJ55" s="477"/>
      <c r="AK55" s="477"/>
      <c r="AL55" s="616"/>
      <c r="AM55" s="425"/>
    </row>
    <row r="56" spans="1:39" ht="14.1" customHeight="1">
      <c r="A56" s="718"/>
      <c r="B56" s="525"/>
      <c r="C56" s="484" t="s">
        <v>169</v>
      </c>
      <c r="D56" s="484"/>
      <c r="E56" s="484"/>
      <c r="F56" s="718"/>
      <c r="H56" s="718"/>
      <c r="I56" s="718"/>
      <c r="J56" s="718"/>
      <c r="K56" s="718"/>
      <c r="L56" s="484"/>
      <c r="M56" s="484"/>
      <c r="N56" s="484"/>
      <c r="O56" s="484"/>
      <c r="P56" s="484"/>
      <c r="Q56" s="484"/>
      <c r="R56" s="484"/>
      <c r="S56" s="484"/>
      <c r="T56" s="484"/>
      <c r="U56" s="484"/>
      <c r="V56" s="66"/>
      <c r="W56" s="2182"/>
      <c r="X56" s="2182"/>
      <c r="Y56" s="718"/>
      <c r="Z56" s="477"/>
      <c r="AA56" s="477"/>
      <c r="AB56" s="13"/>
      <c r="AC56" s="477"/>
      <c r="AD56" s="13"/>
      <c r="AE56" s="13"/>
      <c r="AF56" s="13"/>
      <c r="AG56" s="13"/>
      <c r="AH56" s="13"/>
      <c r="AI56" s="13"/>
      <c r="AJ56" s="13"/>
      <c r="AK56" s="13"/>
      <c r="AL56" s="616"/>
      <c r="AM56" s="425"/>
    </row>
    <row r="57" spans="1:39" ht="14.1" customHeight="1">
      <c r="A57" s="718"/>
      <c r="B57" s="525"/>
      <c r="C57" s="718"/>
      <c r="D57" s="2809"/>
      <c r="E57" s="2809"/>
      <c r="F57" s="2809"/>
      <c r="G57" s="2809"/>
      <c r="H57" s="2809"/>
      <c r="I57" s="2809"/>
      <c r="J57" s="2809"/>
      <c r="K57" s="2809"/>
      <c r="L57" s="2809"/>
      <c r="M57" s="2809"/>
      <c r="N57" s="2809"/>
      <c r="O57" s="2809"/>
      <c r="P57" s="2809"/>
      <c r="Q57" s="2809"/>
      <c r="R57" s="2809"/>
      <c r="S57" s="2809"/>
      <c r="T57" s="2809"/>
      <c r="U57" s="2809"/>
      <c r="V57" s="2809"/>
      <c r="W57" s="2809"/>
      <c r="X57" s="2809"/>
      <c r="Y57" s="2809"/>
      <c r="Z57" s="2809"/>
      <c r="AA57" s="2809"/>
      <c r="AB57" s="2809"/>
      <c r="AC57" s="2809"/>
      <c r="AD57" s="2809"/>
      <c r="AE57" s="2809"/>
      <c r="AF57" s="2809"/>
      <c r="AG57" s="2809"/>
      <c r="AH57" s="2809"/>
      <c r="AI57" s="2809"/>
      <c r="AJ57" s="2809"/>
      <c r="AK57" s="2809"/>
      <c r="AL57" s="616"/>
      <c r="AM57" s="425"/>
    </row>
    <row r="58" spans="1:39" ht="14.1" customHeight="1">
      <c r="A58" s="718"/>
      <c r="B58" s="525"/>
      <c r="C58" s="718"/>
      <c r="D58" s="2809"/>
      <c r="E58" s="2809"/>
      <c r="F58" s="2809"/>
      <c r="G58" s="2809"/>
      <c r="H58" s="2809"/>
      <c r="I58" s="2809"/>
      <c r="J58" s="2809"/>
      <c r="K58" s="2809"/>
      <c r="L58" s="2809"/>
      <c r="M58" s="2809"/>
      <c r="N58" s="2809"/>
      <c r="O58" s="2809"/>
      <c r="P58" s="2809"/>
      <c r="Q58" s="2809"/>
      <c r="R58" s="2809"/>
      <c r="S58" s="2809"/>
      <c r="T58" s="2809"/>
      <c r="U58" s="2809"/>
      <c r="V58" s="2809"/>
      <c r="W58" s="2809"/>
      <c r="X58" s="2809"/>
      <c r="Y58" s="2809"/>
      <c r="Z58" s="2809"/>
      <c r="AA58" s="2809"/>
      <c r="AB58" s="2809"/>
      <c r="AC58" s="2809"/>
      <c r="AD58" s="2809"/>
      <c r="AE58" s="2809"/>
      <c r="AF58" s="2809"/>
      <c r="AG58" s="2809"/>
      <c r="AH58" s="2809"/>
      <c r="AI58" s="2809"/>
      <c r="AJ58" s="2809"/>
      <c r="AK58" s="2809"/>
      <c r="AL58" s="616"/>
      <c r="AM58" s="425"/>
    </row>
    <row r="59" spans="1:39" ht="14.1" customHeight="1">
      <c r="A59" s="718"/>
      <c r="B59" s="525"/>
      <c r="C59" s="718"/>
      <c r="D59" s="2809"/>
      <c r="E59" s="2809"/>
      <c r="F59" s="2809"/>
      <c r="G59" s="2809"/>
      <c r="H59" s="2809"/>
      <c r="I59" s="2809"/>
      <c r="J59" s="2809"/>
      <c r="K59" s="2809"/>
      <c r="L59" s="2809"/>
      <c r="M59" s="2809"/>
      <c r="N59" s="2809"/>
      <c r="O59" s="2809"/>
      <c r="P59" s="2809"/>
      <c r="Q59" s="2809"/>
      <c r="R59" s="2809"/>
      <c r="S59" s="2809"/>
      <c r="T59" s="2809"/>
      <c r="U59" s="2809"/>
      <c r="V59" s="2809"/>
      <c r="W59" s="2809"/>
      <c r="X59" s="2809"/>
      <c r="Y59" s="2809"/>
      <c r="Z59" s="2809"/>
      <c r="AA59" s="2809"/>
      <c r="AB59" s="2809"/>
      <c r="AC59" s="2809"/>
      <c r="AD59" s="2809"/>
      <c r="AE59" s="2809"/>
      <c r="AF59" s="2809"/>
      <c r="AG59" s="2809"/>
      <c r="AH59" s="2809"/>
      <c r="AI59" s="2809"/>
      <c r="AJ59" s="2809"/>
      <c r="AK59" s="2809"/>
      <c r="AL59" s="616"/>
      <c r="AM59" s="425"/>
    </row>
    <row r="60" spans="1:39" ht="14.1" customHeight="1">
      <c r="A60" s="718"/>
      <c r="B60" s="525"/>
      <c r="C60" s="718"/>
      <c r="D60" s="2809"/>
      <c r="E60" s="2809"/>
      <c r="F60" s="2809"/>
      <c r="G60" s="2809"/>
      <c r="H60" s="2809"/>
      <c r="I60" s="2809"/>
      <c r="J60" s="2809"/>
      <c r="K60" s="2809"/>
      <c r="L60" s="2809"/>
      <c r="M60" s="2809"/>
      <c r="N60" s="2809"/>
      <c r="O60" s="2809"/>
      <c r="P60" s="2809"/>
      <c r="Q60" s="2809"/>
      <c r="R60" s="2809"/>
      <c r="S60" s="2809"/>
      <c r="T60" s="2809"/>
      <c r="U60" s="2809"/>
      <c r="V60" s="2809"/>
      <c r="W60" s="2809"/>
      <c r="X60" s="2809"/>
      <c r="Y60" s="2809"/>
      <c r="Z60" s="2809"/>
      <c r="AA60" s="2809"/>
      <c r="AB60" s="2809"/>
      <c r="AC60" s="2809"/>
      <c r="AD60" s="2809"/>
      <c r="AE60" s="2809"/>
      <c r="AF60" s="2809"/>
      <c r="AG60" s="2809"/>
      <c r="AH60" s="2809"/>
      <c r="AI60" s="2809"/>
      <c r="AJ60" s="2809"/>
      <c r="AK60" s="2809"/>
      <c r="AL60" s="616"/>
      <c r="AM60" s="425"/>
    </row>
    <row r="61" spans="1:39" ht="14.1" customHeight="1" thickBot="1">
      <c r="A61" s="718"/>
      <c r="B61" s="531"/>
      <c r="C61" s="632"/>
      <c r="D61" s="969"/>
      <c r="E61" s="969"/>
      <c r="F61" s="969"/>
      <c r="G61" s="969"/>
      <c r="H61" s="969"/>
      <c r="I61" s="969"/>
      <c r="J61" s="969"/>
      <c r="K61" s="969"/>
      <c r="L61" s="969"/>
      <c r="M61" s="969"/>
      <c r="N61" s="969"/>
      <c r="O61" s="969"/>
      <c r="P61" s="969"/>
      <c r="Q61" s="969"/>
      <c r="R61" s="969"/>
      <c r="S61" s="969"/>
      <c r="T61" s="969"/>
      <c r="U61" s="969"/>
      <c r="V61" s="969"/>
      <c r="W61" s="969"/>
      <c r="X61" s="969"/>
      <c r="Y61" s="631"/>
      <c r="Z61" s="930"/>
      <c r="AA61" s="817"/>
      <c r="AB61" s="817"/>
      <c r="AC61" s="817"/>
      <c r="AD61" s="817"/>
      <c r="AE61" s="817"/>
      <c r="AF61" s="817"/>
      <c r="AG61" s="817"/>
      <c r="AH61" s="817"/>
      <c r="AI61" s="817"/>
      <c r="AJ61" s="817"/>
      <c r="AK61" s="817"/>
      <c r="AL61" s="818"/>
      <c r="AM61" s="425"/>
    </row>
  </sheetData>
  <mergeCells count="43">
    <mergeCell ref="AN5:BC15"/>
    <mergeCell ref="D57:AK60"/>
    <mergeCell ref="L42:X42"/>
    <mergeCell ref="U50:V50"/>
    <mergeCell ref="X50:Y50"/>
    <mergeCell ref="D51:AK54"/>
    <mergeCell ref="W56:X56"/>
    <mergeCell ref="D29:H29"/>
    <mergeCell ref="I29:M29"/>
    <mergeCell ref="N29:R29"/>
    <mergeCell ref="S29:X29"/>
    <mergeCell ref="D30:H32"/>
    <mergeCell ref="I30:M32"/>
    <mergeCell ref="V11:W11"/>
    <mergeCell ref="K17:L17"/>
    <mergeCell ref="V17:W17"/>
    <mergeCell ref="T11:U11"/>
    <mergeCell ref="B1:AL1"/>
    <mergeCell ref="B3:Y3"/>
    <mergeCell ref="Z3:AL3"/>
    <mergeCell ref="D9:I9"/>
    <mergeCell ref="D10:I10"/>
    <mergeCell ref="K10:O10"/>
    <mergeCell ref="Q10:V10"/>
    <mergeCell ref="C5:Y5"/>
    <mergeCell ref="D46:Y46"/>
    <mergeCell ref="AA45:AL48"/>
    <mergeCell ref="AA28:AL29"/>
    <mergeCell ref="AA37:AL38"/>
    <mergeCell ref="M38:X38"/>
    <mergeCell ref="N30:R30"/>
    <mergeCell ref="S30:X30"/>
    <mergeCell ref="N31:R31"/>
    <mergeCell ref="S31:X31"/>
    <mergeCell ref="N32:R32"/>
    <mergeCell ref="S32:X32"/>
    <mergeCell ref="AA42:AK44"/>
    <mergeCell ref="AA39:AL41"/>
    <mergeCell ref="AA16:AL18"/>
    <mergeCell ref="AA12:AL14"/>
    <mergeCell ref="C19:Y19"/>
    <mergeCell ref="C13:Y13"/>
    <mergeCell ref="L22:X22"/>
  </mergeCells>
  <phoneticPr fontId="3"/>
  <printOptions horizontalCentered="1"/>
  <pageMargins left="0.70866141732283472" right="0.31496062992125984" top="0.39370078740157483" bottom="0.39370078740157483" header="0.31496062992125984" footer="0.31496062992125984"/>
  <pageSetup paperSize="9" scale="98" orientation="portrait"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14</xdr:row>
                    <xdr:rowOff>0</xdr:rowOff>
                  </from>
                  <to>
                    <xdr:col>11</xdr:col>
                    <xdr:colOff>66675</xdr:colOff>
                    <xdr:row>15</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14</xdr:row>
                    <xdr:rowOff>0</xdr:rowOff>
                  </from>
                  <to>
                    <xdr:col>15</xdr:col>
                    <xdr:colOff>171450</xdr:colOff>
                    <xdr:row>15</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14</xdr:row>
                    <xdr:rowOff>0</xdr:rowOff>
                  </from>
                  <to>
                    <xdr:col>20</xdr:col>
                    <xdr:colOff>38100</xdr:colOff>
                    <xdr:row>15</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14</xdr:row>
                    <xdr:rowOff>0</xdr:rowOff>
                  </from>
                  <to>
                    <xdr:col>24</xdr:col>
                    <xdr:colOff>38100</xdr:colOff>
                    <xdr:row>15</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19</xdr:row>
                    <xdr:rowOff>152400</xdr:rowOff>
                  </from>
                  <to>
                    <xdr:col>10</xdr:col>
                    <xdr:colOff>47625</xdr:colOff>
                    <xdr:row>21</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19</xdr:row>
                    <xdr:rowOff>152400</xdr:rowOff>
                  </from>
                  <to>
                    <xdr:col>13</xdr:col>
                    <xdr:colOff>161925</xdr:colOff>
                    <xdr:row>21</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19</xdr:row>
                    <xdr:rowOff>152400</xdr:rowOff>
                  </from>
                  <to>
                    <xdr:col>17</xdr:col>
                    <xdr:colOff>85725</xdr:colOff>
                    <xdr:row>21</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20</xdr:row>
                    <xdr:rowOff>152400</xdr:rowOff>
                  </from>
                  <to>
                    <xdr:col>11</xdr:col>
                    <xdr:colOff>9525</xdr:colOff>
                    <xdr:row>22</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23</xdr:row>
                    <xdr:rowOff>0</xdr:rowOff>
                  </from>
                  <to>
                    <xdr:col>18</xdr:col>
                    <xdr:colOff>38100</xdr:colOff>
                    <xdr:row>24</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23</xdr:row>
                    <xdr:rowOff>0</xdr:rowOff>
                  </from>
                  <to>
                    <xdr:col>22</xdr:col>
                    <xdr:colOff>9525</xdr:colOff>
                    <xdr:row>24</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20</xdr:col>
                    <xdr:colOff>38100</xdr:colOff>
                    <xdr:row>42</xdr:row>
                    <xdr:rowOff>0</xdr:rowOff>
                  </from>
                  <to>
                    <xdr:col>23</xdr:col>
                    <xdr:colOff>161925</xdr:colOff>
                    <xdr:row>43</xdr:row>
                    <xdr:rowOff>38100</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24</xdr:col>
                    <xdr:colOff>85725</xdr:colOff>
                    <xdr:row>42</xdr:row>
                    <xdr:rowOff>0</xdr:rowOff>
                  </from>
                  <to>
                    <xdr:col>25</xdr:col>
                    <xdr:colOff>19050</xdr:colOff>
                    <xdr:row>43</xdr:row>
                    <xdr:rowOff>38100</xdr:rowOff>
                  </to>
                </anchor>
              </controlPr>
            </control>
          </mc:Choice>
        </mc:AlternateContent>
        <mc:AlternateContent xmlns:mc="http://schemas.openxmlformats.org/markup-compatibility/2006">
          <mc:Choice Requires="x14">
            <control shapeId="244749" r:id="rId16" name="Check Box 13">
              <controlPr defaultSize="0" autoFill="0" autoLine="0" autoPict="0">
                <anchor moveWithCells="1">
                  <from>
                    <xdr:col>20</xdr:col>
                    <xdr:colOff>38100</xdr:colOff>
                    <xdr:row>34</xdr:row>
                    <xdr:rowOff>57150</xdr:rowOff>
                  </from>
                  <to>
                    <xdr:col>23</xdr:col>
                    <xdr:colOff>161925</xdr:colOff>
                    <xdr:row>35</xdr:row>
                    <xdr:rowOff>95250</xdr:rowOff>
                  </to>
                </anchor>
              </controlPr>
            </control>
          </mc:Choice>
        </mc:AlternateContent>
        <mc:AlternateContent xmlns:mc="http://schemas.openxmlformats.org/markup-compatibility/2006">
          <mc:Choice Requires="x14">
            <control shapeId="244750" r:id="rId17" name="Check Box 14">
              <controlPr defaultSize="0" autoFill="0" autoLine="0" autoPict="0">
                <anchor moveWithCells="1">
                  <from>
                    <xdr:col>24</xdr:col>
                    <xdr:colOff>85725</xdr:colOff>
                    <xdr:row>34</xdr:row>
                    <xdr:rowOff>57150</xdr:rowOff>
                  </from>
                  <to>
                    <xdr:col>25</xdr:col>
                    <xdr:colOff>19050</xdr:colOff>
                    <xdr:row>35</xdr:row>
                    <xdr:rowOff>95250</xdr:rowOff>
                  </to>
                </anchor>
              </controlPr>
            </control>
          </mc:Choice>
        </mc:AlternateContent>
        <mc:AlternateContent xmlns:mc="http://schemas.openxmlformats.org/markup-compatibility/2006">
          <mc:Choice Requires="x14">
            <control shapeId="244751" r:id="rId18" name="Check Box 15">
              <controlPr defaultSize="0" autoFill="0" autoLine="0" autoPict="0">
                <anchor moveWithCells="1">
                  <from>
                    <xdr:col>20</xdr:col>
                    <xdr:colOff>38100</xdr:colOff>
                    <xdr:row>32</xdr:row>
                    <xdr:rowOff>57150</xdr:rowOff>
                  </from>
                  <to>
                    <xdr:col>23</xdr:col>
                    <xdr:colOff>161925</xdr:colOff>
                    <xdr:row>33</xdr:row>
                    <xdr:rowOff>95250</xdr:rowOff>
                  </to>
                </anchor>
              </controlPr>
            </control>
          </mc:Choice>
        </mc:AlternateContent>
        <mc:AlternateContent xmlns:mc="http://schemas.openxmlformats.org/markup-compatibility/2006">
          <mc:Choice Requires="x14">
            <control shapeId="244752" r:id="rId19" name="Check Box 16">
              <controlPr defaultSize="0" autoFill="0" autoLine="0" autoPict="0">
                <anchor moveWithCells="1">
                  <from>
                    <xdr:col>24</xdr:col>
                    <xdr:colOff>85725</xdr:colOff>
                    <xdr:row>32</xdr:row>
                    <xdr:rowOff>57150</xdr:rowOff>
                  </from>
                  <to>
                    <xdr:col>25</xdr:col>
                    <xdr:colOff>19050</xdr:colOff>
                    <xdr:row>33</xdr:row>
                    <xdr:rowOff>95250</xdr:rowOff>
                  </to>
                </anchor>
              </controlPr>
            </control>
          </mc:Choice>
        </mc:AlternateContent>
        <mc:AlternateContent xmlns:mc="http://schemas.openxmlformats.org/markup-compatibility/2006">
          <mc:Choice Requires="x14">
            <control shapeId="244753" r:id="rId20" name="Check Box 17">
              <controlPr defaultSize="0" autoFill="0" autoLine="0" autoPict="0">
                <anchor moveWithCells="1">
                  <from>
                    <xdr:col>3</xdr:col>
                    <xdr:colOff>0</xdr:colOff>
                    <xdr:row>6</xdr:row>
                    <xdr:rowOff>0</xdr:rowOff>
                  </from>
                  <to>
                    <xdr:col>9</xdr:col>
                    <xdr:colOff>19050</xdr:colOff>
                    <xdr:row>7</xdr:row>
                    <xdr:rowOff>38100</xdr:rowOff>
                  </to>
                </anchor>
              </controlPr>
            </control>
          </mc:Choice>
        </mc:AlternateContent>
        <mc:AlternateContent xmlns:mc="http://schemas.openxmlformats.org/markup-compatibility/2006">
          <mc:Choice Requires="x14">
            <control shapeId="244754" r:id="rId21" name="Check Box 18">
              <controlPr defaultSize="0" autoFill="0" autoLine="0" autoPict="0">
                <anchor moveWithCells="1">
                  <from>
                    <xdr:col>10</xdr:col>
                    <xdr:colOff>0</xdr:colOff>
                    <xdr:row>6</xdr:row>
                    <xdr:rowOff>0</xdr:rowOff>
                  </from>
                  <to>
                    <xdr:col>15</xdr:col>
                    <xdr:colOff>57150</xdr:colOff>
                    <xdr:row>7</xdr:row>
                    <xdr:rowOff>38100</xdr:rowOff>
                  </to>
                </anchor>
              </controlPr>
            </control>
          </mc:Choice>
        </mc:AlternateContent>
        <mc:AlternateContent xmlns:mc="http://schemas.openxmlformats.org/markup-compatibility/2006">
          <mc:Choice Requires="x14">
            <control shapeId="244755" r:id="rId22" name="Check Box 19">
              <controlPr defaultSize="0" autoFill="0" autoLine="0" autoPict="0">
                <anchor moveWithCells="1">
                  <from>
                    <xdr:col>17</xdr:col>
                    <xdr:colOff>0</xdr:colOff>
                    <xdr:row>6</xdr:row>
                    <xdr:rowOff>0</xdr:rowOff>
                  </from>
                  <to>
                    <xdr:col>23</xdr:col>
                    <xdr:colOff>123825</xdr:colOff>
                    <xdr:row>7</xdr:row>
                    <xdr:rowOff>38100</xdr:rowOff>
                  </to>
                </anchor>
              </controlPr>
            </control>
          </mc:Choice>
        </mc:AlternateContent>
        <mc:AlternateContent xmlns:mc="http://schemas.openxmlformats.org/markup-compatibility/2006">
          <mc:Choice Requires="x14">
            <control shapeId="244756" r:id="rId23" name="Check Box 20">
              <controlPr defaultSize="0" autoFill="0" autoLine="0" autoPict="0">
                <anchor moveWithCells="1">
                  <from>
                    <xdr:col>3</xdr:col>
                    <xdr:colOff>0</xdr:colOff>
                    <xdr:row>7</xdr:row>
                    <xdr:rowOff>0</xdr:rowOff>
                  </from>
                  <to>
                    <xdr:col>9</xdr:col>
                    <xdr:colOff>123825</xdr:colOff>
                    <xdr:row>8</xdr:row>
                    <xdr:rowOff>38100</xdr:rowOff>
                  </to>
                </anchor>
              </controlPr>
            </control>
          </mc:Choice>
        </mc:AlternateContent>
        <mc:AlternateContent xmlns:mc="http://schemas.openxmlformats.org/markup-compatibility/2006">
          <mc:Choice Requires="x14">
            <control shapeId="244757" r:id="rId24" name="Check Box 21">
              <controlPr defaultSize="0" autoFill="0" autoLine="0" autoPict="0">
                <anchor moveWithCells="1">
                  <from>
                    <xdr:col>10</xdr:col>
                    <xdr:colOff>0</xdr:colOff>
                    <xdr:row>7</xdr:row>
                    <xdr:rowOff>0</xdr:rowOff>
                  </from>
                  <to>
                    <xdr:col>16</xdr:col>
                    <xdr:colOff>123825</xdr:colOff>
                    <xdr:row>8</xdr:row>
                    <xdr:rowOff>38100</xdr:rowOff>
                  </to>
                </anchor>
              </controlPr>
            </control>
          </mc:Choice>
        </mc:AlternateContent>
        <mc:AlternateContent xmlns:mc="http://schemas.openxmlformats.org/markup-compatibility/2006">
          <mc:Choice Requires="x14">
            <control shapeId="244758" r:id="rId25" name="Check Box 22">
              <controlPr defaultSize="0" autoFill="0" autoLine="0" autoPict="0">
                <anchor moveWithCells="1">
                  <from>
                    <xdr:col>17</xdr:col>
                    <xdr:colOff>0</xdr:colOff>
                    <xdr:row>7</xdr:row>
                    <xdr:rowOff>0</xdr:rowOff>
                  </from>
                  <to>
                    <xdr:col>23</xdr:col>
                    <xdr:colOff>123825</xdr:colOff>
                    <xdr:row>8</xdr:row>
                    <xdr:rowOff>38100</xdr:rowOff>
                  </to>
                </anchor>
              </controlPr>
            </control>
          </mc:Choice>
        </mc:AlternateContent>
        <mc:AlternateContent xmlns:mc="http://schemas.openxmlformats.org/markup-compatibility/2006">
          <mc:Choice Requires="x14">
            <control shapeId="244759" r:id="rId26" name="Check Box 23">
              <controlPr defaultSize="0" autoFill="0" autoLine="0" autoPict="0">
                <anchor moveWithCells="1">
                  <from>
                    <xdr:col>3</xdr:col>
                    <xdr:colOff>0</xdr:colOff>
                    <xdr:row>7</xdr:row>
                    <xdr:rowOff>180975</xdr:rowOff>
                  </from>
                  <to>
                    <xdr:col>12</xdr:col>
                    <xdr:colOff>123825</xdr:colOff>
                    <xdr:row>9</xdr:row>
                    <xdr:rowOff>38100</xdr:rowOff>
                  </to>
                </anchor>
              </controlPr>
            </control>
          </mc:Choice>
        </mc:AlternateContent>
        <mc:AlternateContent xmlns:mc="http://schemas.openxmlformats.org/markup-compatibility/2006">
          <mc:Choice Requires="x14">
            <control shapeId="244760" r:id="rId27" name="Check Box 24">
              <controlPr defaultSize="0" autoFill="0" autoLine="0" autoPict="0">
                <anchor moveWithCells="1">
                  <from>
                    <xdr:col>17</xdr:col>
                    <xdr:colOff>0</xdr:colOff>
                    <xdr:row>25</xdr:row>
                    <xdr:rowOff>0</xdr:rowOff>
                  </from>
                  <to>
                    <xdr:col>22</xdr:col>
                    <xdr:colOff>19050</xdr:colOff>
                    <xdr:row>26</xdr:row>
                    <xdr:rowOff>38100</xdr:rowOff>
                  </to>
                </anchor>
              </controlPr>
            </control>
          </mc:Choice>
        </mc:AlternateContent>
        <mc:AlternateContent xmlns:mc="http://schemas.openxmlformats.org/markup-compatibility/2006">
          <mc:Choice Requires="x14">
            <control shapeId="244761" r:id="rId28" name="Check Box 25">
              <controlPr defaultSize="0" autoFill="0" autoLine="0" autoPict="0">
                <anchor moveWithCells="1">
                  <from>
                    <xdr:col>22</xdr:col>
                    <xdr:colOff>161925</xdr:colOff>
                    <xdr:row>25</xdr:row>
                    <xdr:rowOff>0</xdr:rowOff>
                  </from>
                  <to>
                    <xdr:col>24</xdr:col>
                    <xdr:colOff>742950</xdr:colOff>
                    <xdr:row>26</xdr:row>
                    <xdr:rowOff>38100</xdr:rowOff>
                  </to>
                </anchor>
              </controlPr>
            </control>
          </mc:Choice>
        </mc:AlternateContent>
        <mc:AlternateContent xmlns:mc="http://schemas.openxmlformats.org/markup-compatibility/2006">
          <mc:Choice Requires="x14">
            <control shapeId="244783" r:id="rId29" name="Check Box 47">
              <controlPr defaultSize="0" autoFill="0" autoLine="0" autoPict="0">
                <anchor moveWithCells="1">
                  <from>
                    <xdr:col>20</xdr:col>
                    <xdr:colOff>38100</xdr:colOff>
                    <xdr:row>47</xdr:row>
                    <xdr:rowOff>57150</xdr:rowOff>
                  </from>
                  <to>
                    <xdr:col>23</xdr:col>
                    <xdr:colOff>161925</xdr:colOff>
                    <xdr:row>48</xdr:row>
                    <xdr:rowOff>95250</xdr:rowOff>
                  </to>
                </anchor>
              </controlPr>
            </control>
          </mc:Choice>
        </mc:AlternateContent>
        <mc:AlternateContent xmlns:mc="http://schemas.openxmlformats.org/markup-compatibility/2006">
          <mc:Choice Requires="x14">
            <control shapeId="244784" r:id="rId30" name="Check Box 48">
              <controlPr defaultSize="0" autoFill="0" autoLine="0" autoPict="0">
                <anchor moveWithCells="1">
                  <from>
                    <xdr:col>24</xdr:col>
                    <xdr:colOff>85725</xdr:colOff>
                    <xdr:row>47</xdr:row>
                    <xdr:rowOff>57150</xdr:rowOff>
                  </from>
                  <to>
                    <xdr:col>25</xdr:col>
                    <xdr:colOff>19050</xdr:colOff>
                    <xdr:row>48</xdr:row>
                    <xdr:rowOff>95250</xdr:rowOff>
                  </to>
                </anchor>
              </controlPr>
            </control>
          </mc:Choice>
        </mc:AlternateContent>
        <mc:AlternateContent xmlns:mc="http://schemas.openxmlformats.org/markup-compatibility/2006">
          <mc:Choice Requires="x14">
            <control shapeId="244785" r:id="rId31" name="Check Box 49">
              <controlPr defaultSize="0" autoFill="0" autoLine="0" autoPict="0">
                <anchor moveWithCells="1">
                  <from>
                    <xdr:col>8</xdr:col>
                    <xdr:colOff>9525</xdr:colOff>
                    <xdr:row>35</xdr:row>
                    <xdr:rowOff>133350</xdr:rowOff>
                  </from>
                  <to>
                    <xdr:col>9</xdr:col>
                    <xdr:colOff>104775</xdr:colOff>
                    <xdr:row>37</xdr:row>
                    <xdr:rowOff>19050</xdr:rowOff>
                  </to>
                </anchor>
              </controlPr>
            </control>
          </mc:Choice>
        </mc:AlternateContent>
        <mc:AlternateContent xmlns:mc="http://schemas.openxmlformats.org/markup-compatibility/2006">
          <mc:Choice Requires="x14">
            <control shapeId="244786" r:id="rId32" name="Check Box 50">
              <controlPr defaultSize="0" autoFill="0" autoLine="0" autoPict="0">
                <anchor moveWithCells="1">
                  <from>
                    <xdr:col>12</xdr:col>
                    <xdr:colOff>9525</xdr:colOff>
                    <xdr:row>35</xdr:row>
                    <xdr:rowOff>133350</xdr:rowOff>
                  </from>
                  <to>
                    <xdr:col>13</xdr:col>
                    <xdr:colOff>104775</xdr:colOff>
                    <xdr:row>37</xdr:row>
                    <xdr:rowOff>19050</xdr:rowOff>
                  </to>
                </anchor>
              </controlPr>
            </control>
          </mc:Choice>
        </mc:AlternateContent>
        <mc:AlternateContent xmlns:mc="http://schemas.openxmlformats.org/markup-compatibility/2006">
          <mc:Choice Requires="x14">
            <control shapeId="244787" r:id="rId33" name="Check Box 51">
              <controlPr defaultSize="0" autoFill="0" autoLine="0" autoPict="0">
                <anchor moveWithCells="1">
                  <from>
                    <xdr:col>18</xdr:col>
                    <xdr:colOff>9525</xdr:colOff>
                    <xdr:row>35</xdr:row>
                    <xdr:rowOff>133350</xdr:rowOff>
                  </from>
                  <to>
                    <xdr:col>19</xdr:col>
                    <xdr:colOff>104775</xdr:colOff>
                    <xdr:row>37</xdr:row>
                    <xdr:rowOff>19050</xdr:rowOff>
                  </to>
                </anchor>
              </controlPr>
            </control>
          </mc:Choice>
        </mc:AlternateContent>
        <mc:AlternateContent xmlns:mc="http://schemas.openxmlformats.org/markup-compatibility/2006">
          <mc:Choice Requires="x14">
            <control shapeId="244790" r:id="rId34" name="Check Box 54">
              <controlPr defaultSize="0" autoFill="0" autoLine="0" autoPict="0">
                <anchor moveWithCells="1">
                  <from>
                    <xdr:col>8</xdr:col>
                    <xdr:colOff>9525</xdr:colOff>
                    <xdr:row>37</xdr:row>
                    <xdr:rowOff>133350</xdr:rowOff>
                  </from>
                  <to>
                    <xdr:col>9</xdr:col>
                    <xdr:colOff>104775</xdr:colOff>
                    <xdr:row>39</xdr:row>
                    <xdr:rowOff>57150</xdr:rowOff>
                  </to>
                </anchor>
              </controlPr>
            </control>
          </mc:Choice>
        </mc:AlternateContent>
        <mc:AlternateContent xmlns:mc="http://schemas.openxmlformats.org/markup-compatibility/2006">
          <mc:Choice Requires="x14">
            <control shapeId="244792" r:id="rId35" name="Check Box 56">
              <controlPr defaultSize="0" autoFill="0" autoLine="0" autoPict="0">
                <anchor moveWithCells="1">
                  <from>
                    <xdr:col>14</xdr:col>
                    <xdr:colOff>9525</xdr:colOff>
                    <xdr:row>37</xdr:row>
                    <xdr:rowOff>133350</xdr:rowOff>
                  </from>
                  <to>
                    <xdr:col>15</xdr:col>
                    <xdr:colOff>104775</xdr:colOff>
                    <xdr:row>39</xdr:row>
                    <xdr:rowOff>57150</xdr:rowOff>
                  </to>
                </anchor>
              </controlPr>
            </control>
          </mc:Choice>
        </mc:AlternateContent>
        <mc:AlternateContent xmlns:mc="http://schemas.openxmlformats.org/markup-compatibility/2006">
          <mc:Choice Requires="x14">
            <control shapeId="244793" r:id="rId36" name="Check Box 57">
              <controlPr defaultSize="0" autoFill="0" autoLine="0" autoPict="0">
                <anchor moveWithCells="1">
                  <from>
                    <xdr:col>8</xdr:col>
                    <xdr:colOff>9525</xdr:colOff>
                    <xdr:row>39</xdr:row>
                    <xdr:rowOff>133350</xdr:rowOff>
                  </from>
                  <to>
                    <xdr:col>9</xdr:col>
                    <xdr:colOff>104775</xdr:colOff>
                    <xdr:row>41</xdr:row>
                    <xdr:rowOff>57150</xdr:rowOff>
                  </to>
                </anchor>
              </controlPr>
            </control>
          </mc:Choice>
        </mc:AlternateContent>
        <mc:AlternateContent xmlns:mc="http://schemas.openxmlformats.org/markup-compatibility/2006">
          <mc:Choice Requires="x14">
            <control shapeId="244794" r:id="rId37" name="Check Box 58">
              <controlPr defaultSize="0" autoFill="0" autoLine="0" autoPict="0">
                <anchor moveWithCells="1">
                  <from>
                    <xdr:col>14</xdr:col>
                    <xdr:colOff>9525</xdr:colOff>
                    <xdr:row>39</xdr:row>
                    <xdr:rowOff>133350</xdr:rowOff>
                  </from>
                  <to>
                    <xdr:col>15</xdr:col>
                    <xdr:colOff>104775</xdr:colOff>
                    <xdr:row>41</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FF"/>
  </sheetPr>
  <dimension ref="A1:BU60"/>
  <sheetViews>
    <sheetView showGridLines="0" view="pageBreakPreview" topLeftCell="K1" zoomScale="96" zoomScaleNormal="100" zoomScaleSheetLayoutView="96" workbookViewId="0">
      <selection activeCell="AW2" sqref="AW2"/>
    </sheetView>
  </sheetViews>
  <sheetFormatPr defaultColWidth="8" defaultRowHeight="12"/>
  <cols>
    <col min="1" max="2" width="1.5" style="10" customWidth="1"/>
    <col min="3" max="5" width="2.375" style="10" customWidth="1"/>
    <col min="6" max="6" width="3.375" style="10" customWidth="1"/>
    <col min="7" max="11" width="4" style="10" customWidth="1"/>
    <col min="12" max="12" width="1.625" style="10" customWidth="1"/>
    <col min="13" max="13" width="3.75" style="10" customWidth="1"/>
    <col min="14" max="18" width="2.375" style="10" customWidth="1"/>
    <col min="19" max="20" width="2.5" style="10" customWidth="1"/>
    <col min="21" max="22" width="2.375" style="10" customWidth="1"/>
    <col min="23" max="23" width="10.125" style="10" customWidth="1"/>
    <col min="24" max="32" width="2.375" style="10" customWidth="1"/>
    <col min="33" max="33" width="2.875" style="10" customWidth="1"/>
    <col min="34" max="35" width="2.375" style="10" customWidth="1"/>
    <col min="36" max="36" width="1.25" style="10" customWidth="1"/>
    <col min="37" max="37" width="1.5" style="10" customWidth="1"/>
    <col min="38" max="80" width="2.375" style="10" customWidth="1"/>
    <col min="81" max="16384" width="8" style="10"/>
  </cols>
  <sheetData>
    <row r="1" spans="1:61" ht="14.1" customHeight="1">
      <c r="B1" s="1522" t="s">
        <v>156</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row>
    <row r="2" spans="1:61" ht="5.0999999999999996" customHeight="1" thickBot="1"/>
    <row r="3" spans="1:61" ht="14.1" customHeight="1">
      <c r="B3" s="1551" t="s">
        <v>312</v>
      </c>
      <c r="C3" s="1552"/>
      <c r="D3" s="1552"/>
      <c r="E3" s="1552"/>
      <c r="F3" s="1552"/>
      <c r="G3" s="1552"/>
      <c r="H3" s="1552"/>
      <c r="I3" s="1552"/>
      <c r="J3" s="1552"/>
      <c r="K3" s="1552"/>
      <c r="L3" s="1552"/>
      <c r="M3" s="1552"/>
      <c r="N3" s="1552"/>
      <c r="O3" s="1552"/>
      <c r="P3" s="1552"/>
      <c r="Q3" s="1552"/>
      <c r="R3" s="1552"/>
      <c r="S3" s="1552"/>
      <c r="T3" s="1552"/>
      <c r="U3" s="1552"/>
      <c r="V3" s="1552"/>
      <c r="W3" s="1552"/>
      <c r="X3" s="1553" t="s">
        <v>14</v>
      </c>
      <c r="Y3" s="1554"/>
      <c r="Z3" s="1554"/>
      <c r="AA3" s="1554"/>
      <c r="AB3" s="1554"/>
      <c r="AC3" s="1554"/>
      <c r="AD3" s="1554"/>
      <c r="AE3" s="1554"/>
      <c r="AF3" s="1554"/>
      <c r="AG3" s="1554"/>
      <c r="AH3" s="1554"/>
      <c r="AI3" s="1554"/>
      <c r="AJ3" s="1555"/>
    </row>
    <row r="4" spans="1:61" ht="14.1" customHeight="1">
      <c r="A4" s="385"/>
      <c r="B4" s="421" t="s">
        <v>313</v>
      </c>
      <c r="C4" s="164"/>
      <c r="D4" s="385"/>
      <c r="F4" s="385"/>
      <c r="G4" s="385"/>
      <c r="H4" s="385"/>
      <c r="I4" s="385"/>
      <c r="J4" s="385"/>
      <c r="K4" s="385"/>
      <c r="L4" s="385"/>
      <c r="M4" s="385"/>
      <c r="N4" s="385"/>
      <c r="O4" s="385"/>
      <c r="P4" s="385"/>
      <c r="Q4" s="37"/>
      <c r="R4" s="37"/>
      <c r="S4" s="385"/>
      <c r="T4" s="37"/>
      <c r="U4" s="37"/>
      <c r="V4" s="385"/>
      <c r="W4" s="385"/>
      <c r="X4" s="290"/>
      <c r="Y4" s="385"/>
      <c r="Z4" s="385"/>
      <c r="AA4" s="385"/>
      <c r="AB4" s="385"/>
      <c r="AC4" s="385"/>
      <c r="AD4" s="385"/>
      <c r="AE4" s="385"/>
      <c r="AF4" s="385"/>
      <c r="AG4" s="385"/>
      <c r="AH4" s="385"/>
      <c r="AI4" s="385"/>
      <c r="AJ4" s="35"/>
      <c r="AM4" s="10" t="s">
        <v>1187</v>
      </c>
    </row>
    <row r="5" spans="1:61" ht="6.95" customHeight="1">
      <c r="A5" s="385"/>
      <c r="B5" s="422"/>
      <c r="C5" s="385"/>
      <c r="D5" s="385"/>
      <c r="E5" s="385"/>
      <c r="F5" s="385"/>
      <c r="G5" s="385"/>
      <c r="H5" s="385"/>
      <c r="I5" s="385"/>
      <c r="J5" s="385"/>
      <c r="K5" s="385"/>
      <c r="L5" s="385"/>
      <c r="M5" s="385"/>
      <c r="N5" s="385"/>
      <c r="O5" s="385"/>
      <c r="P5" s="385"/>
      <c r="Q5" s="37"/>
      <c r="R5" s="37"/>
      <c r="S5" s="385"/>
      <c r="T5" s="37"/>
      <c r="U5" s="37"/>
      <c r="W5" s="14"/>
      <c r="X5" s="11"/>
      <c r="AJ5" s="35"/>
    </row>
    <row r="6" spans="1:61" ht="14.1" customHeight="1" thickBot="1">
      <c r="A6" s="385"/>
      <c r="B6" s="422"/>
      <c r="C6" s="385" t="s">
        <v>1403</v>
      </c>
      <c r="D6" s="385"/>
      <c r="E6" s="385"/>
      <c r="F6" s="385"/>
      <c r="G6" s="330"/>
      <c r="H6" s="330"/>
      <c r="I6" s="330"/>
      <c r="J6" s="330"/>
      <c r="K6" s="330"/>
      <c r="L6" s="330"/>
      <c r="M6" s="330"/>
      <c r="N6" s="330"/>
      <c r="O6" s="330"/>
      <c r="P6" s="330"/>
      <c r="Q6" s="330"/>
      <c r="R6" s="330"/>
      <c r="S6" s="330"/>
      <c r="T6" s="330"/>
      <c r="U6" s="330"/>
      <c r="V6" s="385" t="s">
        <v>314</v>
      </c>
      <c r="W6" s="1092" t="s">
        <v>1855</v>
      </c>
      <c r="X6" s="385"/>
      <c r="Y6" s="1556"/>
      <c r="Z6" s="1556"/>
      <c r="AA6" s="10" t="s">
        <v>60</v>
      </c>
      <c r="AB6" s="1556"/>
      <c r="AC6" s="1556"/>
      <c r="AD6" s="330" t="s">
        <v>72</v>
      </c>
      <c r="AE6" s="1556">
        <v>1</v>
      </c>
      <c r="AF6" s="1556"/>
      <c r="AG6" s="385" t="s">
        <v>291</v>
      </c>
      <c r="AH6" s="385"/>
      <c r="AI6" s="385"/>
      <c r="AJ6" s="35"/>
      <c r="AM6" s="140" t="s">
        <v>1186</v>
      </c>
      <c r="AN6" s="140"/>
      <c r="AO6" s="140"/>
      <c r="AP6" s="140"/>
      <c r="AQ6" s="140"/>
      <c r="AR6" s="140"/>
      <c r="AS6" s="140"/>
      <c r="AT6" s="140"/>
      <c r="AU6" s="140"/>
      <c r="AV6" s="140"/>
      <c r="AW6" s="140"/>
      <c r="AX6" s="140"/>
      <c r="AY6" s="385"/>
      <c r="AZ6" s="385"/>
      <c r="BA6" s="385"/>
      <c r="BB6" s="385"/>
      <c r="BC6" s="385"/>
      <c r="BD6" s="385"/>
      <c r="BE6" s="385"/>
      <c r="BF6" s="385"/>
      <c r="BG6" s="385"/>
      <c r="BH6" s="385"/>
      <c r="BI6" s="385"/>
    </row>
    <row r="7" spans="1:61" ht="14.1" customHeight="1">
      <c r="A7" s="385"/>
      <c r="B7" s="422"/>
      <c r="C7" s="385"/>
      <c r="D7" s="1547" t="s">
        <v>315</v>
      </c>
      <c r="E7" s="1548"/>
      <c r="F7" s="1549"/>
      <c r="G7" s="1547" t="s">
        <v>16</v>
      </c>
      <c r="H7" s="1548"/>
      <c r="I7" s="1550"/>
      <c r="J7" s="1542" t="s">
        <v>248</v>
      </c>
      <c r="K7" s="1543"/>
      <c r="L7" s="1545"/>
      <c r="M7" s="1542" t="s">
        <v>17</v>
      </c>
      <c r="N7" s="1543"/>
      <c r="O7" s="1545"/>
      <c r="P7" s="1542" t="s">
        <v>316</v>
      </c>
      <c r="Q7" s="1543"/>
      <c r="R7" s="1545"/>
      <c r="S7" s="1542" t="s">
        <v>317</v>
      </c>
      <c r="T7" s="1543"/>
      <c r="U7" s="1545"/>
      <c r="V7" s="1542" t="s">
        <v>318</v>
      </c>
      <c r="W7" s="1543"/>
      <c r="X7" s="1543"/>
      <c r="Y7" s="1542" t="s">
        <v>319</v>
      </c>
      <c r="Z7" s="1543"/>
      <c r="AA7" s="1545"/>
      <c r="AB7" s="1542" t="s">
        <v>1210</v>
      </c>
      <c r="AC7" s="1543"/>
      <c r="AD7" s="1543"/>
      <c r="AE7" s="1543"/>
      <c r="AF7" s="1543"/>
      <c r="AG7" s="1543"/>
      <c r="AH7" s="1543"/>
      <c r="AI7" s="1545"/>
      <c r="AJ7" s="29"/>
      <c r="AM7" s="353"/>
      <c r="AN7" s="354"/>
      <c r="AO7" s="357"/>
      <c r="AP7" s="1525" t="s">
        <v>1182</v>
      </c>
      <c r="AQ7" s="1526"/>
      <c r="AR7" s="1540"/>
      <c r="AS7" s="1525" t="s">
        <v>1183</v>
      </c>
      <c r="AT7" s="1526"/>
      <c r="AU7" s="1540"/>
      <c r="AV7" s="1525" t="s">
        <v>1184</v>
      </c>
      <c r="AW7" s="1526"/>
      <c r="AX7" s="1540"/>
      <c r="AY7" s="1525" t="s">
        <v>1185</v>
      </c>
      <c r="AZ7" s="1526"/>
      <c r="BA7" s="1526"/>
      <c r="BB7" s="1529" t="s">
        <v>1211</v>
      </c>
      <c r="BC7" s="1530"/>
      <c r="BD7" s="1530"/>
      <c r="BE7" s="1530"/>
      <c r="BF7" s="1530"/>
      <c r="BG7" s="1530"/>
      <c r="BH7" s="1530"/>
      <c r="BI7" s="1531"/>
    </row>
    <row r="8" spans="1:61" ht="14.1" customHeight="1">
      <c r="A8" s="385"/>
      <c r="B8" s="422"/>
      <c r="C8" s="385"/>
      <c r="D8" s="1535" t="s">
        <v>256</v>
      </c>
      <c r="E8" s="1536"/>
      <c r="F8" s="1537"/>
      <c r="G8" s="351" t="s">
        <v>320</v>
      </c>
      <c r="H8" s="352" t="s">
        <v>321</v>
      </c>
      <c r="I8" s="293" t="s">
        <v>322</v>
      </c>
      <c r="J8" s="351" t="s">
        <v>246</v>
      </c>
      <c r="K8" s="1538" t="s">
        <v>322</v>
      </c>
      <c r="L8" s="1539"/>
      <c r="M8" s="1544"/>
      <c r="N8" s="1533"/>
      <c r="O8" s="1546"/>
      <c r="P8" s="1544"/>
      <c r="Q8" s="1533"/>
      <c r="R8" s="1546"/>
      <c r="S8" s="1544"/>
      <c r="T8" s="1533"/>
      <c r="U8" s="1546"/>
      <c r="V8" s="1544"/>
      <c r="W8" s="1533"/>
      <c r="X8" s="1533"/>
      <c r="Y8" s="1544"/>
      <c r="Z8" s="1533"/>
      <c r="AA8" s="1546"/>
      <c r="AB8" s="1544"/>
      <c r="AC8" s="1533"/>
      <c r="AD8" s="1533"/>
      <c r="AE8" s="1533"/>
      <c r="AF8" s="1533"/>
      <c r="AG8" s="1533"/>
      <c r="AH8" s="1533"/>
      <c r="AI8" s="1546"/>
      <c r="AJ8" s="29"/>
      <c r="AM8" s="355"/>
      <c r="AN8" s="356"/>
      <c r="AO8" s="358"/>
      <c r="AP8" s="1527"/>
      <c r="AQ8" s="1528"/>
      <c r="AR8" s="1541"/>
      <c r="AS8" s="1527"/>
      <c r="AT8" s="1528"/>
      <c r="AU8" s="1541"/>
      <c r="AV8" s="1527"/>
      <c r="AW8" s="1528"/>
      <c r="AX8" s="1541"/>
      <c r="AY8" s="1527"/>
      <c r="AZ8" s="1528"/>
      <c r="BA8" s="1528"/>
      <c r="BB8" s="1532"/>
      <c r="BC8" s="1533"/>
      <c r="BD8" s="1533"/>
      <c r="BE8" s="1533"/>
      <c r="BF8" s="1533"/>
      <c r="BG8" s="1533"/>
      <c r="BH8" s="1533"/>
      <c r="BI8" s="1534"/>
    </row>
    <row r="9" spans="1:61" ht="15.75" customHeight="1">
      <c r="A9" s="385"/>
      <c r="B9" s="422"/>
      <c r="C9" s="385"/>
      <c r="D9" s="1569" t="s">
        <v>240</v>
      </c>
      <c r="E9" s="1570"/>
      <c r="F9" s="1571"/>
      <c r="G9" s="294"/>
      <c r="H9" s="295"/>
      <c r="I9" s="350"/>
      <c r="J9" s="294"/>
      <c r="K9" s="1572"/>
      <c r="L9" s="1573"/>
      <c r="M9" s="1569"/>
      <c r="N9" s="1570"/>
      <c r="O9" s="1571"/>
      <c r="P9" s="1569"/>
      <c r="Q9" s="1570"/>
      <c r="R9" s="1571"/>
      <c r="S9" s="1569"/>
      <c r="T9" s="1570"/>
      <c r="U9" s="1571"/>
      <c r="V9" s="1569"/>
      <c r="W9" s="1570"/>
      <c r="X9" s="1570"/>
      <c r="Y9" s="1603">
        <f>SUM(G10,J10,M9,P9,S9,V9)</f>
        <v>0</v>
      </c>
      <c r="Z9" s="1604"/>
      <c r="AA9" s="1605"/>
      <c r="AB9" s="1609" t="s">
        <v>1178</v>
      </c>
      <c r="AC9" s="1610"/>
      <c r="AD9" s="1610"/>
      <c r="AE9" s="1610"/>
      <c r="AF9" s="1611"/>
      <c r="AG9" s="1566" t="str">
        <f>IF(ISERROR(Y9/Y11*100),"",Y9/Y11*100)</f>
        <v/>
      </c>
      <c r="AH9" s="1567"/>
      <c r="AI9" s="1568"/>
      <c r="AJ9" s="29"/>
      <c r="AM9" s="1569" t="s">
        <v>240</v>
      </c>
      <c r="AN9" s="1570"/>
      <c r="AO9" s="1571"/>
      <c r="AP9" s="1574"/>
      <c r="AQ9" s="1575"/>
      <c r="AR9" s="1576"/>
      <c r="AS9" s="1574"/>
      <c r="AT9" s="1575"/>
      <c r="AU9" s="1576"/>
      <c r="AV9" s="1574"/>
      <c r="AW9" s="1575"/>
      <c r="AX9" s="1576"/>
      <c r="AY9" s="1790">
        <f>SUM(AP9:AX10)</f>
        <v>0</v>
      </c>
      <c r="AZ9" s="1791"/>
      <c r="BA9" s="1791"/>
      <c r="BB9" s="1580" t="s">
        <v>1178</v>
      </c>
      <c r="BC9" s="1581"/>
      <c r="BD9" s="1581"/>
      <c r="BE9" s="1581"/>
      <c r="BF9" s="1582"/>
      <c r="BG9" s="1583" t="str">
        <f>IF(ISERROR(AY9/AY11*100),"",AY9/AY11*100)</f>
        <v/>
      </c>
      <c r="BH9" s="1584"/>
      <c r="BI9" s="1585"/>
    </row>
    <row r="10" spans="1:61" ht="15.75" customHeight="1" thickBot="1">
      <c r="A10" s="385"/>
      <c r="B10" s="422"/>
      <c r="C10" s="385"/>
      <c r="D10" s="1563"/>
      <c r="E10" s="1564"/>
      <c r="F10" s="1565"/>
      <c r="G10" s="1586">
        <f>SUM(G9:I9)</f>
        <v>0</v>
      </c>
      <c r="H10" s="1587"/>
      <c r="I10" s="1588"/>
      <c r="J10" s="348">
        <f>J9+K9</f>
        <v>0</v>
      </c>
      <c r="K10" s="1589">
        <v>0</v>
      </c>
      <c r="L10" s="1590"/>
      <c r="M10" s="1563"/>
      <c r="N10" s="1564"/>
      <c r="O10" s="1565"/>
      <c r="P10" s="1563"/>
      <c r="Q10" s="1564"/>
      <c r="R10" s="1565"/>
      <c r="S10" s="1563"/>
      <c r="T10" s="1564"/>
      <c r="U10" s="1565"/>
      <c r="V10" s="1563"/>
      <c r="W10" s="1564"/>
      <c r="X10" s="1564"/>
      <c r="Y10" s="1606"/>
      <c r="Z10" s="1607"/>
      <c r="AA10" s="1608"/>
      <c r="AB10" s="1591" t="s">
        <v>1179</v>
      </c>
      <c r="AC10" s="1592"/>
      <c r="AD10" s="1592"/>
      <c r="AE10" s="1592"/>
      <c r="AF10" s="1593"/>
      <c r="AG10" s="1594" t="str">
        <f>IF(ISERROR(Y9/Y12*100),"",Y9/Y12*100)</f>
        <v/>
      </c>
      <c r="AH10" s="1595"/>
      <c r="AI10" s="1596"/>
      <c r="AJ10" s="29"/>
      <c r="AM10" s="1563"/>
      <c r="AN10" s="1564"/>
      <c r="AO10" s="1565"/>
      <c r="AP10" s="1577"/>
      <c r="AQ10" s="1578"/>
      <c r="AR10" s="1579"/>
      <c r="AS10" s="1577"/>
      <c r="AT10" s="1578"/>
      <c r="AU10" s="1579"/>
      <c r="AV10" s="1577"/>
      <c r="AW10" s="1578"/>
      <c r="AX10" s="1579"/>
      <c r="AY10" s="1792"/>
      <c r="AZ10" s="1793"/>
      <c r="BA10" s="1793"/>
      <c r="BB10" s="1597" t="s">
        <v>1179</v>
      </c>
      <c r="BC10" s="1598"/>
      <c r="BD10" s="1598"/>
      <c r="BE10" s="1598"/>
      <c r="BF10" s="1599"/>
      <c r="BG10" s="1600" t="str">
        <f>IF(ISERROR(AY9/AY12*100),"",AY9/AY12*100)</f>
        <v/>
      </c>
      <c r="BH10" s="1601"/>
      <c r="BI10" s="1602"/>
    </row>
    <row r="11" spans="1:61" ht="15.75" customHeight="1">
      <c r="A11" s="385"/>
      <c r="B11" s="422"/>
      <c r="C11" s="385"/>
      <c r="D11" s="1498" t="s">
        <v>302</v>
      </c>
      <c r="E11" s="1499"/>
      <c r="F11" s="1500"/>
      <c r="G11" s="1498"/>
      <c r="H11" s="1499"/>
      <c r="I11" s="1500"/>
      <c r="J11" s="1498"/>
      <c r="K11" s="1499"/>
      <c r="L11" s="1500"/>
      <c r="M11" s="1498"/>
      <c r="N11" s="1499"/>
      <c r="O11" s="1500"/>
      <c r="P11" s="1498"/>
      <c r="Q11" s="1499"/>
      <c r="R11" s="1500"/>
      <c r="S11" s="1498"/>
      <c r="T11" s="1499"/>
      <c r="U11" s="1500"/>
      <c r="V11" s="1498"/>
      <c r="W11" s="1499"/>
      <c r="X11" s="1499"/>
      <c r="Y11" s="1615">
        <f>SUM(G11:X11)</f>
        <v>0</v>
      </c>
      <c r="Z11" s="1616"/>
      <c r="AA11" s="1617"/>
      <c r="AB11" s="1618" t="s">
        <v>1697</v>
      </c>
      <c r="AC11" s="1619"/>
      <c r="AD11" s="1619"/>
      <c r="AE11" s="1619"/>
      <c r="AF11" s="298" t="s">
        <v>1180</v>
      </c>
      <c r="AG11" s="1566"/>
      <c r="AH11" s="1567"/>
      <c r="AI11" s="1568"/>
      <c r="AJ11" s="29"/>
      <c r="AM11" s="1498" t="s">
        <v>302</v>
      </c>
      <c r="AN11" s="1499"/>
      <c r="AO11" s="1500"/>
      <c r="AP11" s="1557"/>
      <c r="AQ11" s="1558"/>
      <c r="AR11" s="1559"/>
      <c r="AS11" s="1557"/>
      <c r="AT11" s="1558"/>
      <c r="AU11" s="1559"/>
      <c r="AV11" s="1557"/>
      <c r="AW11" s="1558"/>
      <c r="AX11" s="1559"/>
      <c r="AY11" s="1794">
        <f>SUM(AP11:AX11)</f>
        <v>0</v>
      </c>
      <c r="AZ11" s="1795"/>
      <c r="BA11" s="1796"/>
      <c r="BB11" s="1560"/>
      <c r="BC11" s="1561"/>
      <c r="BD11" s="1561"/>
      <c r="BE11" s="1561"/>
      <c r="BF11" s="1561"/>
      <c r="BG11" s="1561"/>
      <c r="BH11" s="1561"/>
      <c r="BI11" s="1562"/>
    </row>
    <row r="12" spans="1:61" ht="15.75" customHeight="1">
      <c r="A12" s="385"/>
      <c r="B12" s="422"/>
      <c r="C12" s="385"/>
      <c r="D12" s="1507" t="s">
        <v>303</v>
      </c>
      <c r="E12" s="1508"/>
      <c r="F12" s="1509"/>
      <c r="G12" s="1507"/>
      <c r="H12" s="1508"/>
      <c r="I12" s="1509"/>
      <c r="J12" s="1507"/>
      <c r="K12" s="1508"/>
      <c r="L12" s="1509"/>
      <c r="M12" s="1507"/>
      <c r="N12" s="1508"/>
      <c r="O12" s="1509"/>
      <c r="P12" s="1507"/>
      <c r="Q12" s="1508"/>
      <c r="R12" s="1509"/>
      <c r="S12" s="1507"/>
      <c r="T12" s="1508"/>
      <c r="U12" s="1509"/>
      <c r="V12" s="1507"/>
      <c r="W12" s="1508"/>
      <c r="X12" s="1508"/>
      <c r="Y12" s="1586">
        <f>SUM(G12:X12)</f>
        <v>0</v>
      </c>
      <c r="Z12" s="1587"/>
      <c r="AA12" s="1588"/>
      <c r="AB12" s="1620"/>
      <c r="AC12" s="1621"/>
      <c r="AD12" s="1621"/>
      <c r="AE12" s="1621"/>
      <c r="AF12" s="299" t="s">
        <v>1181</v>
      </c>
      <c r="AG12" s="1594"/>
      <c r="AH12" s="1595"/>
      <c r="AI12" s="1596"/>
      <c r="AJ12" s="29"/>
      <c r="AL12" s="424"/>
      <c r="AM12" s="1507" t="s">
        <v>303</v>
      </c>
      <c r="AN12" s="1508"/>
      <c r="AO12" s="1509"/>
      <c r="AP12" s="1612"/>
      <c r="AQ12" s="1613"/>
      <c r="AR12" s="1614"/>
      <c r="AS12" s="1612"/>
      <c r="AT12" s="1613"/>
      <c r="AU12" s="1614"/>
      <c r="AV12" s="1612"/>
      <c r="AW12" s="1613"/>
      <c r="AX12" s="1614"/>
      <c r="AY12" s="1797">
        <f>SUM(AP12:AX12)</f>
        <v>0</v>
      </c>
      <c r="AZ12" s="1798"/>
      <c r="BA12" s="1799"/>
      <c r="BB12" s="1563"/>
      <c r="BC12" s="1564"/>
      <c r="BD12" s="1564"/>
      <c r="BE12" s="1564"/>
      <c r="BF12" s="1564"/>
      <c r="BG12" s="1564"/>
      <c r="BH12" s="1564"/>
      <c r="BI12" s="1565"/>
    </row>
    <row r="13" spans="1:61" ht="15.75" customHeight="1">
      <c r="A13" s="1229"/>
      <c r="B13" s="422"/>
      <c r="C13" s="1229"/>
      <c r="D13" s="28" t="s">
        <v>1887</v>
      </c>
      <c r="E13" s="1637" t="s">
        <v>1892</v>
      </c>
      <c r="F13" s="1637"/>
      <c r="G13" s="1637"/>
      <c r="H13" s="1637"/>
      <c r="I13" s="1637"/>
      <c r="J13" s="1637"/>
      <c r="K13" s="1637"/>
      <c r="L13" s="1637"/>
      <c r="M13" s="1637"/>
      <c r="N13" s="1637"/>
      <c r="O13" s="1637"/>
      <c r="P13" s="1637"/>
      <c r="Q13" s="1637"/>
      <c r="R13" s="1637"/>
      <c r="S13" s="1637"/>
      <c r="T13" s="1637"/>
      <c r="U13" s="1637"/>
      <c r="V13" s="1637"/>
      <c r="W13" s="1637"/>
      <c r="X13" s="1238"/>
      <c r="Y13" s="1239"/>
      <c r="Z13" s="1239"/>
      <c r="AA13" s="1239"/>
      <c r="AB13" s="1240"/>
      <c r="AC13" s="1240"/>
      <c r="AD13" s="1240"/>
      <c r="AE13" s="1240"/>
      <c r="AF13" s="1241"/>
      <c r="AG13" s="1242"/>
      <c r="AH13" s="1242"/>
      <c r="AI13" s="1242"/>
      <c r="AJ13" s="29"/>
      <c r="AL13" s="424"/>
      <c r="AM13" s="1238"/>
      <c r="AN13" s="1238"/>
      <c r="AO13" s="1238"/>
      <c r="AP13" s="1226"/>
      <c r="AQ13" s="1226"/>
      <c r="AR13" s="1226"/>
      <c r="AS13" s="1226"/>
      <c r="AT13" s="1226"/>
      <c r="AU13" s="1226"/>
      <c r="AV13" s="1226"/>
      <c r="AW13" s="1226"/>
      <c r="AX13" s="1226"/>
      <c r="AY13" s="1225"/>
      <c r="AZ13" s="1225"/>
      <c r="BA13" s="1225"/>
      <c r="BB13" s="1238"/>
      <c r="BC13" s="1238"/>
      <c r="BD13" s="1238"/>
      <c r="BE13" s="1238"/>
      <c r="BF13" s="1238"/>
      <c r="BG13" s="1238"/>
      <c r="BH13" s="1238"/>
      <c r="BI13" s="1238"/>
    </row>
    <row r="14" spans="1:61" ht="12.75" customHeight="1">
      <c r="A14" s="385"/>
      <c r="B14" s="422"/>
      <c r="C14" s="385"/>
      <c r="D14" s="28" t="s">
        <v>1189</v>
      </c>
      <c r="E14" s="1628" t="s">
        <v>1188</v>
      </c>
      <c r="F14" s="1628"/>
      <c r="G14" s="1628"/>
      <c r="H14" s="1628"/>
      <c r="I14" s="1628"/>
      <c r="J14" s="1628"/>
      <c r="K14" s="1628"/>
      <c r="L14" s="1628"/>
      <c r="M14" s="1628"/>
      <c r="N14" s="1628"/>
      <c r="O14" s="1628"/>
      <c r="P14" s="1628"/>
      <c r="Q14" s="1628"/>
      <c r="R14" s="1628"/>
      <c r="S14" s="1628"/>
      <c r="T14" s="1628"/>
      <c r="U14" s="1628"/>
      <c r="V14" s="1628"/>
      <c r="W14" s="1628"/>
      <c r="X14" s="1628"/>
      <c r="Y14" s="1628"/>
      <c r="Z14" s="1628"/>
      <c r="AA14" s="1628"/>
      <c r="AB14" s="1628"/>
      <c r="AC14" s="1628"/>
      <c r="AD14" s="1628"/>
      <c r="AE14" s="1628"/>
      <c r="AF14" s="1628"/>
      <c r="AG14" s="1628"/>
      <c r="AH14" s="1628"/>
      <c r="AI14" s="1628"/>
      <c r="AJ14" s="1629"/>
    </row>
    <row r="15" spans="1:61" ht="12" customHeight="1">
      <c r="B15" s="425"/>
      <c r="D15" s="28" t="s">
        <v>1190</v>
      </c>
      <c r="E15" s="1770" t="s">
        <v>1889</v>
      </c>
      <c r="F15" s="1770"/>
      <c r="G15" s="1770"/>
      <c r="H15" s="1770"/>
      <c r="I15" s="1770"/>
      <c r="J15" s="1770"/>
      <c r="K15" s="1770"/>
      <c r="L15" s="1770"/>
      <c r="M15" s="1770"/>
      <c r="N15" s="1770"/>
      <c r="O15" s="1770"/>
      <c r="P15" s="1770"/>
      <c r="Q15" s="1770"/>
      <c r="R15" s="1770"/>
      <c r="S15" s="1770"/>
      <c r="T15" s="1770"/>
      <c r="U15" s="1770"/>
      <c r="V15" s="1770"/>
      <c r="W15" s="1634"/>
      <c r="X15" s="1234" t="s">
        <v>76</v>
      </c>
      <c r="Y15" s="1771" t="s">
        <v>1669</v>
      </c>
      <c r="Z15" s="1771"/>
      <c r="AA15" s="1771"/>
      <c r="AB15" s="1771"/>
      <c r="AC15" s="1771"/>
      <c r="AD15" s="1771"/>
      <c r="AE15" s="1771"/>
      <c r="AF15" s="1771"/>
      <c r="AG15" s="1771"/>
      <c r="AH15" s="1771"/>
      <c r="AI15" s="1771"/>
      <c r="AJ15" s="1639"/>
    </row>
    <row r="16" spans="1:61" ht="12.75" customHeight="1">
      <c r="A16" s="385"/>
      <c r="B16" s="422"/>
      <c r="C16" s="385"/>
      <c r="D16" s="28" t="s">
        <v>1191</v>
      </c>
      <c r="E16" s="1776" t="s">
        <v>1890</v>
      </c>
      <c r="F16" s="1776"/>
      <c r="G16" s="1776"/>
      <c r="H16" s="1776"/>
      <c r="I16" s="1776"/>
      <c r="J16" s="1776"/>
      <c r="K16" s="1776"/>
      <c r="L16" s="1776"/>
      <c r="M16" s="1776"/>
      <c r="N16" s="1776"/>
      <c r="O16" s="1776"/>
      <c r="P16" s="1776"/>
      <c r="Q16" s="1776"/>
      <c r="R16" s="1776"/>
      <c r="S16" s="1776"/>
      <c r="T16" s="1776"/>
      <c r="U16" s="1776"/>
      <c r="V16" s="1776"/>
      <c r="W16" s="1636"/>
      <c r="X16" s="1234"/>
      <c r="Y16" s="1771"/>
      <c r="Z16" s="1771"/>
      <c r="AA16" s="1771"/>
      <c r="AB16" s="1771"/>
      <c r="AC16" s="1771"/>
      <c r="AD16" s="1771"/>
      <c r="AE16" s="1771"/>
      <c r="AF16" s="1771"/>
      <c r="AG16" s="1771"/>
      <c r="AH16" s="1771"/>
      <c r="AI16" s="1771"/>
      <c r="AJ16" s="1639"/>
    </row>
    <row r="17" spans="1:39" ht="12.75" customHeight="1">
      <c r="A17" s="385"/>
      <c r="B17" s="422"/>
      <c r="C17" s="385"/>
      <c r="D17" s="28" t="s">
        <v>1888</v>
      </c>
      <c r="E17" s="1768" t="s">
        <v>1891</v>
      </c>
      <c r="F17" s="1769"/>
      <c r="G17" s="1769"/>
      <c r="H17" s="1769"/>
      <c r="I17" s="1769"/>
      <c r="J17" s="1769"/>
      <c r="K17" s="1769"/>
      <c r="L17" s="1769"/>
      <c r="M17" s="1769"/>
      <c r="N17" s="1769"/>
      <c r="O17" s="1769"/>
      <c r="P17" s="1769"/>
      <c r="Q17" s="1769"/>
      <c r="R17" s="1769"/>
      <c r="S17" s="1769"/>
      <c r="T17" s="1769"/>
      <c r="U17" s="1769"/>
      <c r="V17" s="1769"/>
      <c r="W17" s="1632"/>
      <c r="X17" s="1234"/>
      <c r="Y17" s="1771"/>
      <c r="Z17" s="1771"/>
      <c r="AA17" s="1771"/>
      <c r="AB17" s="1771"/>
      <c r="AC17" s="1771"/>
      <c r="AD17" s="1771"/>
      <c r="AE17" s="1771"/>
      <c r="AF17" s="1771"/>
      <c r="AG17" s="1771"/>
      <c r="AH17" s="1771"/>
      <c r="AI17" s="1771"/>
      <c r="AJ17" s="1639"/>
    </row>
    <row r="18" spans="1:39" ht="14.1" customHeight="1">
      <c r="A18" s="385"/>
      <c r="B18" s="417" t="s">
        <v>323</v>
      </c>
      <c r="C18" s="300"/>
      <c r="D18" s="385"/>
      <c r="E18" s="385"/>
      <c r="F18" s="385"/>
      <c r="G18" s="385"/>
      <c r="H18" s="385"/>
      <c r="I18" s="385"/>
      <c r="J18" s="385"/>
      <c r="K18" s="385"/>
      <c r="L18" s="385"/>
      <c r="M18" s="385"/>
      <c r="N18" s="385"/>
      <c r="O18" s="385"/>
      <c r="P18" s="385"/>
      <c r="Q18" s="1556"/>
      <c r="R18" s="1556"/>
      <c r="S18" s="385"/>
      <c r="T18" s="1556"/>
      <c r="U18" s="1556"/>
      <c r="V18" s="385"/>
      <c r="W18" s="385"/>
      <c r="X18" s="20"/>
      <c r="Y18" s="1771"/>
      <c r="Z18" s="1771"/>
      <c r="AA18" s="1771"/>
      <c r="AB18" s="1771"/>
      <c r="AC18" s="1771"/>
      <c r="AD18" s="1771"/>
      <c r="AE18" s="1771"/>
      <c r="AF18" s="1771"/>
      <c r="AG18" s="1771"/>
      <c r="AH18" s="1771"/>
      <c r="AI18" s="1771"/>
      <c r="AJ18" s="1639"/>
    </row>
    <row r="19" spans="1:39" ht="14.1" customHeight="1">
      <c r="A19" s="385"/>
      <c r="B19" s="422"/>
      <c r="C19" s="385" t="s">
        <v>117</v>
      </c>
      <c r="D19" s="385"/>
      <c r="E19" s="385"/>
      <c r="F19" s="385"/>
      <c r="G19" s="385"/>
      <c r="H19" s="385"/>
      <c r="I19" s="385"/>
      <c r="J19" s="385"/>
      <c r="K19" s="385"/>
      <c r="L19" s="385"/>
      <c r="M19" s="385"/>
      <c r="N19" s="385"/>
      <c r="O19" s="385"/>
      <c r="P19" s="330"/>
      <c r="Q19" s="330"/>
      <c r="R19" s="37"/>
      <c r="S19" s="401"/>
      <c r="T19" s="401"/>
      <c r="U19" s="385"/>
      <c r="V19" s="385"/>
      <c r="X19" s="20"/>
      <c r="Y19" s="1771"/>
      <c r="Z19" s="1771"/>
      <c r="AA19" s="1771"/>
      <c r="AB19" s="1771"/>
      <c r="AC19" s="1771"/>
      <c r="AD19" s="1771"/>
      <c r="AE19" s="1771"/>
      <c r="AF19" s="1771"/>
      <c r="AG19" s="1771"/>
      <c r="AH19" s="1771"/>
      <c r="AI19" s="1771"/>
      <c r="AJ19" s="1639"/>
    </row>
    <row r="20" spans="1:39" ht="14.1" customHeight="1">
      <c r="A20" s="385"/>
      <c r="B20" s="422"/>
      <c r="C20" s="385"/>
      <c r="D20" s="385"/>
      <c r="E20" s="385"/>
      <c r="F20" s="385"/>
      <c r="G20" s="385"/>
      <c r="H20" s="385"/>
      <c r="I20" s="385"/>
      <c r="J20" s="385"/>
      <c r="K20" s="385"/>
      <c r="L20" s="385"/>
      <c r="M20" s="385"/>
      <c r="N20" s="385"/>
      <c r="O20" s="385"/>
      <c r="P20" s="37"/>
      <c r="Q20" s="1556"/>
      <c r="R20" s="1556"/>
      <c r="S20" s="385"/>
      <c r="T20" s="1556"/>
      <c r="U20" s="1556"/>
      <c r="V20" s="385"/>
      <c r="W20" s="385"/>
      <c r="X20" s="20"/>
      <c r="Y20" s="1771"/>
      <c r="Z20" s="1771"/>
      <c r="AA20" s="1771"/>
      <c r="AB20" s="1771"/>
      <c r="AC20" s="1771"/>
      <c r="AD20" s="1771"/>
      <c r="AE20" s="1771"/>
      <c r="AF20" s="1771"/>
      <c r="AG20" s="1771"/>
      <c r="AH20" s="1771"/>
      <c r="AI20" s="1771"/>
      <c r="AJ20" s="1639"/>
    </row>
    <row r="21" spans="1:39" ht="14.1" customHeight="1">
      <c r="A21" s="385"/>
      <c r="B21" s="422"/>
      <c r="C21" s="385" t="s">
        <v>324</v>
      </c>
      <c r="D21" s="385"/>
      <c r="E21" s="385"/>
      <c r="F21" s="385"/>
      <c r="G21" s="385"/>
      <c r="H21" s="385"/>
      <c r="I21" s="385"/>
      <c r="J21" s="385"/>
      <c r="K21" s="385"/>
      <c r="L21" s="385"/>
      <c r="M21" s="385"/>
      <c r="N21" s="385"/>
      <c r="O21" s="385"/>
      <c r="P21" s="385"/>
      <c r="Q21" s="385"/>
      <c r="R21" s="385"/>
      <c r="S21" s="385"/>
      <c r="T21" s="385"/>
      <c r="U21" s="385"/>
      <c r="V21" s="385"/>
      <c r="W21" s="385"/>
      <c r="X21" s="91"/>
      <c r="Y21" s="1771"/>
      <c r="Z21" s="1771"/>
      <c r="AA21" s="1771"/>
      <c r="AB21" s="1771"/>
      <c r="AC21" s="1771"/>
      <c r="AD21" s="1771"/>
      <c r="AE21" s="1771"/>
      <c r="AF21" s="1771"/>
      <c r="AG21" s="1771"/>
      <c r="AH21" s="1771"/>
      <c r="AI21" s="1771"/>
      <c r="AJ21" s="1639"/>
    </row>
    <row r="22" spans="1:39" ht="14.1" customHeight="1" thickBot="1">
      <c r="A22" s="385"/>
      <c r="B22" s="422"/>
      <c r="C22" s="385"/>
      <c r="D22" s="385"/>
      <c r="E22" s="1640" t="s">
        <v>1910</v>
      </c>
      <c r="F22" s="1640"/>
      <c r="G22" s="1640"/>
      <c r="H22" s="1640"/>
      <c r="I22" s="1640"/>
      <c r="J22" s="1640"/>
      <c r="K22" s="1640"/>
      <c r="L22" s="1640"/>
      <c r="M22" s="1640"/>
      <c r="N22" s="1640"/>
      <c r="O22" s="1640"/>
      <c r="P22" s="1640"/>
      <c r="Q22" s="1640"/>
      <c r="R22" s="1640"/>
      <c r="S22" s="1640"/>
      <c r="T22" s="1640"/>
      <c r="U22" s="1640"/>
      <c r="V22" s="1640"/>
      <c r="W22" s="385"/>
      <c r="X22" s="11"/>
      <c r="Y22" s="1771"/>
      <c r="Z22" s="1771"/>
      <c r="AA22" s="1771"/>
      <c r="AB22" s="1771"/>
      <c r="AC22" s="1771"/>
      <c r="AD22" s="1771"/>
      <c r="AE22" s="1771"/>
      <c r="AF22" s="1771"/>
      <c r="AG22" s="1771"/>
      <c r="AH22" s="1771"/>
      <c r="AI22" s="1771"/>
      <c r="AJ22" s="1639"/>
    </row>
    <row r="23" spans="1:39" ht="14.1" customHeight="1" thickTop="1">
      <c r="A23" s="385"/>
      <c r="B23" s="422"/>
      <c r="C23" s="385"/>
      <c r="D23" s="385"/>
      <c r="E23" s="80"/>
      <c r="F23" s="80"/>
      <c r="G23" s="80"/>
      <c r="H23" s="80"/>
      <c r="I23" s="80"/>
      <c r="J23" s="80"/>
      <c r="K23" s="80"/>
      <c r="L23" s="80"/>
      <c r="M23" s="80"/>
      <c r="N23" s="80"/>
      <c r="O23" s="80"/>
      <c r="P23" s="80"/>
      <c r="Q23" s="385"/>
      <c r="R23" s="385"/>
      <c r="S23" s="385"/>
      <c r="T23" s="385"/>
      <c r="U23" s="385"/>
      <c r="V23" s="385"/>
      <c r="W23" s="18"/>
      <c r="X23" s="34" t="s">
        <v>325</v>
      </c>
      <c r="Y23" s="371" t="s">
        <v>326</v>
      </c>
      <c r="Z23" s="371"/>
      <c r="AJ23" s="35"/>
    </row>
    <row r="24" spans="1:39" ht="14.1" customHeight="1">
      <c r="A24" s="385"/>
      <c r="B24" s="422"/>
      <c r="C24" s="10" t="s">
        <v>327</v>
      </c>
      <c r="F24" s="80"/>
      <c r="G24" s="80"/>
      <c r="H24" s="80"/>
      <c r="I24" s="80"/>
      <c r="J24" s="80"/>
      <c r="K24" s="80"/>
      <c r="L24" s="80"/>
      <c r="M24" s="80"/>
      <c r="N24" s="80"/>
      <c r="O24" s="80"/>
      <c r="P24" s="80"/>
      <c r="Q24" s="385"/>
      <c r="R24" s="385"/>
      <c r="S24" s="385"/>
      <c r="T24" s="385"/>
      <c r="U24" s="385"/>
      <c r="V24" s="385"/>
      <c r="W24" s="385"/>
      <c r="X24" s="34" t="s">
        <v>325</v>
      </c>
      <c r="Y24" s="301" t="s">
        <v>328</v>
      </c>
      <c r="Z24" s="301"/>
      <c r="AA24" s="301"/>
      <c r="AB24" s="301"/>
      <c r="AC24" s="301"/>
      <c r="AD24" s="301"/>
      <c r="AE24" s="301"/>
      <c r="AF24" s="301"/>
      <c r="AG24" s="301"/>
      <c r="AH24" s="301"/>
      <c r="AI24" s="301"/>
      <c r="AJ24" s="35"/>
    </row>
    <row r="25" spans="1:39" ht="27.75" customHeight="1">
      <c r="A25" s="385"/>
      <c r="B25" s="422"/>
      <c r="C25" s="302"/>
      <c r="D25" s="1623" t="s">
        <v>19</v>
      </c>
      <c r="E25" s="1624"/>
      <c r="F25" s="1624"/>
      <c r="G25" s="1625"/>
      <c r="H25" s="1626" t="s">
        <v>78</v>
      </c>
      <c r="I25" s="1627"/>
      <c r="J25" s="1623" t="s">
        <v>21</v>
      </c>
      <c r="K25" s="1624"/>
      <c r="L25" s="344"/>
      <c r="M25" s="1627" t="s">
        <v>1212</v>
      </c>
      <c r="N25" s="1624"/>
      <c r="O25" s="1624"/>
      <c r="P25" s="1624"/>
      <c r="Q25" s="1624"/>
      <c r="R25" s="1624"/>
      <c r="S25" s="1624"/>
      <c r="T25" s="1624"/>
      <c r="U25" s="1624"/>
      <c r="V25" s="1624"/>
      <c r="W25" s="1624"/>
      <c r="X25" s="1624"/>
      <c r="Y25" s="1624"/>
      <c r="Z25" s="1624"/>
      <c r="AA25" s="1624"/>
      <c r="AB25" s="1624"/>
      <c r="AC25" s="1624"/>
      <c r="AD25" s="1624"/>
      <c r="AE25" s="1624"/>
      <c r="AF25" s="1625"/>
      <c r="AG25" s="1623" t="s">
        <v>329</v>
      </c>
      <c r="AH25" s="1624"/>
      <c r="AI25" s="1625"/>
      <c r="AJ25" s="35"/>
    </row>
    <row r="26" spans="1:39" ht="32.25" customHeight="1">
      <c r="A26" s="385"/>
      <c r="B26" s="422"/>
      <c r="C26" s="303"/>
      <c r="D26" s="1504" t="s">
        <v>299</v>
      </c>
      <c r="E26" s="1549" t="s">
        <v>330</v>
      </c>
      <c r="F26" s="1693"/>
      <c r="G26" s="1694"/>
      <c r="H26" s="1695"/>
      <c r="I26" s="1696"/>
      <c r="J26" s="1772"/>
      <c r="K26" s="1773"/>
      <c r="L26" s="304"/>
      <c r="M26" s="1506"/>
      <c r="N26" s="1506"/>
      <c r="O26" s="1506"/>
      <c r="P26" s="1506"/>
      <c r="Q26" s="1506"/>
      <c r="R26" s="1506"/>
      <c r="S26" s="1506"/>
      <c r="T26" s="1506"/>
      <c r="U26" s="1510">
        <f>SUM(G9:I9)</f>
        <v>0</v>
      </c>
      <c r="V26" s="1511"/>
      <c r="W26" s="1512">
        <v>3.3</v>
      </c>
      <c r="X26" s="1512"/>
      <c r="Y26" s="1512"/>
      <c r="Z26" s="1512"/>
      <c r="AA26" s="1512"/>
      <c r="AB26" s="1513">
        <f>U26*W26</f>
        <v>0</v>
      </c>
      <c r="AC26" s="1513"/>
      <c r="AD26" s="1513"/>
      <c r="AE26" s="1514" t="s">
        <v>331</v>
      </c>
      <c r="AF26" s="1515"/>
      <c r="AG26" s="1501" t="str">
        <f>IF(J26&gt;0,IF(AB26:AB26&lt;=J26,"○","×"),"")</f>
        <v/>
      </c>
      <c r="AH26" s="1502"/>
      <c r="AI26" s="1503"/>
      <c r="AJ26" s="35"/>
    </row>
    <row r="27" spans="1:39" ht="12" customHeight="1">
      <c r="A27" s="385"/>
      <c r="B27" s="422"/>
      <c r="C27" s="303"/>
      <c r="D27" s="1505"/>
      <c r="E27" s="1711" t="s">
        <v>334</v>
      </c>
      <c r="F27" s="1712"/>
      <c r="G27" s="1713"/>
      <c r="H27" s="1705"/>
      <c r="I27" s="1706"/>
      <c r="J27" s="1699"/>
      <c r="K27" s="1700"/>
      <c r="L27" s="333"/>
      <c r="M27" s="1516" t="s">
        <v>300</v>
      </c>
      <c r="N27" s="1516"/>
      <c r="O27" s="1516"/>
      <c r="P27" s="1516"/>
      <c r="Q27" s="1516"/>
      <c r="R27" s="1516"/>
      <c r="S27" s="1516"/>
      <c r="T27" s="1516"/>
      <c r="U27" s="1517">
        <f>SUM(J9:K9)-K10</f>
        <v>0</v>
      </c>
      <c r="V27" s="1517"/>
      <c r="W27" s="1518">
        <v>3.3</v>
      </c>
      <c r="X27" s="1518"/>
      <c r="Y27" s="1518"/>
      <c r="Z27" s="1518"/>
      <c r="AA27" s="1518"/>
      <c r="AB27" s="1519">
        <f>U27*W27</f>
        <v>0</v>
      </c>
      <c r="AC27" s="1519"/>
      <c r="AD27" s="1519"/>
      <c r="AE27" s="1520" t="s">
        <v>333</v>
      </c>
      <c r="AF27" s="1521"/>
      <c r="AG27" s="1641" t="str">
        <f>IF(J27&gt;0,IF(AB29:AB29&lt;=J27,"○","×"),"")</f>
        <v/>
      </c>
      <c r="AH27" s="1642"/>
      <c r="AI27" s="1643"/>
      <c r="AJ27" s="35"/>
    </row>
    <row r="28" spans="1:39" ht="12" customHeight="1">
      <c r="A28" s="385"/>
      <c r="B28" s="422"/>
      <c r="C28" s="303"/>
      <c r="D28" s="1505"/>
      <c r="E28" s="1714"/>
      <c r="F28" s="1556"/>
      <c r="G28" s="1715"/>
      <c r="H28" s="1707"/>
      <c r="I28" s="1708"/>
      <c r="J28" s="1701"/>
      <c r="K28" s="1702"/>
      <c r="L28" s="334"/>
      <c r="M28" s="1776" t="s">
        <v>301</v>
      </c>
      <c r="N28" s="1776"/>
      <c r="O28" s="1776"/>
      <c r="P28" s="1776"/>
      <c r="Q28" s="1776"/>
      <c r="R28" s="1776"/>
      <c r="S28" s="1776"/>
      <c r="T28" s="1776"/>
      <c r="U28" s="1777">
        <f>K10</f>
        <v>0</v>
      </c>
      <c r="V28" s="1777"/>
      <c r="W28" s="1778">
        <v>1.98</v>
      </c>
      <c r="X28" s="1778"/>
      <c r="Y28" s="1778"/>
      <c r="Z28" s="1778"/>
      <c r="AA28" s="1778"/>
      <c r="AB28" s="1779">
        <f>U28*W28</f>
        <v>0</v>
      </c>
      <c r="AC28" s="1779"/>
      <c r="AD28" s="1779"/>
      <c r="AE28" s="1780" t="s">
        <v>332</v>
      </c>
      <c r="AF28" s="1654"/>
      <c r="AG28" s="1644"/>
      <c r="AH28" s="1775"/>
      <c r="AI28" s="1646"/>
      <c r="AJ28" s="35"/>
    </row>
    <row r="29" spans="1:39" ht="12" customHeight="1">
      <c r="A29" s="385"/>
      <c r="B29" s="422"/>
      <c r="C29" s="303"/>
      <c r="D29" s="1505"/>
      <c r="E29" s="1682"/>
      <c r="F29" s="1683"/>
      <c r="G29" s="1684"/>
      <c r="H29" s="1709"/>
      <c r="I29" s="1710"/>
      <c r="J29" s="1703"/>
      <c r="K29" s="1704"/>
      <c r="L29" s="334"/>
      <c r="M29" s="1655" t="s">
        <v>255</v>
      </c>
      <c r="N29" s="1655"/>
      <c r="O29" s="1655"/>
      <c r="P29" s="1655"/>
      <c r="Q29" s="1655"/>
      <c r="R29" s="1655"/>
      <c r="S29" s="1655"/>
      <c r="T29" s="340"/>
      <c r="U29" s="1656">
        <f>U27+U28</f>
        <v>0</v>
      </c>
      <c r="V29" s="1656"/>
      <c r="W29" s="1657" t="s">
        <v>244</v>
      </c>
      <c r="X29" s="1657"/>
      <c r="Y29" s="1657"/>
      <c r="Z29" s="1657"/>
      <c r="AA29" s="1657"/>
      <c r="AB29" s="1779">
        <f>AB27+AB28</f>
        <v>0</v>
      </c>
      <c r="AC29" s="1779"/>
      <c r="AD29" s="1779"/>
      <c r="AE29" s="1780" t="s">
        <v>333</v>
      </c>
      <c r="AF29" s="1654"/>
      <c r="AG29" s="1647"/>
      <c r="AH29" s="1648"/>
      <c r="AI29" s="1649"/>
      <c r="AJ29" s="35"/>
    </row>
    <row r="30" spans="1:39" ht="37.5" customHeight="1">
      <c r="A30" s="385"/>
      <c r="B30" s="422"/>
      <c r="C30" s="303"/>
      <c r="D30" s="1505"/>
      <c r="E30" s="1716" t="s">
        <v>271</v>
      </c>
      <c r="F30" s="1717"/>
      <c r="G30" s="1718"/>
      <c r="H30" s="488"/>
      <c r="I30" s="489"/>
      <c r="J30" s="1721">
        <f>J26+J27</f>
        <v>0</v>
      </c>
      <c r="K30" s="1722"/>
      <c r="L30" s="490"/>
      <c r="M30" s="337"/>
      <c r="N30" s="337"/>
      <c r="O30" s="337"/>
      <c r="P30" s="337"/>
      <c r="Q30" s="427"/>
      <c r="R30" s="427"/>
      <c r="S30" s="331"/>
      <c r="T30" s="428"/>
      <c r="U30" s="1665">
        <f>U26+U29</f>
        <v>0</v>
      </c>
      <c r="V30" s="1666"/>
      <c r="W30" s="1667" t="s">
        <v>244</v>
      </c>
      <c r="X30" s="1667"/>
      <c r="Y30" s="1667"/>
      <c r="Z30" s="1667"/>
      <c r="AA30" s="1667"/>
      <c r="AB30" s="1668">
        <f>AB26+AB29</f>
        <v>0</v>
      </c>
      <c r="AC30" s="1668"/>
      <c r="AD30" s="1668"/>
      <c r="AE30" s="332" t="s">
        <v>335</v>
      </c>
      <c r="AF30" s="310"/>
      <c r="AG30" s="1774"/>
      <c r="AH30" s="1673"/>
      <c r="AI30" s="1674"/>
      <c r="AJ30" s="35"/>
      <c r="AM30" s="429"/>
    </row>
    <row r="31" spans="1:39" ht="14.1" customHeight="1">
      <c r="A31" s="385"/>
      <c r="B31" s="422"/>
      <c r="C31" s="303"/>
      <c r="D31" s="1762" t="s">
        <v>241</v>
      </c>
      <c r="E31" s="1549" t="s">
        <v>62</v>
      </c>
      <c r="F31" s="1693"/>
      <c r="G31" s="1694"/>
      <c r="H31" s="1685"/>
      <c r="I31" s="1686"/>
      <c r="J31" s="1687"/>
      <c r="K31" s="1688"/>
      <c r="L31" s="1782" t="s">
        <v>1213</v>
      </c>
      <c r="M31" s="1690"/>
      <c r="N31" s="1690"/>
      <c r="O31" s="1690"/>
      <c r="P31" s="1690"/>
      <c r="Q31" s="1690"/>
      <c r="R31" s="1690"/>
      <c r="S31" s="1691"/>
      <c r="T31" s="1692"/>
      <c r="U31" s="1670"/>
      <c r="V31" s="1670"/>
      <c r="W31" s="1657">
        <v>1.98</v>
      </c>
      <c r="X31" s="1657"/>
      <c r="Y31" s="1657"/>
      <c r="Z31" s="1657"/>
      <c r="AA31" s="1657"/>
      <c r="AB31" s="1669">
        <f>U31*W31</f>
        <v>0</v>
      </c>
      <c r="AC31" s="1669"/>
      <c r="AD31" s="1669"/>
      <c r="AE31" s="305" t="s">
        <v>335</v>
      </c>
      <c r="AF31" s="306"/>
      <c r="AG31" s="1647" t="str">
        <f>IF(J31&gt;0,IF(AB31:AB31&lt;=J31,"○","×"),"")</f>
        <v/>
      </c>
      <c r="AH31" s="1648"/>
      <c r="AI31" s="1649"/>
      <c r="AJ31" s="35"/>
    </row>
    <row r="32" spans="1:39" ht="14.1" customHeight="1">
      <c r="A32" s="385"/>
      <c r="B32" s="422"/>
      <c r="C32" s="303"/>
      <c r="D32" s="1762"/>
      <c r="E32" s="1672" t="s">
        <v>63</v>
      </c>
      <c r="F32" s="1673"/>
      <c r="G32" s="1674"/>
      <c r="H32" s="1675"/>
      <c r="I32" s="1781"/>
      <c r="J32" s="1677"/>
      <c r="K32" s="1678"/>
      <c r="L32" s="1679" t="s">
        <v>257</v>
      </c>
      <c r="M32" s="1680"/>
      <c r="N32" s="1680"/>
      <c r="O32" s="1680"/>
      <c r="P32" s="1680"/>
      <c r="Q32" s="1680"/>
      <c r="R32" s="1680"/>
      <c r="S32" s="1680"/>
      <c r="T32" s="1680"/>
      <c r="U32" s="1681"/>
      <c r="V32" s="1681"/>
      <c r="W32" s="1671">
        <v>1.98</v>
      </c>
      <c r="X32" s="1671"/>
      <c r="Y32" s="1671"/>
      <c r="Z32" s="1671"/>
      <c r="AA32" s="1671"/>
      <c r="AB32" s="1658">
        <f>U32*W32</f>
        <v>0</v>
      </c>
      <c r="AC32" s="1658"/>
      <c r="AD32" s="1658"/>
      <c r="AE32" s="385" t="s">
        <v>331</v>
      </c>
      <c r="AF32" s="302"/>
      <c r="AG32" s="1659" t="str">
        <f>IF(J32&gt;0,IF(AB32:AB32&lt;=J32,"○","×"),"")</f>
        <v/>
      </c>
      <c r="AH32" s="1660"/>
      <c r="AI32" s="1661"/>
      <c r="AJ32" s="35"/>
    </row>
    <row r="33" spans="1:73" ht="14.1" customHeight="1">
      <c r="A33" s="385"/>
      <c r="B33" s="422"/>
      <c r="C33" s="303"/>
      <c r="D33" s="1762"/>
      <c r="E33" s="1672" t="s">
        <v>64</v>
      </c>
      <c r="F33" s="1673"/>
      <c r="G33" s="1674"/>
      <c r="H33" s="1729"/>
      <c r="I33" s="1730"/>
      <c r="J33" s="1677"/>
      <c r="K33" s="1678"/>
      <c r="L33" s="338"/>
      <c r="M33" s="339"/>
      <c r="N33" s="339"/>
      <c r="O33" s="339"/>
      <c r="P33" s="339"/>
      <c r="Q33" s="307"/>
      <c r="R33" s="307"/>
      <c r="S33" s="1733"/>
      <c r="T33" s="1734"/>
      <c r="U33" s="1681"/>
      <c r="V33" s="1681"/>
      <c r="W33" s="1671">
        <v>1.98</v>
      </c>
      <c r="X33" s="1671"/>
      <c r="Y33" s="1671"/>
      <c r="Z33" s="1671"/>
      <c r="AA33" s="1671"/>
      <c r="AB33" s="1658">
        <f>U33*W33</f>
        <v>0</v>
      </c>
      <c r="AC33" s="1658"/>
      <c r="AD33" s="1658"/>
      <c r="AE33" s="307" t="s">
        <v>331</v>
      </c>
      <c r="AF33" s="308"/>
      <c r="AG33" s="1659" t="str">
        <f>IF(J33&gt;0,IF(AB33:AB33&lt;=J33,"○","×"),"")</f>
        <v/>
      </c>
      <c r="AH33" s="1660"/>
      <c r="AI33" s="1661"/>
      <c r="AJ33" s="35"/>
    </row>
    <row r="34" spans="1:73" ht="14.1" customHeight="1">
      <c r="A34" s="385"/>
      <c r="B34" s="422"/>
      <c r="C34" s="303"/>
      <c r="D34" s="1762"/>
      <c r="E34" s="1672" t="s">
        <v>65</v>
      </c>
      <c r="F34" s="1673"/>
      <c r="G34" s="1674"/>
      <c r="H34" s="1729"/>
      <c r="I34" s="1730"/>
      <c r="J34" s="1677"/>
      <c r="K34" s="1678"/>
      <c r="L34" s="338"/>
      <c r="M34" s="339"/>
      <c r="N34" s="339"/>
      <c r="O34" s="339"/>
      <c r="P34" s="339"/>
      <c r="Q34" s="307"/>
      <c r="R34" s="307"/>
      <c r="S34" s="1731"/>
      <c r="T34" s="1732"/>
      <c r="U34" s="1681"/>
      <c r="V34" s="1681"/>
      <c r="W34" s="1671">
        <v>1.98</v>
      </c>
      <c r="X34" s="1671"/>
      <c r="Y34" s="1671"/>
      <c r="Z34" s="1671"/>
      <c r="AA34" s="1671"/>
      <c r="AB34" s="1658">
        <f>U34*W34</f>
        <v>0</v>
      </c>
      <c r="AC34" s="1658"/>
      <c r="AD34" s="1658"/>
      <c r="AE34" s="307" t="s">
        <v>331</v>
      </c>
      <c r="AF34" s="308"/>
      <c r="AG34" s="1659" t="str">
        <f>IF(J34&gt;0,IF(AB34:AB34&lt;=J34,"○","×"),"")</f>
        <v/>
      </c>
      <c r="AH34" s="1660"/>
      <c r="AI34" s="1661"/>
      <c r="AJ34" s="35"/>
    </row>
    <row r="35" spans="1:73" ht="14.1" customHeight="1">
      <c r="A35" s="385"/>
      <c r="B35" s="422"/>
      <c r="C35" s="303"/>
      <c r="D35" s="1763"/>
      <c r="E35" s="1537" t="s">
        <v>242</v>
      </c>
      <c r="F35" s="1663"/>
      <c r="G35" s="1664"/>
      <c r="H35" s="1719"/>
      <c r="I35" s="1764"/>
      <c r="J35" s="1765">
        <f>SUM(J31:K34)</f>
        <v>0</v>
      </c>
      <c r="K35" s="1766"/>
      <c r="L35" s="309"/>
      <c r="M35" s="337"/>
      <c r="N35" s="1747"/>
      <c r="O35" s="1747"/>
      <c r="P35" s="1747"/>
      <c r="Q35" s="1747"/>
      <c r="R35" s="1747"/>
      <c r="S35" s="1728" t="s">
        <v>242</v>
      </c>
      <c r="T35" s="1728"/>
      <c r="U35" s="1665">
        <f>SUM(U31:V34)</f>
        <v>0</v>
      </c>
      <c r="V35" s="1665"/>
      <c r="W35" s="1667" t="s">
        <v>244</v>
      </c>
      <c r="X35" s="1667"/>
      <c r="Y35" s="1667"/>
      <c r="Z35" s="1667"/>
      <c r="AA35" s="1667"/>
      <c r="AB35" s="1668">
        <f>SUM(AB31:AD34)</f>
        <v>0</v>
      </c>
      <c r="AC35" s="1668"/>
      <c r="AD35" s="1668"/>
      <c r="AE35" s="331" t="s">
        <v>335</v>
      </c>
      <c r="AF35" s="310"/>
      <c r="AG35" s="1662"/>
      <c r="AH35" s="1663"/>
      <c r="AI35" s="1664"/>
      <c r="AJ35" s="35"/>
    </row>
    <row r="36" spans="1:73" ht="24" customHeight="1">
      <c r="A36" s="385"/>
      <c r="B36" s="422"/>
      <c r="C36" s="303"/>
      <c r="D36" s="1737" t="s">
        <v>20</v>
      </c>
      <c r="E36" s="1738"/>
      <c r="F36" s="1738"/>
      <c r="G36" s="1739"/>
      <c r="H36" s="1759"/>
      <c r="I36" s="1760"/>
      <c r="J36" s="1745"/>
      <c r="K36" s="1746"/>
      <c r="L36" s="1753" t="s">
        <v>1710</v>
      </c>
      <c r="M36" s="1754"/>
      <c r="N36" s="1754"/>
      <c r="O36" s="1754"/>
      <c r="P36" s="1754"/>
      <c r="Q36" s="1754"/>
      <c r="R36" s="1754"/>
      <c r="S36" s="1754"/>
      <c r="T36" s="1754"/>
      <c r="U36" s="1783">
        <f>U35+U28</f>
        <v>0</v>
      </c>
      <c r="V36" s="1783"/>
      <c r="W36" s="1671">
        <v>1.98</v>
      </c>
      <c r="X36" s="1671"/>
      <c r="Y36" s="1671"/>
      <c r="Z36" s="1671"/>
      <c r="AA36" s="1671"/>
      <c r="AB36" s="1784">
        <f>U36*W36</f>
        <v>0</v>
      </c>
      <c r="AC36" s="1784"/>
      <c r="AD36" s="1784"/>
      <c r="AE36" s="345" t="s">
        <v>335</v>
      </c>
      <c r="AF36" s="491"/>
      <c r="AG36" s="1785" t="str">
        <f>IF(J36="","",IF(J36&gt;=0,IF(AB36&lt;=J36,"○","△"),""))</f>
        <v/>
      </c>
      <c r="AH36" s="1786"/>
      <c r="AI36" s="1787"/>
      <c r="AJ36" s="35"/>
    </row>
    <row r="37" spans="1:73" ht="20.100000000000001" customHeight="1">
      <c r="A37" s="385"/>
      <c r="B37" s="422"/>
      <c r="C37" s="303"/>
      <c r="D37" s="1737" t="s">
        <v>70</v>
      </c>
      <c r="E37" s="1738"/>
      <c r="F37" s="1738"/>
      <c r="G37" s="1739"/>
      <c r="H37" s="1740">
        <f>SUM(H30,H35,H36)</f>
        <v>0</v>
      </c>
      <c r="I37" s="1741"/>
      <c r="J37" s="1742">
        <f>J30+J35+J36</f>
        <v>0</v>
      </c>
      <c r="K37" s="1743"/>
      <c r="L37" s="414"/>
      <c r="M37" s="415"/>
      <c r="N37" s="415"/>
      <c r="O37" s="415"/>
      <c r="P37" s="415"/>
      <c r="Q37" s="416"/>
      <c r="R37" s="416"/>
      <c r="S37" s="415"/>
      <c r="T37" s="416"/>
      <c r="U37" s="416"/>
      <c r="V37" s="415"/>
      <c r="W37" s="376"/>
      <c r="X37" s="376"/>
      <c r="Y37" s="376"/>
      <c r="Z37" s="376"/>
      <c r="AA37" s="376"/>
      <c r="AB37" s="492"/>
      <c r="AC37" s="492"/>
      <c r="AD37" s="492"/>
      <c r="AE37" s="415"/>
      <c r="AF37" s="491"/>
      <c r="AG37" s="1805"/>
      <c r="AH37" s="1805"/>
      <c r="AI37" s="1805"/>
      <c r="AJ37" s="35"/>
    </row>
    <row r="38" spans="1:73" ht="24" customHeight="1">
      <c r="A38" s="385"/>
      <c r="B38" s="422"/>
      <c r="C38" s="303"/>
      <c r="D38" s="1623" t="s">
        <v>1711</v>
      </c>
      <c r="E38" s="1624"/>
      <c r="F38" s="1624"/>
      <c r="G38" s="1624"/>
      <c r="H38" s="1624"/>
      <c r="I38" s="1625"/>
      <c r="J38" s="1745"/>
      <c r="K38" s="1746"/>
      <c r="L38" s="1753" t="s">
        <v>1214</v>
      </c>
      <c r="M38" s="1754"/>
      <c r="N38" s="1754"/>
      <c r="O38" s="1754"/>
      <c r="P38" s="1754"/>
      <c r="Q38" s="1754"/>
      <c r="R38" s="1754"/>
      <c r="S38" s="1754"/>
      <c r="T38" s="1754"/>
      <c r="U38" s="1806">
        <f>U35+U28</f>
        <v>0</v>
      </c>
      <c r="V38" s="1806"/>
      <c r="W38" s="1671">
        <v>3.3</v>
      </c>
      <c r="X38" s="1671"/>
      <c r="Y38" s="1671"/>
      <c r="Z38" s="1671"/>
      <c r="AA38" s="1671"/>
      <c r="AB38" s="1789">
        <f>U38*W38</f>
        <v>0</v>
      </c>
      <c r="AC38" s="1789"/>
      <c r="AD38" s="1789"/>
      <c r="AE38" s="140" t="s">
        <v>335</v>
      </c>
      <c r="AF38" s="140"/>
      <c r="AG38" s="1785" t="str">
        <f>IF(J38="","",IF(J38&gt;=0,IF(AB38:AB38&lt;=J38,"○","×"),""))</f>
        <v/>
      </c>
      <c r="AH38" s="1786"/>
      <c r="AI38" s="1787"/>
      <c r="AJ38" s="35"/>
    </row>
    <row r="39" spans="1:73" s="222" customFormat="1" ht="3.75" customHeight="1">
      <c r="B39" s="430"/>
      <c r="C39" s="31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c r="AG39" s="1727"/>
      <c r="AH39" s="1727"/>
      <c r="AI39" s="1727"/>
      <c r="AJ39" s="320"/>
      <c r="AL39" s="10"/>
      <c r="AM39" s="10"/>
      <c r="AN39" s="10"/>
      <c r="AO39" s="371"/>
      <c r="AP39" s="371"/>
      <c r="AQ39" s="371"/>
      <c r="AR39" s="371"/>
      <c r="AS39" s="371"/>
      <c r="AT39" s="371"/>
      <c r="AU39" s="371"/>
      <c r="AV39" s="371"/>
      <c r="AW39" s="371"/>
      <c r="AX39" s="371"/>
      <c r="AY39" s="371"/>
      <c r="AZ39" s="371"/>
      <c r="BA39" s="10"/>
      <c r="BB39" s="10"/>
      <c r="BC39" s="10"/>
      <c r="BD39" s="10"/>
      <c r="BE39" s="10"/>
      <c r="BF39" s="10"/>
      <c r="BG39" s="10"/>
      <c r="BH39" s="10"/>
      <c r="BI39" s="10"/>
      <c r="BJ39" s="10"/>
      <c r="BK39" s="10"/>
      <c r="BL39" s="10"/>
      <c r="BM39" s="10"/>
      <c r="BN39" s="10"/>
      <c r="BO39" s="10"/>
      <c r="BP39" s="10"/>
      <c r="BQ39" s="10"/>
      <c r="BR39" s="10"/>
      <c r="BS39" s="10"/>
      <c r="BT39" s="10"/>
      <c r="BU39" s="10"/>
    </row>
    <row r="40" spans="1:73" s="222" customFormat="1" ht="12" customHeight="1">
      <c r="B40" s="430"/>
      <c r="C40" s="385" t="s">
        <v>1461</v>
      </c>
      <c r="E40" s="385"/>
      <c r="F40" s="385"/>
      <c r="G40" s="385"/>
      <c r="H40" s="385"/>
      <c r="I40" s="385"/>
      <c r="J40" s="385"/>
      <c r="K40" s="385"/>
      <c r="L40" s="385"/>
      <c r="M40" s="385"/>
      <c r="N40" s="385"/>
      <c r="O40" s="385"/>
      <c r="P40" s="385"/>
      <c r="Q40" s="385"/>
      <c r="R40" s="385"/>
      <c r="S40" s="385"/>
      <c r="T40" s="385"/>
      <c r="U40" s="385"/>
      <c r="V40" s="385"/>
      <c r="W40" s="313"/>
      <c r="X40" s="314" t="s">
        <v>336</v>
      </c>
      <c r="Y40" s="315" t="s">
        <v>337</v>
      </c>
      <c r="Z40" s="315"/>
      <c r="AA40" s="315"/>
      <c r="AB40" s="315"/>
      <c r="AC40" s="315"/>
      <c r="AD40" s="315"/>
      <c r="AE40" s="315"/>
      <c r="AF40" s="315"/>
      <c r="AG40" s="315"/>
      <c r="AH40" s="315"/>
      <c r="AI40" s="315"/>
      <c r="AJ40" s="316"/>
      <c r="AK40" s="43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row>
    <row r="41" spans="1:73" s="222" customFormat="1" ht="12" customHeight="1">
      <c r="B41" s="430"/>
      <c r="C41" s="318" t="s">
        <v>1698</v>
      </c>
      <c r="D41" s="326" t="s">
        <v>1699</v>
      </c>
      <c r="F41" s="326"/>
      <c r="G41" s="326"/>
      <c r="H41" s="327" t="s">
        <v>1706</v>
      </c>
      <c r="I41" s="326"/>
      <c r="J41" s="318" t="s">
        <v>1702</v>
      </c>
      <c r="K41" s="341" t="s">
        <v>1703</v>
      </c>
      <c r="L41" s="185" t="s">
        <v>1698</v>
      </c>
      <c r="M41" s="326" t="s">
        <v>1704</v>
      </c>
      <c r="P41" s="326"/>
      <c r="Q41" s="1622" t="s">
        <v>1709</v>
      </c>
      <c r="R41" s="1622"/>
      <c r="S41" s="326"/>
      <c r="T41" s="1556" t="s">
        <v>1702</v>
      </c>
      <c r="U41" s="1556"/>
      <c r="V41" s="318" t="s">
        <v>1703</v>
      </c>
      <c r="W41" s="313"/>
      <c r="X41" s="314"/>
      <c r="Y41" s="1802"/>
      <c r="Z41" s="1802"/>
      <c r="AA41" s="1802"/>
      <c r="AB41" s="1802"/>
      <c r="AC41" s="1802"/>
      <c r="AD41" s="1802"/>
      <c r="AE41" s="1802"/>
      <c r="AF41" s="1802"/>
      <c r="AG41" s="1802"/>
      <c r="AH41" s="1802"/>
      <c r="AI41" s="1802"/>
      <c r="AJ41" s="1803"/>
      <c r="AK41" s="43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row>
    <row r="42" spans="1:73" s="222" customFormat="1" ht="12" customHeight="1">
      <c r="B42" s="430"/>
      <c r="C42" s="318" t="s">
        <v>1698</v>
      </c>
      <c r="D42" s="327" t="s">
        <v>1700</v>
      </c>
      <c r="F42" s="326"/>
      <c r="G42" s="326"/>
      <c r="H42" s="327" t="s">
        <v>1706</v>
      </c>
      <c r="I42" s="326"/>
      <c r="J42" s="318" t="s">
        <v>1702</v>
      </c>
      <c r="K42" s="341" t="s">
        <v>1703</v>
      </c>
      <c r="L42" s="185" t="s">
        <v>1698</v>
      </c>
      <c r="M42" s="327" t="s">
        <v>1705</v>
      </c>
      <c r="P42" s="326"/>
      <c r="Q42" s="1622" t="s">
        <v>1709</v>
      </c>
      <c r="R42" s="1622"/>
      <c r="S42" s="326"/>
      <c r="T42" s="1556" t="s">
        <v>1702</v>
      </c>
      <c r="U42" s="1556"/>
      <c r="V42" s="318" t="s">
        <v>1708</v>
      </c>
      <c r="W42" s="313"/>
      <c r="X42" s="319"/>
      <c r="Y42" s="1802"/>
      <c r="Z42" s="1802"/>
      <c r="AA42" s="1802"/>
      <c r="AB42" s="1802"/>
      <c r="AC42" s="1802"/>
      <c r="AD42" s="1802"/>
      <c r="AE42" s="1802"/>
      <c r="AF42" s="1802"/>
      <c r="AG42" s="1802"/>
      <c r="AH42" s="1802"/>
      <c r="AI42" s="1802"/>
      <c r="AJ42" s="1803"/>
      <c r="AK42" s="43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row>
    <row r="43" spans="1:73" s="222" customFormat="1" ht="12" customHeight="1">
      <c r="B43" s="430"/>
      <c r="C43" s="318" t="s">
        <v>1698</v>
      </c>
      <c r="D43" s="327" t="s">
        <v>1701</v>
      </c>
      <c r="F43" s="326"/>
      <c r="G43" s="326"/>
      <c r="H43" s="327" t="s">
        <v>1706</v>
      </c>
      <c r="I43" s="326"/>
      <c r="J43" s="318" t="s">
        <v>1702</v>
      </c>
      <c r="K43" s="341" t="s">
        <v>1703</v>
      </c>
      <c r="L43" s="10"/>
      <c r="M43" s="318"/>
      <c r="N43" s="327"/>
      <c r="P43" s="326"/>
      <c r="R43" s="327"/>
      <c r="S43" s="326"/>
      <c r="T43" s="318"/>
      <c r="U43" s="341"/>
      <c r="V43" s="385"/>
      <c r="W43" s="313"/>
      <c r="X43" s="319"/>
      <c r="Y43" s="1802"/>
      <c r="Z43" s="1802"/>
      <c r="AA43" s="1802"/>
      <c r="AB43" s="1802"/>
      <c r="AC43" s="1802"/>
      <c r="AD43" s="1802"/>
      <c r="AE43" s="1802"/>
      <c r="AF43" s="1802"/>
      <c r="AG43" s="1802"/>
      <c r="AH43" s="1802"/>
      <c r="AI43" s="1802"/>
      <c r="AJ43" s="1803"/>
      <c r="AK43" s="43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row>
    <row r="44" spans="1:73" s="222" customFormat="1" ht="6.95" customHeight="1">
      <c r="B44" s="430"/>
      <c r="C44" s="317"/>
      <c r="D44" s="313"/>
      <c r="E44" s="313"/>
      <c r="F44" s="313"/>
      <c r="G44" s="313"/>
      <c r="H44" s="313"/>
      <c r="I44" s="313"/>
      <c r="J44" s="313"/>
      <c r="K44" s="313"/>
      <c r="L44" s="313"/>
      <c r="M44" s="313"/>
      <c r="N44" s="313"/>
      <c r="O44" s="313"/>
      <c r="P44" s="313"/>
      <c r="Q44" s="330"/>
      <c r="R44" s="330"/>
      <c r="S44" s="37"/>
      <c r="T44" s="401"/>
      <c r="U44" s="401"/>
      <c r="V44" s="313"/>
      <c r="W44" s="313"/>
      <c r="X44" s="319"/>
      <c r="AJ44" s="320"/>
      <c r="AK44" s="43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row>
    <row r="45" spans="1:73" s="222" customFormat="1" ht="12" customHeight="1">
      <c r="B45" s="430"/>
      <c r="C45" s="385" t="s">
        <v>1523</v>
      </c>
      <c r="D45" s="385"/>
      <c r="E45" s="313"/>
      <c r="F45" s="313"/>
      <c r="G45" s="313"/>
      <c r="H45" s="313"/>
      <c r="I45" s="313"/>
      <c r="J45" s="313"/>
      <c r="K45" s="313"/>
      <c r="L45" s="313"/>
      <c r="M45" s="313"/>
      <c r="N45" s="313"/>
      <c r="O45" s="313"/>
      <c r="P45" s="313"/>
      <c r="Q45" s="330"/>
      <c r="R45" s="330"/>
      <c r="S45" s="37"/>
      <c r="T45" s="401"/>
      <c r="U45" s="401"/>
      <c r="V45" s="313"/>
      <c r="W45" s="313"/>
      <c r="X45" s="314"/>
      <c r="Y45" s="1804"/>
      <c r="Z45" s="1804"/>
      <c r="AA45" s="1804"/>
      <c r="AB45" s="1804"/>
      <c r="AC45" s="1804"/>
      <c r="AD45" s="1804"/>
      <c r="AE45" s="1804"/>
      <c r="AF45" s="1804"/>
      <c r="AG45" s="1804"/>
      <c r="AH45" s="1804"/>
      <c r="AI45" s="1804"/>
      <c r="AJ45" s="1736"/>
      <c r="AK45" s="43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row>
    <row r="46" spans="1:73" s="222" customFormat="1" ht="12" customHeight="1">
      <c r="B46" s="430"/>
      <c r="C46" s="317"/>
      <c r="D46" s="102"/>
      <c r="F46" s="313"/>
      <c r="G46" s="313"/>
      <c r="H46" s="313"/>
      <c r="I46" s="313"/>
      <c r="J46" s="313"/>
      <c r="K46" s="313"/>
      <c r="L46" s="313"/>
      <c r="M46" s="313"/>
      <c r="N46" s="313"/>
      <c r="O46" s="313"/>
      <c r="P46" s="313"/>
      <c r="Q46" s="330"/>
      <c r="R46" s="330"/>
      <c r="S46" s="37"/>
      <c r="T46" s="401"/>
      <c r="U46" s="401"/>
      <c r="V46" s="313"/>
      <c r="W46" s="313"/>
      <c r="X46" s="314"/>
      <c r="Y46" s="1804"/>
      <c r="Z46" s="1804"/>
      <c r="AA46" s="1804"/>
      <c r="AB46" s="1804"/>
      <c r="AC46" s="1804"/>
      <c r="AD46" s="1804"/>
      <c r="AE46" s="1804"/>
      <c r="AF46" s="1804"/>
      <c r="AG46" s="1804"/>
      <c r="AH46" s="1804"/>
      <c r="AI46" s="1804"/>
      <c r="AJ46" s="1736"/>
      <c r="AK46" s="43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row>
    <row r="47" spans="1:73" ht="12" customHeight="1">
      <c r="A47" s="385"/>
      <c r="B47" s="422"/>
      <c r="C47" s="385"/>
      <c r="E47" s="493"/>
      <c r="F47" s="385"/>
      <c r="G47" s="385"/>
      <c r="H47" s="385"/>
      <c r="I47" s="385"/>
      <c r="J47" s="385"/>
      <c r="K47" s="385"/>
      <c r="L47" s="385"/>
      <c r="M47" s="385"/>
      <c r="N47" s="385"/>
      <c r="O47" s="385"/>
      <c r="P47" s="385"/>
      <c r="Q47" s="37"/>
      <c r="R47" s="37"/>
      <c r="S47" s="385"/>
      <c r="T47" s="37"/>
      <c r="U47" s="37"/>
      <c r="V47" s="385"/>
      <c r="W47" s="385"/>
      <c r="X47" s="283"/>
      <c r="Y47" s="1804"/>
      <c r="Z47" s="1804"/>
      <c r="AA47" s="1804"/>
      <c r="AB47" s="1804"/>
      <c r="AC47" s="1804"/>
      <c r="AD47" s="1804"/>
      <c r="AE47" s="1804"/>
      <c r="AF47" s="1804"/>
      <c r="AG47" s="1804"/>
      <c r="AH47" s="1804"/>
      <c r="AI47" s="1804"/>
      <c r="AJ47" s="1736"/>
      <c r="AK47" s="425"/>
    </row>
    <row r="48" spans="1:73" ht="12" customHeight="1">
      <c r="A48" s="385"/>
      <c r="B48" s="422"/>
      <c r="C48" s="385"/>
      <c r="D48" s="385"/>
      <c r="F48" s="385"/>
      <c r="G48" s="385"/>
      <c r="H48" s="385"/>
      <c r="I48" s="385"/>
      <c r="J48" s="385"/>
      <c r="K48" s="385"/>
      <c r="L48" s="385"/>
      <c r="M48" s="385"/>
      <c r="N48" s="385"/>
      <c r="O48" s="385"/>
      <c r="P48" s="330"/>
      <c r="Q48" s="330"/>
      <c r="R48" s="37"/>
      <c r="S48" s="401"/>
      <c r="T48" s="401"/>
      <c r="U48" s="385"/>
      <c r="V48" s="385"/>
      <c r="X48" s="321"/>
      <c r="Y48" s="1804"/>
      <c r="Z48" s="1804"/>
      <c r="AA48" s="1804"/>
      <c r="AB48" s="1804"/>
      <c r="AC48" s="1804"/>
      <c r="AD48" s="1804"/>
      <c r="AE48" s="1804"/>
      <c r="AF48" s="1804"/>
      <c r="AG48" s="1804"/>
      <c r="AH48" s="1804"/>
      <c r="AI48" s="1804"/>
      <c r="AJ48" s="1736"/>
      <c r="AK48" s="425"/>
    </row>
    <row r="49" spans="1:73" ht="14.1" customHeight="1">
      <c r="A49" s="385"/>
      <c r="B49" s="422"/>
      <c r="C49" s="10" t="s">
        <v>338</v>
      </c>
      <c r="P49" s="330"/>
      <c r="Q49" s="330"/>
      <c r="R49" s="37"/>
      <c r="S49" s="401"/>
      <c r="T49" s="401"/>
      <c r="U49" s="385"/>
      <c r="V49" s="385"/>
      <c r="W49" s="385"/>
      <c r="X49" s="321"/>
      <c r="Y49" s="1804"/>
      <c r="Z49" s="1804"/>
      <c r="AA49" s="1804"/>
      <c r="AB49" s="1804"/>
      <c r="AC49" s="1804"/>
      <c r="AD49" s="1804"/>
      <c r="AE49" s="1804"/>
      <c r="AF49" s="1804"/>
      <c r="AG49" s="1804"/>
      <c r="AH49" s="1804"/>
      <c r="AI49" s="1804"/>
      <c r="AJ49" s="1736"/>
      <c r="AK49" s="425"/>
    </row>
    <row r="50" spans="1:73" ht="14.1" customHeight="1">
      <c r="A50" s="385"/>
      <c r="B50" s="422"/>
      <c r="C50" s="385"/>
      <c r="D50" s="493"/>
      <c r="E50" s="102"/>
      <c r="F50" s="493"/>
      <c r="G50" s="493"/>
      <c r="H50" s="493"/>
      <c r="I50" s="493"/>
      <c r="J50" s="493"/>
      <c r="K50" s="493"/>
      <c r="L50" s="493"/>
      <c r="M50" s="493"/>
      <c r="N50" s="493"/>
      <c r="O50" s="493"/>
      <c r="P50" s="493"/>
      <c r="Q50" s="494"/>
      <c r="R50" s="494"/>
      <c r="S50" s="495"/>
      <c r="T50" s="401"/>
      <c r="U50" s="401"/>
      <c r="V50" s="385"/>
      <c r="W50" s="385"/>
      <c r="X50" s="321"/>
      <c r="Y50" s="1804"/>
      <c r="Z50" s="1804"/>
      <c r="AA50" s="1804"/>
      <c r="AB50" s="1804"/>
      <c r="AC50" s="1804"/>
      <c r="AD50" s="1804"/>
      <c r="AE50" s="1804"/>
      <c r="AF50" s="1804"/>
      <c r="AG50" s="1804"/>
      <c r="AH50" s="1804"/>
      <c r="AI50" s="1804"/>
      <c r="AJ50" s="1736"/>
      <c r="AK50" s="425"/>
    </row>
    <row r="51" spans="1:73" ht="14.1" customHeight="1">
      <c r="A51" s="385"/>
      <c r="B51" s="422"/>
      <c r="C51" s="10" t="s">
        <v>1099</v>
      </c>
      <c r="P51" s="330"/>
      <c r="Q51" s="330"/>
      <c r="R51" s="37"/>
      <c r="S51" s="401"/>
      <c r="T51" s="401"/>
      <c r="U51" s="385"/>
      <c r="V51" s="385"/>
      <c r="X51" s="11"/>
      <c r="Y51" s="496"/>
      <c r="Z51" s="496"/>
      <c r="AA51" s="496"/>
      <c r="AB51" s="496"/>
      <c r="AC51" s="496"/>
      <c r="AD51" s="496"/>
      <c r="AE51" s="496"/>
      <c r="AF51" s="496"/>
      <c r="AG51" s="496"/>
      <c r="AH51" s="496"/>
      <c r="AI51" s="496"/>
      <c r="AJ51" s="497"/>
      <c r="AK51" s="425"/>
    </row>
    <row r="52" spans="1:73" ht="14.1" customHeight="1">
      <c r="A52" s="385"/>
      <c r="B52" s="422"/>
      <c r="C52" s="10" t="s">
        <v>1215</v>
      </c>
      <c r="X52" s="25" t="s">
        <v>272</v>
      </c>
      <c r="Y52" s="315" t="s">
        <v>1216</v>
      </c>
      <c r="Z52" s="371"/>
      <c r="AA52" s="371"/>
      <c r="AB52" s="371"/>
      <c r="AC52" s="371"/>
      <c r="AD52" s="222"/>
      <c r="AE52" s="222"/>
      <c r="AF52" s="222"/>
      <c r="AG52" s="222"/>
      <c r="AH52" s="496"/>
      <c r="AI52" s="496"/>
      <c r="AJ52" s="497"/>
      <c r="AK52" s="425"/>
    </row>
    <row r="53" spans="1:73">
      <c r="A53" s="385"/>
      <c r="B53" s="422"/>
      <c r="C53" s="385"/>
      <c r="D53" s="385"/>
      <c r="E53" s="385"/>
      <c r="F53" s="385"/>
      <c r="G53" s="385"/>
      <c r="H53" s="385"/>
      <c r="I53" s="385"/>
      <c r="J53" s="385"/>
      <c r="S53" s="385"/>
      <c r="V53" s="385"/>
      <c r="W53" s="385"/>
      <c r="X53" s="11"/>
      <c r="Y53" s="496"/>
      <c r="Z53" s="496"/>
      <c r="AA53" s="496"/>
      <c r="AB53" s="496"/>
      <c r="AC53" s="496"/>
      <c r="AD53" s="496"/>
      <c r="AE53" s="496"/>
      <c r="AF53" s="496"/>
      <c r="AG53" s="496"/>
      <c r="AH53" s="496"/>
      <c r="AI53" s="496"/>
      <c r="AJ53" s="497"/>
      <c r="AK53" s="425"/>
    </row>
    <row r="54" spans="1:73" ht="14.1" customHeight="1">
      <c r="B54" s="425"/>
      <c r="D54" s="1800" t="s">
        <v>1527</v>
      </c>
      <c r="E54" s="1800"/>
      <c r="F54" s="1800"/>
      <c r="G54" s="1800"/>
      <c r="H54" s="1800"/>
      <c r="I54" s="1751"/>
      <c r="J54" s="1751"/>
      <c r="K54" s="392" t="s">
        <v>1528</v>
      </c>
      <c r="L54" s="1751"/>
      <c r="M54" s="1751"/>
      <c r="N54" s="392" t="s">
        <v>1529</v>
      </c>
      <c r="O54" s="1751"/>
      <c r="P54" s="1751"/>
      <c r="Q54" s="1788" t="s">
        <v>1525</v>
      </c>
      <c r="R54" s="1788"/>
      <c r="S54" s="401"/>
      <c r="T54" s="401"/>
      <c r="U54" s="385"/>
      <c r="V54" s="385"/>
      <c r="X54" s="11"/>
      <c r="Y54" s="496"/>
      <c r="Z54" s="496"/>
      <c r="AA54" s="496"/>
      <c r="AB54" s="496"/>
      <c r="AC54" s="496"/>
      <c r="AD54" s="496"/>
      <c r="AE54" s="496"/>
      <c r="AF54" s="496"/>
      <c r="AG54" s="496"/>
      <c r="AH54" s="496"/>
      <c r="AI54" s="496"/>
      <c r="AJ54" s="497"/>
      <c r="AK54" s="425"/>
    </row>
    <row r="55" spans="1:73" ht="12" customHeight="1">
      <c r="B55" s="425"/>
      <c r="D55" s="1801"/>
      <c r="E55" s="1801"/>
      <c r="F55" s="1801"/>
      <c r="G55" s="1801"/>
      <c r="X55" s="11"/>
      <c r="AH55" s="496"/>
      <c r="AI55" s="496"/>
      <c r="AJ55" s="497"/>
      <c r="AK55" s="425"/>
    </row>
    <row r="56" spans="1:73" ht="14.1" customHeight="1">
      <c r="B56" s="425"/>
      <c r="D56" s="84"/>
      <c r="E56" s="84"/>
      <c r="F56" s="84"/>
      <c r="G56" s="84"/>
      <c r="H56" s="84"/>
      <c r="I56" s="84"/>
      <c r="J56" s="84"/>
      <c r="U56" s="84"/>
      <c r="X56" s="11"/>
      <c r="AH56" s="222"/>
      <c r="AI56" s="496"/>
      <c r="AJ56" s="497"/>
      <c r="AK56" s="425"/>
    </row>
    <row r="57" spans="1:73" s="222" customFormat="1" ht="14.1" customHeight="1">
      <c r="B57" s="430"/>
      <c r="C57" s="317"/>
      <c r="D57" s="323"/>
      <c r="E57" s="324"/>
      <c r="F57" s="325"/>
      <c r="G57" s="325"/>
      <c r="H57" s="313"/>
      <c r="I57" s="313"/>
      <c r="J57" s="313"/>
      <c r="K57" s="313"/>
      <c r="L57" s="313"/>
      <c r="M57" s="313"/>
      <c r="N57" s="313"/>
      <c r="O57" s="313"/>
      <c r="P57" s="330"/>
      <c r="Q57" s="330"/>
      <c r="R57" s="37"/>
      <c r="S57" s="401"/>
      <c r="T57" s="401"/>
      <c r="U57" s="385"/>
      <c r="V57" s="385"/>
      <c r="W57" s="10"/>
      <c r="X57" s="25"/>
      <c r="Y57" s="315"/>
      <c r="Z57" s="371"/>
      <c r="AA57" s="371"/>
      <c r="AB57" s="371"/>
      <c r="AC57" s="371"/>
      <c r="AJ57" s="320"/>
      <c r="AK57" s="43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row>
    <row r="58" spans="1:73" ht="6.95" customHeight="1" thickBot="1">
      <c r="A58" s="385"/>
      <c r="B58" s="432"/>
      <c r="C58" s="433"/>
      <c r="D58" s="433"/>
      <c r="E58" s="433"/>
      <c r="F58" s="433"/>
      <c r="G58" s="433"/>
      <c r="H58" s="433"/>
      <c r="I58" s="433"/>
      <c r="J58" s="433"/>
      <c r="K58" s="434"/>
      <c r="L58" s="434"/>
      <c r="M58" s="434"/>
      <c r="N58" s="434"/>
      <c r="O58" s="434"/>
      <c r="P58" s="434"/>
      <c r="Q58" s="435"/>
      <c r="R58" s="435"/>
      <c r="S58" s="433"/>
      <c r="T58" s="435"/>
      <c r="U58" s="435"/>
      <c r="V58" s="433"/>
      <c r="W58" s="433"/>
      <c r="X58" s="436"/>
      <c r="Y58" s="437"/>
      <c r="Z58" s="437"/>
      <c r="AA58" s="437"/>
      <c r="AB58" s="437"/>
      <c r="AC58" s="437"/>
      <c r="AD58" s="437"/>
      <c r="AE58" s="437"/>
      <c r="AF58" s="437"/>
      <c r="AG58" s="437"/>
      <c r="AH58" s="437"/>
      <c r="AI58" s="437"/>
      <c r="AJ58" s="438"/>
      <c r="AK58" s="425"/>
    </row>
    <row r="59" spans="1:73">
      <c r="Y59" s="371"/>
      <c r="Z59" s="371"/>
      <c r="AA59" s="371"/>
      <c r="AB59" s="371"/>
      <c r="AC59" s="371"/>
      <c r="AD59" s="371"/>
      <c r="AE59" s="371"/>
      <c r="AF59" s="371"/>
      <c r="AG59" s="371"/>
      <c r="AH59" s="371"/>
      <c r="AI59" s="371"/>
    </row>
    <row r="60" spans="1:73">
      <c r="AD60" s="371"/>
      <c r="AE60" s="371"/>
      <c r="AF60" s="371"/>
      <c r="AG60" s="371"/>
      <c r="AH60" s="371"/>
      <c r="AI60" s="371"/>
    </row>
  </sheetData>
  <mergeCells count="200">
    <mergeCell ref="E16:W16"/>
    <mergeCell ref="D54:H54"/>
    <mergeCell ref="D55:G55"/>
    <mergeCell ref="E26:G26"/>
    <mergeCell ref="H26:I26"/>
    <mergeCell ref="H27:I29"/>
    <mergeCell ref="J27:K29"/>
    <mergeCell ref="J30:K30"/>
    <mergeCell ref="E32:G32"/>
    <mergeCell ref="E31:G31"/>
    <mergeCell ref="D39:AI39"/>
    <mergeCell ref="Y41:AJ43"/>
    <mergeCell ref="Y45:AJ50"/>
    <mergeCell ref="D37:G37"/>
    <mergeCell ref="H37:I37"/>
    <mergeCell ref="J37:K37"/>
    <mergeCell ref="AG37:AI37"/>
    <mergeCell ref="D38:I38"/>
    <mergeCell ref="J38:K38"/>
    <mergeCell ref="L38:T38"/>
    <mergeCell ref="U38:V38"/>
    <mergeCell ref="I54:J54"/>
    <mergeCell ref="L54:M54"/>
    <mergeCell ref="O54:P54"/>
    <mergeCell ref="AV7:AX8"/>
    <mergeCell ref="AM9:AO10"/>
    <mergeCell ref="AM11:AO11"/>
    <mergeCell ref="AM12:AO12"/>
    <mergeCell ref="AP7:AR8"/>
    <mergeCell ref="AP9:AR10"/>
    <mergeCell ref="AP11:AR11"/>
    <mergeCell ref="AP12:AR12"/>
    <mergeCell ref="AS7:AU8"/>
    <mergeCell ref="AS9:AU10"/>
    <mergeCell ref="AS11:AU11"/>
    <mergeCell ref="AS12:AU12"/>
    <mergeCell ref="AV9:AX10"/>
    <mergeCell ref="AV11:AX11"/>
    <mergeCell ref="AV12:AX12"/>
    <mergeCell ref="AY7:BA8"/>
    <mergeCell ref="AY9:BA10"/>
    <mergeCell ref="AY11:BA11"/>
    <mergeCell ref="AY12:BA12"/>
    <mergeCell ref="BB9:BF9"/>
    <mergeCell ref="BG9:BI9"/>
    <mergeCell ref="BB10:BF10"/>
    <mergeCell ref="BG10:BI10"/>
    <mergeCell ref="BB7:BI8"/>
    <mergeCell ref="BB11:BI12"/>
    <mergeCell ref="Q54:R54"/>
    <mergeCell ref="W35:AA35"/>
    <mergeCell ref="AB35:AD35"/>
    <mergeCell ref="AG35:AI35"/>
    <mergeCell ref="Q41:R41"/>
    <mergeCell ref="T41:U41"/>
    <mergeCell ref="Q42:R42"/>
    <mergeCell ref="T42:U42"/>
    <mergeCell ref="W38:AA38"/>
    <mergeCell ref="AB38:AD38"/>
    <mergeCell ref="AG38:AI38"/>
    <mergeCell ref="D36:G36"/>
    <mergeCell ref="H36:I36"/>
    <mergeCell ref="J36:K36"/>
    <mergeCell ref="L36:T36"/>
    <mergeCell ref="U36:V36"/>
    <mergeCell ref="W36:AA36"/>
    <mergeCell ref="AB36:AD36"/>
    <mergeCell ref="D31:D35"/>
    <mergeCell ref="AG36:AI36"/>
    <mergeCell ref="E35:G35"/>
    <mergeCell ref="H35:I35"/>
    <mergeCell ref="J35:K35"/>
    <mergeCell ref="N35:R35"/>
    <mergeCell ref="S35:T35"/>
    <mergeCell ref="U35:V35"/>
    <mergeCell ref="E34:G34"/>
    <mergeCell ref="H34:I34"/>
    <mergeCell ref="J34:K34"/>
    <mergeCell ref="S34:T34"/>
    <mergeCell ref="E33:G33"/>
    <mergeCell ref="H33:I33"/>
    <mergeCell ref="J33:K33"/>
    <mergeCell ref="S33:T33"/>
    <mergeCell ref="U33:V33"/>
    <mergeCell ref="U34:V34"/>
    <mergeCell ref="W34:AA34"/>
    <mergeCell ref="AB34:AD34"/>
    <mergeCell ref="AG34:AI34"/>
    <mergeCell ref="U31:V31"/>
    <mergeCell ref="W31:AA31"/>
    <mergeCell ref="AB31:AD31"/>
    <mergeCell ref="AG31:AI31"/>
    <mergeCell ref="AB32:AD32"/>
    <mergeCell ref="AG32:AI32"/>
    <mergeCell ref="W33:AA33"/>
    <mergeCell ref="AB33:AD33"/>
    <mergeCell ref="AG33:AI33"/>
    <mergeCell ref="H32:I32"/>
    <mergeCell ref="J32:K32"/>
    <mergeCell ref="L32:T32"/>
    <mergeCell ref="U32:V32"/>
    <mergeCell ref="W32:AA32"/>
    <mergeCell ref="H31:I31"/>
    <mergeCell ref="J31:K31"/>
    <mergeCell ref="L31:R31"/>
    <mergeCell ref="S31:T31"/>
    <mergeCell ref="M29:S29"/>
    <mergeCell ref="U29:V29"/>
    <mergeCell ref="W29:AA29"/>
    <mergeCell ref="AB29:AD29"/>
    <mergeCell ref="M27:T27"/>
    <mergeCell ref="U27:V27"/>
    <mergeCell ref="W27:AA27"/>
    <mergeCell ref="AB27:AD27"/>
    <mergeCell ref="AE27:AF27"/>
    <mergeCell ref="AE29:AF29"/>
    <mergeCell ref="AE28:AF28"/>
    <mergeCell ref="E30:G30"/>
    <mergeCell ref="E27:G29"/>
    <mergeCell ref="D25:G25"/>
    <mergeCell ref="H25:I25"/>
    <mergeCell ref="J25:K25"/>
    <mergeCell ref="M25:AF25"/>
    <mergeCell ref="AG25:AI25"/>
    <mergeCell ref="D26:D30"/>
    <mergeCell ref="J26:K26"/>
    <mergeCell ref="M26:T26"/>
    <mergeCell ref="U26:V26"/>
    <mergeCell ref="W26:AA26"/>
    <mergeCell ref="AB26:AD26"/>
    <mergeCell ref="AE26:AF26"/>
    <mergeCell ref="AG26:AI26"/>
    <mergeCell ref="AG30:AI30"/>
    <mergeCell ref="U30:V30"/>
    <mergeCell ref="W30:AA30"/>
    <mergeCell ref="AB30:AD30"/>
    <mergeCell ref="AG27:AI29"/>
    <mergeCell ref="M28:T28"/>
    <mergeCell ref="U28:V28"/>
    <mergeCell ref="W28:AA28"/>
    <mergeCell ref="AB28:AD28"/>
    <mergeCell ref="Q18:R18"/>
    <mergeCell ref="T18:U18"/>
    <mergeCell ref="Q20:R20"/>
    <mergeCell ref="T20:U20"/>
    <mergeCell ref="V11:X11"/>
    <mergeCell ref="Y11:AA11"/>
    <mergeCell ref="D12:F12"/>
    <mergeCell ref="G12:I12"/>
    <mergeCell ref="J12:L12"/>
    <mergeCell ref="M12:O12"/>
    <mergeCell ref="P12:R12"/>
    <mergeCell ref="S12:U12"/>
    <mergeCell ref="V12:X12"/>
    <mergeCell ref="D11:F11"/>
    <mergeCell ref="G11:I11"/>
    <mergeCell ref="J11:L11"/>
    <mergeCell ref="M11:O11"/>
    <mergeCell ref="P11:R11"/>
    <mergeCell ref="S11:U11"/>
    <mergeCell ref="E17:W17"/>
    <mergeCell ref="E14:AJ14"/>
    <mergeCell ref="E13:W13"/>
    <mergeCell ref="E15:W15"/>
    <mergeCell ref="Y15:AJ22"/>
    <mergeCell ref="G10:I10"/>
    <mergeCell ref="K10:L10"/>
    <mergeCell ref="AB10:AF10"/>
    <mergeCell ref="AG10:AI10"/>
    <mergeCell ref="V7:X8"/>
    <mergeCell ref="Y7:AA8"/>
    <mergeCell ref="AB7:AI8"/>
    <mergeCell ref="Y12:AA12"/>
    <mergeCell ref="AG11:AI11"/>
    <mergeCell ref="AG12:AI12"/>
    <mergeCell ref="AB11:AE12"/>
    <mergeCell ref="E22:V22"/>
    <mergeCell ref="B1:AJ1"/>
    <mergeCell ref="B3:W3"/>
    <mergeCell ref="X3:AJ3"/>
    <mergeCell ref="Y6:Z6"/>
    <mergeCell ref="AB6:AC6"/>
    <mergeCell ref="AE6:AF6"/>
    <mergeCell ref="D8:F8"/>
    <mergeCell ref="K8:L8"/>
    <mergeCell ref="D9:F10"/>
    <mergeCell ref="K9:L9"/>
    <mergeCell ref="M9:O10"/>
    <mergeCell ref="P9:R10"/>
    <mergeCell ref="S9:U10"/>
    <mergeCell ref="D7:F7"/>
    <mergeCell ref="G7:I7"/>
    <mergeCell ref="J7:L7"/>
    <mergeCell ref="M7:O8"/>
    <mergeCell ref="P7:R8"/>
    <mergeCell ref="S7:U8"/>
    <mergeCell ref="V9:X10"/>
    <mergeCell ref="Y9:AA10"/>
    <mergeCell ref="AB9:AF9"/>
    <mergeCell ref="AG9:AI9"/>
  </mergeCells>
  <phoneticPr fontId="3"/>
  <printOptions horizontalCentered="1"/>
  <pageMargins left="0.70866141732283472" right="0.31496062992125984" top="0.39370078740157483" bottom="0.31496062992125984" header="0.51181102362204722" footer="0.35433070866141736"/>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15</xdr:col>
                    <xdr:colOff>123825</xdr:colOff>
                    <xdr:row>17</xdr:row>
                    <xdr:rowOff>152400</xdr:rowOff>
                  </from>
                  <to>
                    <xdr:col>18</xdr:col>
                    <xdr:colOff>133350</xdr:colOff>
                    <xdr:row>19</xdr:row>
                    <xdr:rowOff>19050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18</xdr:col>
                    <xdr:colOff>123825</xdr:colOff>
                    <xdr:row>17</xdr:row>
                    <xdr:rowOff>152400</xdr:rowOff>
                  </from>
                  <to>
                    <xdr:col>21</xdr:col>
                    <xdr:colOff>114300</xdr:colOff>
                    <xdr:row>19</xdr:row>
                    <xdr:rowOff>9525</xdr:rowOff>
                  </to>
                </anchor>
              </controlPr>
            </control>
          </mc:Choice>
        </mc:AlternateContent>
        <mc:AlternateContent xmlns:mc="http://schemas.openxmlformats.org/markup-compatibility/2006">
          <mc:Choice Requires="x14">
            <control shapeId="91153" r:id="rId6" name="Check Box 17">
              <controlPr defaultSize="0" autoFill="0" autoLine="0" autoPict="0">
                <anchor moveWithCells="1">
                  <from>
                    <xdr:col>15</xdr:col>
                    <xdr:colOff>171450</xdr:colOff>
                    <xdr:row>45</xdr:row>
                    <xdr:rowOff>38100</xdr:rowOff>
                  </from>
                  <to>
                    <xdr:col>18</xdr:col>
                    <xdr:colOff>180975</xdr:colOff>
                    <xdr:row>46</xdr:row>
                    <xdr:rowOff>57150</xdr:rowOff>
                  </to>
                </anchor>
              </controlPr>
            </control>
          </mc:Choice>
        </mc:AlternateContent>
        <mc:AlternateContent xmlns:mc="http://schemas.openxmlformats.org/markup-compatibility/2006">
          <mc:Choice Requires="x14">
            <control shapeId="91154" r:id="rId7" name="Check Box 18">
              <controlPr defaultSize="0" autoFill="0" autoLine="0" autoPict="0">
                <anchor moveWithCells="1">
                  <from>
                    <xdr:col>18</xdr:col>
                    <xdr:colOff>171450</xdr:colOff>
                    <xdr:row>45</xdr:row>
                    <xdr:rowOff>38100</xdr:rowOff>
                  </from>
                  <to>
                    <xdr:col>21</xdr:col>
                    <xdr:colOff>161925</xdr:colOff>
                    <xdr:row>46</xdr:row>
                    <xdr:rowOff>47625</xdr:rowOff>
                  </to>
                </anchor>
              </controlPr>
            </control>
          </mc:Choice>
        </mc:AlternateContent>
        <mc:AlternateContent xmlns:mc="http://schemas.openxmlformats.org/markup-compatibility/2006">
          <mc:Choice Requires="x14">
            <control shapeId="91162" r:id="rId8" name="Check Box 26">
              <controlPr defaultSize="0" autoFill="0" autoLine="0" autoPict="0">
                <anchor moveWithCells="1">
                  <from>
                    <xdr:col>16</xdr:col>
                    <xdr:colOff>0</xdr:colOff>
                    <xdr:row>51</xdr:row>
                    <xdr:rowOff>0</xdr:rowOff>
                  </from>
                  <to>
                    <xdr:col>19</xdr:col>
                    <xdr:colOff>0</xdr:colOff>
                    <xdr:row>52</xdr:row>
                    <xdr:rowOff>19050</xdr:rowOff>
                  </to>
                </anchor>
              </controlPr>
            </control>
          </mc:Choice>
        </mc:AlternateContent>
        <mc:AlternateContent xmlns:mc="http://schemas.openxmlformats.org/markup-compatibility/2006">
          <mc:Choice Requires="x14">
            <control shapeId="91163" r:id="rId9" name="Check Box 27">
              <controlPr defaultSize="0" autoFill="0" autoLine="0" autoPict="0">
                <anchor moveWithCells="1">
                  <from>
                    <xdr:col>18</xdr:col>
                    <xdr:colOff>180975</xdr:colOff>
                    <xdr:row>51</xdr:row>
                    <xdr:rowOff>0</xdr:rowOff>
                  </from>
                  <to>
                    <xdr:col>21</xdr:col>
                    <xdr:colOff>171450</xdr:colOff>
                    <xdr:row>52</xdr:row>
                    <xdr:rowOff>9525</xdr:rowOff>
                  </to>
                </anchor>
              </controlPr>
            </control>
          </mc:Choice>
        </mc:AlternateContent>
        <mc:AlternateContent xmlns:mc="http://schemas.openxmlformats.org/markup-compatibility/2006">
          <mc:Choice Requires="x14">
            <control shapeId="91164" r:id="rId10" name="Check Box 28">
              <controlPr defaultSize="0" autoFill="0" autoLine="0" autoPict="0">
                <anchor moveWithCells="1">
                  <from>
                    <xdr:col>16</xdr:col>
                    <xdr:colOff>0</xdr:colOff>
                    <xdr:row>48</xdr:row>
                    <xdr:rowOff>0</xdr:rowOff>
                  </from>
                  <to>
                    <xdr:col>19</xdr:col>
                    <xdr:colOff>0</xdr:colOff>
                    <xdr:row>49</xdr:row>
                    <xdr:rowOff>0</xdr:rowOff>
                  </to>
                </anchor>
              </controlPr>
            </control>
          </mc:Choice>
        </mc:AlternateContent>
        <mc:AlternateContent xmlns:mc="http://schemas.openxmlformats.org/markup-compatibility/2006">
          <mc:Choice Requires="x14">
            <control shapeId="91165" r:id="rId11" name="Check Box 29">
              <controlPr defaultSize="0" autoFill="0" autoLine="0" autoPict="0">
                <anchor moveWithCells="1">
                  <from>
                    <xdr:col>18</xdr:col>
                    <xdr:colOff>180975</xdr:colOff>
                    <xdr:row>48</xdr:row>
                    <xdr:rowOff>0</xdr:rowOff>
                  </from>
                  <to>
                    <xdr:col>21</xdr:col>
                    <xdr:colOff>171450</xdr:colOff>
                    <xdr:row>48</xdr:row>
                    <xdr:rowOff>171450</xdr:rowOff>
                  </to>
                </anchor>
              </controlPr>
            </control>
          </mc:Choice>
        </mc:AlternateContent>
        <mc:AlternateContent xmlns:mc="http://schemas.openxmlformats.org/markup-compatibility/2006">
          <mc:Choice Requires="x14">
            <control shapeId="91186" r:id="rId12" name="Check Box 50">
              <controlPr defaultSize="0" autoFill="0" autoLine="0" autoPict="0">
                <anchor moveWithCells="1">
                  <from>
                    <xdr:col>6</xdr:col>
                    <xdr:colOff>28575</xdr:colOff>
                    <xdr:row>39</xdr:row>
                    <xdr:rowOff>133350</xdr:rowOff>
                  </from>
                  <to>
                    <xdr:col>7</xdr:col>
                    <xdr:colOff>85725</xdr:colOff>
                    <xdr:row>41</xdr:row>
                    <xdr:rowOff>28575</xdr:rowOff>
                  </to>
                </anchor>
              </controlPr>
            </control>
          </mc:Choice>
        </mc:AlternateContent>
        <mc:AlternateContent xmlns:mc="http://schemas.openxmlformats.org/markup-compatibility/2006">
          <mc:Choice Requires="x14">
            <control shapeId="91187" r:id="rId13" name="Check Box 51">
              <controlPr defaultSize="0" autoFill="0" autoLine="0" autoPict="0">
                <anchor moveWithCells="1">
                  <from>
                    <xdr:col>6</xdr:col>
                    <xdr:colOff>28575</xdr:colOff>
                    <xdr:row>40</xdr:row>
                    <xdr:rowOff>133350</xdr:rowOff>
                  </from>
                  <to>
                    <xdr:col>7</xdr:col>
                    <xdr:colOff>85725</xdr:colOff>
                    <xdr:row>42</xdr:row>
                    <xdr:rowOff>28575</xdr:rowOff>
                  </to>
                </anchor>
              </controlPr>
            </control>
          </mc:Choice>
        </mc:AlternateContent>
        <mc:AlternateContent xmlns:mc="http://schemas.openxmlformats.org/markup-compatibility/2006">
          <mc:Choice Requires="x14">
            <control shapeId="91188" r:id="rId14" name="Check Box 52">
              <controlPr defaultSize="0" autoFill="0" autoLine="0" autoPict="0">
                <anchor moveWithCells="1">
                  <from>
                    <xdr:col>6</xdr:col>
                    <xdr:colOff>28575</xdr:colOff>
                    <xdr:row>41</xdr:row>
                    <xdr:rowOff>133350</xdr:rowOff>
                  </from>
                  <to>
                    <xdr:col>7</xdr:col>
                    <xdr:colOff>85725</xdr:colOff>
                    <xdr:row>43</xdr:row>
                    <xdr:rowOff>28575</xdr:rowOff>
                  </to>
                </anchor>
              </controlPr>
            </control>
          </mc:Choice>
        </mc:AlternateContent>
        <mc:AlternateContent xmlns:mc="http://schemas.openxmlformats.org/markup-compatibility/2006">
          <mc:Choice Requires="x14">
            <control shapeId="91189" r:id="rId15" name="Check Box 53">
              <controlPr defaultSize="0" autoFill="0" autoLine="0" autoPict="0">
                <anchor moveWithCells="1">
                  <from>
                    <xdr:col>6</xdr:col>
                    <xdr:colOff>28575</xdr:colOff>
                    <xdr:row>40</xdr:row>
                    <xdr:rowOff>133350</xdr:rowOff>
                  </from>
                  <to>
                    <xdr:col>7</xdr:col>
                    <xdr:colOff>85725</xdr:colOff>
                    <xdr:row>42</xdr:row>
                    <xdr:rowOff>28575</xdr:rowOff>
                  </to>
                </anchor>
              </controlPr>
            </control>
          </mc:Choice>
        </mc:AlternateContent>
        <mc:AlternateContent xmlns:mc="http://schemas.openxmlformats.org/markup-compatibility/2006">
          <mc:Choice Requires="x14">
            <control shapeId="91190" r:id="rId16" name="Check Box 54">
              <controlPr defaultSize="0" autoFill="0" autoLine="0" autoPict="0">
                <anchor moveWithCells="1">
                  <from>
                    <xdr:col>6</xdr:col>
                    <xdr:colOff>28575</xdr:colOff>
                    <xdr:row>41</xdr:row>
                    <xdr:rowOff>133350</xdr:rowOff>
                  </from>
                  <to>
                    <xdr:col>7</xdr:col>
                    <xdr:colOff>85725</xdr:colOff>
                    <xdr:row>43</xdr:row>
                    <xdr:rowOff>28575</xdr:rowOff>
                  </to>
                </anchor>
              </controlPr>
            </control>
          </mc:Choice>
        </mc:AlternateContent>
        <mc:AlternateContent xmlns:mc="http://schemas.openxmlformats.org/markup-compatibility/2006">
          <mc:Choice Requires="x14">
            <control shapeId="91191" r:id="rId17" name="Check Box 55">
              <controlPr defaultSize="0" autoFill="0" autoLine="0" autoPict="0">
                <anchor moveWithCells="1">
                  <from>
                    <xdr:col>15</xdr:col>
                    <xdr:colOff>28575</xdr:colOff>
                    <xdr:row>39</xdr:row>
                    <xdr:rowOff>133350</xdr:rowOff>
                  </from>
                  <to>
                    <xdr:col>17</xdr:col>
                    <xdr:colOff>28575</xdr:colOff>
                    <xdr:row>41</xdr:row>
                    <xdr:rowOff>28575</xdr:rowOff>
                  </to>
                </anchor>
              </controlPr>
            </control>
          </mc:Choice>
        </mc:AlternateContent>
        <mc:AlternateContent xmlns:mc="http://schemas.openxmlformats.org/markup-compatibility/2006">
          <mc:Choice Requires="x14">
            <control shapeId="91192" r:id="rId18" name="Check Box 56">
              <controlPr defaultSize="0" autoFill="0" autoLine="0" autoPict="0">
                <anchor moveWithCells="1">
                  <from>
                    <xdr:col>15</xdr:col>
                    <xdr:colOff>28575</xdr:colOff>
                    <xdr:row>39</xdr:row>
                    <xdr:rowOff>133350</xdr:rowOff>
                  </from>
                  <to>
                    <xdr:col>17</xdr:col>
                    <xdr:colOff>28575</xdr:colOff>
                    <xdr:row>41</xdr:row>
                    <xdr:rowOff>28575</xdr:rowOff>
                  </to>
                </anchor>
              </controlPr>
            </control>
          </mc:Choice>
        </mc:AlternateContent>
        <mc:AlternateContent xmlns:mc="http://schemas.openxmlformats.org/markup-compatibility/2006">
          <mc:Choice Requires="x14">
            <control shapeId="91193" r:id="rId19" name="Check Box 57">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194" r:id="rId20" name="Check Box 58">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195" r:id="rId21" name="Check Box 59">
              <controlPr defaultSize="0" autoFill="0" autoLine="0" autoPict="0">
                <anchor moveWithCells="1">
                  <from>
                    <xdr:col>6</xdr:col>
                    <xdr:colOff>28575</xdr:colOff>
                    <xdr:row>40</xdr:row>
                    <xdr:rowOff>133350</xdr:rowOff>
                  </from>
                  <to>
                    <xdr:col>7</xdr:col>
                    <xdr:colOff>85725</xdr:colOff>
                    <xdr:row>42</xdr:row>
                    <xdr:rowOff>28575</xdr:rowOff>
                  </to>
                </anchor>
              </controlPr>
            </control>
          </mc:Choice>
        </mc:AlternateContent>
        <mc:AlternateContent xmlns:mc="http://schemas.openxmlformats.org/markup-compatibility/2006">
          <mc:Choice Requires="x14">
            <control shapeId="91196" r:id="rId22" name="Check Box 60">
              <controlPr defaultSize="0" autoFill="0" autoLine="0" autoPict="0">
                <anchor moveWithCells="1">
                  <from>
                    <xdr:col>6</xdr:col>
                    <xdr:colOff>28575</xdr:colOff>
                    <xdr:row>41</xdr:row>
                    <xdr:rowOff>133350</xdr:rowOff>
                  </from>
                  <to>
                    <xdr:col>7</xdr:col>
                    <xdr:colOff>85725</xdr:colOff>
                    <xdr:row>43</xdr:row>
                    <xdr:rowOff>28575</xdr:rowOff>
                  </to>
                </anchor>
              </controlPr>
            </control>
          </mc:Choice>
        </mc:AlternateContent>
        <mc:AlternateContent xmlns:mc="http://schemas.openxmlformats.org/markup-compatibility/2006">
          <mc:Choice Requires="x14">
            <control shapeId="91197" r:id="rId23" name="Check Box 61">
              <controlPr defaultSize="0" autoFill="0" autoLine="0" autoPict="0">
                <anchor moveWithCells="1">
                  <from>
                    <xdr:col>8</xdr:col>
                    <xdr:colOff>28575</xdr:colOff>
                    <xdr:row>39</xdr:row>
                    <xdr:rowOff>133350</xdr:rowOff>
                  </from>
                  <to>
                    <xdr:col>9</xdr:col>
                    <xdr:colOff>85725</xdr:colOff>
                    <xdr:row>41</xdr:row>
                    <xdr:rowOff>28575</xdr:rowOff>
                  </to>
                </anchor>
              </controlPr>
            </control>
          </mc:Choice>
        </mc:AlternateContent>
        <mc:AlternateContent xmlns:mc="http://schemas.openxmlformats.org/markup-compatibility/2006">
          <mc:Choice Requires="x14">
            <control shapeId="91198" r:id="rId24" name="Check Box 62">
              <controlPr defaultSize="0" autoFill="0" autoLine="0" autoPict="0">
                <anchor moveWithCells="1">
                  <from>
                    <xdr:col>8</xdr:col>
                    <xdr:colOff>28575</xdr:colOff>
                    <xdr:row>40</xdr:row>
                    <xdr:rowOff>133350</xdr:rowOff>
                  </from>
                  <to>
                    <xdr:col>9</xdr:col>
                    <xdr:colOff>85725</xdr:colOff>
                    <xdr:row>42</xdr:row>
                    <xdr:rowOff>28575</xdr:rowOff>
                  </to>
                </anchor>
              </controlPr>
            </control>
          </mc:Choice>
        </mc:AlternateContent>
        <mc:AlternateContent xmlns:mc="http://schemas.openxmlformats.org/markup-compatibility/2006">
          <mc:Choice Requires="x14">
            <control shapeId="91199" r:id="rId25" name="Check Box 63">
              <controlPr defaultSize="0" autoFill="0" autoLine="0" autoPict="0">
                <anchor moveWithCells="1">
                  <from>
                    <xdr:col>8</xdr:col>
                    <xdr:colOff>28575</xdr:colOff>
                    <xdr:row>41</xdr:row>
                    <xdr:rowOff>133350</xdr:rowOff>
                  </from>
                  <to>
                    <xdr:col>9</xdr:col>
                    <xdr:colOff>85725</xdr:colOff>
                    <xdr:row>43</xdr:row>
                    <xdr:rowOff>28575</xdr:rowOff>
                  </to>
                </anchor>
              </controlPr>
            </control>
          </mc:Choice>
        </mc:AlternateContent>
        <mc:AlternateContent xmlns:mc="http://schemas.openxmlformats.org/markup-compatibility/2006">
          <mc:Choice Requires="x14">
            <control shapeId="91200" r:id="rId26" name="Check Box 64">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201" r:id="rId27" name="Check Box 65">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202" r:id="rId28" name="Check Box 66">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203" r:id="rId29" name="Check Box 67">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204" r:id="rId30" name="Check Box 68">
              <controlPr defaultSize="0" autoFill="0" autoLine="0" autoPict="0">
                <anchor moveWithCells="1">
                  <from>
                    <xdr:col>18</xdr:col>
                    <xdr:colOff>28575</xdr:colOff>
                    <xdr:row>39</xdr:row>
                    <xdr:rowOff>133350</xdr:rowOff>
                  </from>
                  <to>
                    <xdr:col>20</xdr:col>
                    <xdr:colOff>9525</xdr:colOff>
                    <xdr:row>41</xdr:row>
                    <xdr:rowOff>28575</xdr:rowOff>
                  </to>
                </anchor>
              </controlPr>
            </control>
          </mc:Choice>
        </mc:AlternateContent>
        <mc:AlternateContent xmlns:mc="http://schemas.openxmlformats.org/markup-compatibility/2006">
          <mc:Choice Requires="x14">
            <control shapeId="91205" r:id="rId31" name="Check Box 69">
              <controlPr defaultSize="0" autoFill="0" autoLine="0" autoPict="0">
                <anchor moveWithCells="1">
                  <from>
                    <xdr:col>18</xdr:col>
                    <xdr:colOff>28575</xdr:colOff>
                    <xdr:row>40</xdr:row>
                    <xdr:rowOff>133350</xdr:rowOff>
                  </from>
                  <to>
                    <xdr:col>20</xdr:col>
                    <xdr:colOff>9525</xdr:colOff>
                    <xdr:row>42</xdr:row>
                    <xdr:rowOff>28575</xdr:rowOff>
                  </to>
                </anchor>
              </controlPr>
            </control>
          </mc:Choice>
        </mc:AlternateContent>
        <mc:AlternateContent xmlns:mc="http://schemas.openxmlformats.org/markup-compatibility/2006">
          <mc:Choice Requires="x14">
            <control shapeId="91206" r:id="rId32" name="Check Box 70">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mc:AlternateContent xmlns:mc="http://schemas.openxmlformats.org/markup-compatibility/2006">
          <mc:Choice Requires="x14">
            <control shapeId="91207" r:id="rId33" name="Check Box 71">
              <controlPr defaultSize="0" autoFill="0" autoLine="0" autoPict="0">
                <anchor moveWithCells="1">
                  <from>
                    <xdr:col>15</xdr:col>
                    <xdr:colOff>28575</xdr:colOff>
                    <xdr:row>40</xdr:row>
                    <xdr:rowOff>133350</xdr:rowOff>
                  </from>
                  <to>
                    <xdr:col>17</xdr:col>
                    <xdr:colOff>28575</xdr:colOff>
                    <xdr:row>42</xdr:row>
                    <xdr:rowOff>28575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M62"/>
  <sheetViews>
    <sheetView showGridLines="0" view="pageBreakPreview" zoomScaleNormal="100" zoomScaleSheetLayoutView="100" workbookViewId="0">
      <selection activeCell="AW2" sqref="AW2"/>
    </sheetView>
  </sheetViews>
  <sheetFormatPr defaultColWidth="8" defaultRowHeight="12"/>
  <cols>
    <col min="1" max="1" width="1.5" style="10" customWidth="1"/>
    <col min="2" max="2" width="1.625" style="10" customWidth="1"/>
    <col min="3" max="24" width="2.375" style="10" customWidth="1"/>
    <col min="25" max="25" width="10.25" style="10" customWidth="1"/>
    <col min="26" max="71" width="2.375" style="10" customWidth="1"/>
    <col min="72" max="16384" width="8" style="10"/>
  </cols>
  <sheetData>
    <row r="1" spans="1:39" ht="14.1" customHeight="1">
      <c r="B1" s="1522" t="s">
        <v>1828</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1278</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3986" t="s">
        <v>258</v>
      </c>
      <c r="AA3" s="3987"/>
      <c r="AB3" s="3987"/>
      <c r="AC3" s="3987"/>
      <c r="AD3" s="3987"/>
      <c r="AE3" s="3987"/>
      <c r="AF3" s="3987"/>
      <c r="AG3" s="3987"/>
      <c r="AH3" s="3987"/>
      <c r="AI3" s="3987"/>
      <c r="AJ3" s="3987"/>
      <c r="AK3" s="3987"/>
      <c r="AL3" s="3988"/>
      <c r="AM3" s="425"/>
    </row>
    <row r="4" spans="1:39" ht="6.95" customHeight="1">
      <c r="B4" s="970"/>
      <c r="C4" s="624"/>
      <c r="D4" s="624"/>
      <c r="E4" s="624"/>
      <c r="F4" s="624"/>
      <c r="G4" s="624"/>
      <c r="H4" s="624"/>
      <c r="I4" s="624"/>
      <c r="J4" s="624"/>
      <c r="K4" s="624"/>
      <c r="L4" s="624"/>
      <c r="M4" s="624"/>
      <c r="N4" s="624"/>
      <c r="O4" s="624"/>
      <c r="P4" s="624"/>
      <c r="Q4" s="624"/>
      <c r="R4" s="624"/>
      <c r="S4" s="624"/>
      <c r="T4" s="624"/>
      <c r="U4" s="624"/>
      <c r="V4" s="624"/>
      <c r="W4" s="624"/>
      <c r="X4" s="624"/>
      <c r="Y4" s="122"/>
      <c r="Z4" s="143"/>
      <c r="AA4" s="63"/>
      <c r="AB4" s="63"/>
      <c r="AC4" s="63"/>
      <c r="AD4" s="63"/>
      <c r="AE4" s="63"/>
      <c r="AF4" s="63"/>
      <c r="AG4" s="63"/>
      <c r="AH4" s="63"/>
      <c r="AI4" s="63"/>
      <c r="AJ4" s="63"/>
      <c r="AK4" s="63"/>
      <c r="AL4" s="971"/>
      <c r="AM4" s="425"/>
    </row>
    <row r="5" spans="1:39" ht="14.1" customHeight="1">
      <c r="A5" s="718"/>
      <c r="B5" s="525"/>
      <c r="C5" s="10" t="s">
        <v>1437</v>
      </c>
      <c r="E5" s="484"/>
      <c r="F5" s="484"/>
      <c r="G5" s="718"/>
      <c r="H5" s="718"/>
      <c r="I5" s="718"/>
      <c r="J5" s="718"/>
      <c r="K5" s="484"/>
      <c r="L5" s="484"/>
      <c r="M5" s="484"/>
      <c r="N5" s="718"/>
      <c r="O5" s="484"/>
      <c r="P5" s="484"/>
      <c r="Q5" s="484"/>
      <c r="R5" s="484"/>
      <c r="S5" s="484"/>
      <c r="T5" s="484"/>
      <c r="U5" s="484"/>
      <c r="V5" s="484"/>
      <c r="W5" s="484"/>
      <c r="X5" s="484"/>
      <c r="Y5" s="484"/>
      <c r="Z5" s="475" t="s">
        <v>1416</v>
      </c>
      <c r="AA5" s="477" t="s">
        <v>1586</v>
      </c>
      <c r="AB5" s="477"/>
      <c r="AC5" s="477"/>
      <c r="AD5" s="477"/>
      <c r="AE5" s="477"/>
      <c r="AF5" s="477"/>
      <c r="AG5" s="477"/>
      <c r="AH5" s="477"/>
      <c r="AI5" s="477"/>
      <c r="AJ5" s="477"/>
      <c r="AK5" s="477"/>
      <c r="AL5" s="616"/>
      <c r="AM5" s="425"/>
    </row>
    <row r="6" spans="1:39" ht="14.1" customHeight="1">
      <c r="A6" s="718"/>
      <c r="B6" s="525"/>
      <c r="C6" s="2199" t="s">
        <v>157</v>
      </c>
      <c r="D6" s="2199"/>
      <c r="E6" s="2199"/>
      <c r="F6" s="2199"/>
      <c r="G6" s="2199"/>
      <c r="H6" s="2199"/>
      <c r="I6" s="2199"/>
      <c r="J6" s="2199"/>
      <c r="K6" s="2199"/>
      <c r="L6" s="2199"/>
      <c r="M6" s="2199"/>
      <c r="N6" s="2199"/>
      <c r="O6" s="2199"/>
      <c r="P6" s="2199"/>
      <c r="Q6" s="2199"/>
      <c r="R6" s="2199"/>
      <c r="S6" s="2199"/>
      <c r="T6" s="2199"/>
      <c r="U6" s="2199"/>
      <c r="V6" s="2199"/>
      <c r="W6" s="2199"/>
      <c r="X6" s="2199"/>
      <c r="Y6" s="3989"/>
      <c r="Z6" s="475" t="s">
        <v>1416</v>
      </c>
      <c r="AA6" s="477" t="s">
        <v>1587</v>
      </c>
      <c r="AB6" s="477"/>
      <c r="AC6" s="477"/>
      <c r="AD6" s="477"/>
      <c r="AE6" s="477"/>
      <c r="AF6" s="477"/>
      <c r="AG6" s="477"/>
      <c r="AH6" s="477"/>
      <c r="AI6" s="477"/>
      <c r="AJ6" s="477"/>
      <c r="AK6" s="477"/>
      <c r="AL6" s="616"/>
      <c r="AM6" s="425"/>
    </row>
    <row r="7" spans="1:39" ht="14.1" customHeight="1">
      <c r="A7" s="718"/>
      <c r="B7" s="525"/>
      <c r="E7" s="484"/>
      <c r="F7" s="484"/>
      <c r="G7" s="718"/>
      <c r="H7" s="718"/>
      <c r="I7" s="718"/>
      <c r="J7" s="718"/>
      <c r="K7" s="484"/>
      <c r="L7" s="484"/>
      <c r="M7" s="484"/>
      <c r="N7" s="718"/>
      <c r="O7" s="484"/>
      <c r="P7" s="484"/>
      <c r="Q7" s="718"/>
      <c r="R7" s="441"/>
      <c r="S7" s="441"/>
      <c r="T7" s="37"/>
      <c r="U7" s="474"/>
      <c r="V7" s="474"/>
      <c r="W7" s="718"/>
      <c r="X7" s="718"/>
      <c r="Y7" s="719"/>
      <c r="Z7" s="476"/>
      <c r="AA7" s="477"/>
      <c r="AB7" s="477"/>
      <c r="AC7" s="477"/>
      <c r="AD7" s="477"/>
      <c r="AE7" s="477"/>
      <c r="AF7" s="477"/>
      <c r="AG7" s="477"/>
      <c r="AH7" s="477"/>
      <c r="AI7" s="477"/>
      <c r="AJ7" s="477"/>
      <c r="AK7" s="477"/>
      <c r="AL7" s="616"/>
      <c r="AM7" s="425"/>
    </row>
    <row r="8" spans="1:39" ht="14.1" customHeight="1">
      <c r="A8" s="718"/>
      <c r="B8" s="525"/>
      <c r="C8" s="718"/>
      <c r="D8" s="718" t="s">
        <v>1092</v>
      </c>
      <c r="E8" s="718"/>
      <c r="F8" s="718"/>
      <c r="G8" s="718"/>
      <c r="H8" s="718"/>
      <c r="I8" s="484"/>
      <c r="J8" s="718"/>
      <c r="K8" s="718"/>
      <c r="L8" s="484"/>
      <c r="M8" s="484"/>
      <c r="N8" s="484"/>
      <c r="O8" s="484"/>
      <c r="P8" s="484"/>
      <c r="Q8" s="484"/>
      <c r="R8" s="484"/>
      <c r="U8" s="484"/>
      <c r="Y8" s="746"/>
      <c r="Z8" s="20"/>
      <c r="AA8" s="444"/>
      <c r="AB8" s="444"/>
      <c r="AC8" s="444"/>
      <c r="AD8" s="444"/>
      <c r="AE8" s="444"/>
      <c r="AF8" s="444"/>
      <c r="AG8" s="444"/>
      <c r="AH8" s="444"/>
      <c r="AI8" s="444"/>
      <c r="AJ8" s="465"/>
      <c r="AK8" s="159"/>
      <c r="AL8" s="616"/>
      <c r="AM8" s="425"/>
    </row>
    <row r="9" spans="1:39" ht="14.1" customHeight="1">
      <c r="A9" s="718"/>
      <c r="B9" s="525"/>
      <c r="C9" s="718"/>
      <c r="D9" s="2190"/>
      <c r="E9" s="2190"/>
      <c r="F9" s="2190"/>
      <c r="G9" s="2190"/>
      <c r="H9" s="2190"/>
      <c r="I9" s="2190"/>
      <c r="J9" s="2190"/>
      <c r="K9" s="2190"/>
      <c r="L9" s="2190"/>
      <c r="M9" s="2190"/>
      <c r="N9" s="2190"/>
      <c r="O9" s="2190"/>
      <c r="P9" s="2190"/>
      <c r="Q9" s="2190"/>
      <c r="R9" s="2190"/>
      <c r="S9" s="2190"/>
      <c r="T9" s="2190"/>
      <c r="U9" s="2190"/>
      <c r="V9" s="2190"/>
      <c r="W9" s="2190"/>
      <c r="X9" s="2190"/>
      <c r="Y9" s="746"/>
      <c r="Z9" s="91"/>
      <c r="AA9" s="463"/>
      <c r="AB9" s="463"/>
      <c r="AC9" s="463"/>
      <c r="AD9" s="463"/>
      <c r="AE9" s="463"/>
      <c r="AF9" s="463"/>
      <c r="AG9" s="463"/>
      <c r="AH9" s="463"/>
      <c r="AI9" s="463"/>
      <c r="AJ9" s="463"/>
      <c r="AK9" s="463"/>
      <c r="AL9" s="616"/>
      <c r="AM9" s="425"/>
    </row>
    <row r="10" spans="1:39" ht="14.1" customHeight="1">
      <c r="A10" s="718"/>
      <c r="B10" s="525"/>
      <c r="C10" s="718"/>
      <c r="D10" s="2190"/>
      <c r="E10" s="2190"/>
      <c r="F10" s="2190"/>
      <c r="G10" s="2190"/>
      <c r="H10" s="2190"/>
      <c r="I10" s="2190"/>
      <c r="J10" s="2190"/>
      <c r="K10" s="2190"/>
      <c r="L10" s="2190"/>
      <c r="M10" s="2190"/>
      <c r="N10" s="2190"/>
      <c r="O10" s="2190"/>
      <c r="P10" s="2190"/>
      <c r="Q10" s="2190"/>
      <c r="R10" s="2190"/>
      <c r="S10" s="2190"/>
      <c r="T10" s="2190"/>
      <c r="U10" s="2190"/>
      <c r="V10" s="2190"/>
      <c r="W10" s="2190"/>
      <c r="X10" s="2190"/>
      <c r="Y10" s="746"/>
      <c r="Z10" s="91"/>
      <c r="AA10" s="463"/>
      <c r="AB10" s="463"/>
      <c r="AC10" s="463"/>
      <c r="AD10" s="463"/>
      <c r="AE10" s="463"/>
      <c r="AF10" s="463"/>
      <c r="AG10" s="463"/>
      <c r="AH10" s="463"/>
      <c r="AI10" s="463"/>
      <c r="AJ10" s="463"/>
      <c r="AK10" s="463"/>
      <c r="AL10" s="616"/>
      <c r="AM10" s="425"/>
    </row>
    <row r="11" spans="1:39" ht="14.1" customHeight="1">
      <c r="A11" s="718"/>
      <c r="B11" s="525"/>
      <c r="C11" s="718"/>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746"/>
      <c r="Z11" s="91"/>
      <c r="AA11" s="463"/>
      <c r="AB11" s="463"/>
      <c r="AC11" s="463"/>
      <c r="AD11" s="463"/>
      <c r="AE11" s="463"/>
      <c r="AF11" s="463"/>
      <c r="AG11" s="463"/>
      <c r="AH11" s="463"/>
      <c r="AI11" s="463"/>
      <c r="AJ11" s="463"/>
      <c r="AK11" s="463"/>
      <c r="AL11" s="616"/>
      <c r="AM11" s="425"/>
    </row>
    <row r="12" spans="1:39" ht="14.1" customHeight="1">
      <c r="A12" s="718"/>
      <c r="B12" s="525"/>
      <c r="C12" s="718"/>
      <c r="D12" s="2190"/>
      <c r="E12" s="2190"/>
      <c r="F12" s="2190"/>
      <c r="G12" s="2190"/>
      <c r="H12" s="2190"/>
      <c r="I12" s="2190"/>
      <c r="J12" s="2190"/>
      <c r="K12" s="2190"/>
      <c r="L12" s="2190"/>
      <c r="M12" s="2190"/>
      <c r="N12" s="2190"/>
      <c r="O12" s="2190"/>
      <c r="P12" s="2190"/>
      <c r="Q12" s="2190"/>
      <c r="R12" s="2190"/>
      <c r="S12" s="2190"/>
      <c r="T12" s="2190"/>
      <c r="U12" s="2190"/>
      <c r="V12" s="2190"/>
      <c r="W12" s="2190"/>
      <c r="X12" s="2190"/>
      <c r="Y12" s="746"/>
      <c r="Z12" s="91"/>
      <c r="AA12" s="463"/>
      <c r="AB12" s="463"/>
      <c r="AC12" s="463"/>
      <c r="AD12" s="463"/>
      <c r="AE12" s="463"/>
      <c r="AF12" s="463"/>
      <c r="AG12" s="463"/>
      <c r="AH12" s="463"/>
      <c r="AI12" s="463"/>
      <c r="AJ12" s="463"/>
      <c r="AK12" s="463"/>
      <c r="AL12" s="616"/>
      <c r="AM12" s="425"/>
    </row>
    <row r="13" spans="1:39" ht="14.1" customHeight="1">
      <c r="A13" s="718"/>
      <c r="B13" s="525"/>
      <c r="C13" s="718"/>
      <c r="D13" s="2190"/>
      <c r="E13" s="2190"/>
      <c r="F13" s="2190"/>
      <c r="G13" s="2190"/>
      <c r="H13" s="2190"/>
      <c r="I13" s="2190"/>
      <c r="J13" s="2190"/>
      <c r="K13" s="2190"/>
      <c r="L13" s="2190"/>
      <c r="M13" s="2190"/>
      <c r="N13" s="2190"/>
      <c r="O13" s="2190"/>
      <c r="P13" s="2190"/>
      <c r="Q13" s="2190"/>
      <c r="R13" s="2190"/>
      <c r="S13" s="2190"/>
      <c r="T13" s="2190"/>
      <c r="U13" s="2190"/>
      <c r="V13" s="2190"/>
      <c r="W13" s="2190"/>
      <c r="X13" s="2190"/>
      <c r="Y13" s="746"/>
      <c r="Z13" s="91"/>
      <c r="AA13" s="463"/>
      <c r="AB13" s="463"/>
      <c r="AC13" s="463"/>
      <c r="AD13" s="463"/>
      <c r="AE13" s="463"/>
      <c r="AF13" s="463"/>
      <c r="AG13" s="463"/>
      <c r="AH13" s="463"/>
      <c r="AI13" s="463"/>
      <c r="AJ13" s="463"/>
      <c r="AK13" s="463"/>
      <c r="AL13" s="616"/>
      <c r="AM13" s="425"/>
    </row>
    <row r="14" spans="1:39" ht="14.1" customHeight="1">
      <c r="A14" s="718"/>
      <c r="B14" s="525"/>
      <c r="C14" s="718"/>
      <c r="D14" s="2190"/>
      <c r="E14" s="2190"/>
      <c r="F14" s="2190"/>
      <c r="G14" s="2190"/>
      <c r="H14" s="2190"/>
      <c r="I14" s="2190"/>
      <c r="J14" s="2190"/>
      <c r="K14" s="2190"/>
      <c r="L14" s="2190"/>
      <c r="M14" s="2190"/>
      <c r="N14" s="2190"/>
      <c r="O14" s="2190"/>
      <c r="P14" s="2190"/>
      <c r="Q14" s="2190"/>
      <c r="R14" s="2190"/>
      <c r="S14" s="2190"/>
      <c r="T14" s="2190"/>
      <c r="U14" s="2190"/>
      <c r="V14" s="2190"/>
      <c r="W14" s="2190"/>
      <c r="X14" s="2190"/>
      <c r="Y14" s="746"/>
      <c r="Z14" s="91"/>
      <c r="AA14" s="463"/>
      <c r="AB14" s="463"/>
      <c r="AC14" s="463"/>
      <c r="AD14" s="463"/>
      <c r="AE14" s="463"/>
      <c r="AF14" s="463"/>
      <c r="AG14" s="463"/>
      <c r="AH14" s="463"/>
      <c r="AI14" s="463"/>
      <c r="AJ14" s="463"/>
      <c r="AK14" s="463"/>
      <c r="AL14" s="616"/>
      <c r="AM14" s="425"/>
    </row>
    <row r="15" spans="1:39" ht="14.1" customHeight="1">
      <c r="B15" s="525"/>
      <c r="C15" s="718"/>
      <c r="D15" s="463"/>
      <c r="E15" s="463"/>
      <c r="F15" s="463"/>
      <c r="G15" s="463"/>
      <c r="H15" s="463"/>
      <c r="I15" s="463"/>
      <c r="J15" s="463"/>
      <c r="K15" s="463"/>
      <c r="L15" s="463"/>
      <c r="M15" s="463"/>
      <c r="N15" s="463"/>
      <c r="O15" s="463"/>
      <c r="P15" s="463"/>
      <c r="Q15" s="463"/>
      <c r="R15" s="463"/>
      <c r="S15" s="463"/>
      <c r="T15" s="463"/>
      <c r="U15" s="463"/>
      <c r="V15" s="463"/>
      <c r="W15" s="463"/>
      <c r="X15" s="463"/>
      <c r="Y15" s="144"/>
      <c r="Z15" s="20"/>
      <c r="AA15" s="444"/>
      <c r="AB15" s="444"/>
      <c r="AC15" s="444"/>
      <c r="AD15" s="444"/>
      <c r="AE15" s="444"/>
      <c r="AF15" s="444"/>
      <c r="AG15" s="444"/>
      <c r="AH15" s="444"/>
      <c r="AI15" s="444"/>
      <c r="AJ15" s="444"/>
      <c r="AK15" s="444"/>
      <c r="AL15" s="971"/>
      <c r="AM15" s="425"/>
    </row>
    <row r="16" spans="1:39" ht="14.1" customHeight="1">
      <c r="A16" s="718"/>
      <c r="B16" s="525"/>
      <c r="C16" s="2175" t="s">
        <v>158</v>
      </c>
      <c r="D16" s="2175"/>
      <c r="E16" s="2175"/>
      <c r="F16" s="2175"/>
      <c r="G16" s="2175"/>
      <c r="H16" s="2175"/>
      <c r="I16" s="2175"/>
      <c r="J16" s="2175"/>
      <c r="K16" s="2175"/>
      <c r="L16" s="2175"/>
      <c r="M16" s="2175"/>
      <c r="N16" s="2175"/>
      <c r="O16" s="2175"/>
      <c r="P16" s="2175"/>
      <c r="Q16" s="2175"/>
      <c r="R16" s="2175"/>
      <c r="S16" s="2175"/>
      <c r="T16" s="2175"/>
      <c r="U16" s="2175"/>
      <c r="V16" s="2175"/>
      <c r="W16" s="2175"/>
      <c r="X16" s="2175"/>
      <c r="Y16" s="2176"/>
      <c r="Z16" s="20"/>
      <c r="AA16" s="444"/>
      <c r="AB16" s="444"/>
      <c r="AC16" s="444"/>
      <c r="AD16" s="444"/>
      <c r="AE16" s="444"/>
      <c r="AF16" s="444"/>
      <c r="AG16" s="444"/>
      <c r="AH16" s="444"/>
      <c r="AI16" s="444"/>
      <c r="AJ16" s="444"/>
      <c r="AK16" s="444"/>
      <c r="AL16" s="616"/>
      <c r="AM16" s="425"/>
    </row>
    <row r="17" spans="1:39" ht="14.1" customHeight="1">
      <c r="A17" s="718"/>
      <c r="B17" s="525"/>
      <c r="C17" s="718"/>
      <c r="D17" s="463"/>
      <c r="E17" s="463"/>
      <c r="F17" s="463"/>
      <c r="G17" s="463"/>
      <c r="H17" s="463"/>
      <c r="I17" s="463"/>
      <c r="J17" s="463"/>
      <c r="N17" s="463"/>
      <c r="Q17" s="463"/>
      <c r="R17" s="441"/>
      <c r="S17" s="441"/>
      <c r="T17" s="37"/>
      <c r="U17" s="474"/>
      <c r="V17" s="474"/>
      <c r="W17" s="463"/>
      <c r="X17" s="463"/>
      <c r="Y17" s="746"/>
      <c r="Z17" s="20"/>
      <c r="AA17" s="444"/>
      <c r="AB17" s="444"/>
      <c r="AC17" s="444"/>
      <c r="AD17" s="444"/>
      <c r="AE17" s="444"/>
      <c r="AF17" s="444"/>
      <c r="AG17" s="444"/>
      <c r="AH17" s="444"/>
      <c r="AI17" s="444"/>
      <c r="AJ17" s="444"/>
      <c r="AK17" s="444"/>
      <c r="AL17" s="616"/>
      <c r="AM17" s="425"/>
    </row>
    <row r="18" spans="1:39" ht="14.1" customHeight="1">
      <c r="A18" s="718"/>
      <c r="B18" s="525"/>
      <c r="C18" s="718"/>
      <c r="D18" s="1496" t="s">
        <v>1093</v>
      </c>
      <c r="E18" s="1496"/>
      <c r="F18" s="1496"/>
      <c r="G18" s="1496"/>
      <c r="H18" s="1496"/>
      <c r="I18" s="1496"/>
      <c r="J18" s="1496"/>
      <c r="K18" s="1496"/>
      <c r="L18" s="1496"/>
      <c r="M18" s="1496"/>
      <c r="N18" s="1496"/>
      <c r="O18" s="1496"/>
      <c r="P18" s="1496"/>
      <c r="Q18" s="1496"/>
      <c r="R18" s="1496"/>
      <c r="S18" s="1496"/>
      <c r="T18" s="1496"/>
      <c r="U18" s="1496"/>
      <c r="V18" s="1496"/>
      <c r="W18" s="1496"/>
      <c r="X18" s="1496"/>
      <c r="Y18" s="1497"/>
      <c r="Z18" s="20"/>
      <c r="AA18" s="444"/>
      <c r="AB18" s="444"/>
      <c r="AC18" s="444"/>
      <c r="AD18" s="444"/>
      <c r="AE18" s="444"/>
      <c r="AF18" s="444"/>
      <c r="AG18" s="444"/>
      <c r="AH18" s="444"/>
      <c r="AI18" s="444"/>
      <c r="AJ18" s="465"/>
      <c r="AK18" s="159"/>
      <c r="AL18" s="616"/>
      <c r="AM18" s="425"/>
    </row>
    <row r="19" spans="1:39" ht="14.1" customHeight="1">
      <c r="A19" s="718"/>
      <c r="B19" s="525"/>
      <c r="C19" s="718"/>
      <c r="D19" s="2190"/>
      <c r="E19" s="2190"/>
      <c r="F19" s="2190"/>
      <c r="G19" s="2190"/>
      <c r="H19" s="2190"/>
      <c r="I19" s="2190"/>
      <c r="J19" s="2190"/>
      <c r="K19" s="2190"/>
      <c r="L19" s="2190"/>
      <c r="M19" s="2190"/>
      <c r="N19" s="2190"/>
      <c r="O19" s="2190"/>
      <c r="P19" s="2190"/>
      <c r="Q19" s="2190"/>
      <c r="R19" s="2190"/>
      <c r="S19" s="2190"/>
      <c r="T19" s="2190"/>
      <c r="U19" s="2190"/>
      <c r="V19" s="2190"/>
      <c r="W19" s="2190"/>
      <c r="X19" s="2190"/>
      <c r="Y19" s="746"/>
      <c r="Z19" s="91"/>
      <c r="AA19" s="463"/>
      <c r="AB19" s="463"/>
      <c r="AC19" s="463"/>
      <c r="AD19" s="463"/>
      <c r="AE19" s="463"/>
      <c r="AF19" s="463"/>
      <c r="AG19" s="463"/>
      <c r="AH19" s="463"/>
      <c r="AI19" s="463"/>
      <c r="AJ19" s="463"/>
      <c r="AK19" s="463"/>
      <c r="AL19" s="616"/>
      <c r="AM19" s="425"/>
    </row>
    <row r="20" spans="1:39" ht="14.1" customHeight="1">
      <c r="A20" s="718"/>
      <c r="B20" s="525"/>
      <c r="C20" s="718"/>
      <c r="D20" s="2190"/>
      <c r="E20" s="2190"/>
      <c r="F20" s="2190"/>
      <c r="G20" s="2190"/>
      <c r="H20" s="2190"/>
      <c r="I20" s="2190"/>
      <c r="J20" s="2190"/>
      <c r="K20" s="2190"/>
      <c r="L20" s="2190"/>
      <c r="M20" s="2190"/>
      <c r="N20" s="2190"/>
      <c r="O20" s="2190"/>
      <c r="P20" s="2190"/>
      <c r="Q20" s="2190"/>
      <c r="R20" s="2190"/>
      <c r="S20" s="2190"/>
      <c r="T20" s="2190"/>
      <c r="U20" s="2190"/>
      <c r="V20" s="2190"/>
      <c r="W20" s="2190"/>
      <c r="X20" s="2190"/>
      <c r="Y20" s="746"/>
      <c r="Z20" s="91"/>
      <c r="AA20" s="463"/>
      <c r="AB20" s="463"/>
      <c r="AC20" s="463"/>
      <c r="AD20" s="463"/>
      <c r="AE20" s="463"/>
      <c r="AF20" s="463"/>
      <c r="AG20" s="463"/>
      <c r="AH20" s="463"/>
      <c r="AI20" s="463"/>
      <c r="AJ20" s="463"/>
      <c r="AK20" s="463"/>
      <c r="AL20" s="616"/>
      <c r="AM20" s="425"/>
    </row>
    <row r="21" spans="1:39" ht="14.1" customHeight="1">
      <c r="A21" s="718"/>
      <c r="B21" s="525"/>
      <c r="C21" s="718"/>
      <c r="D21" s="2190"/>
      <c r="E21" s="2190"/>
      <c r="F21" s="2190"/>
      <c r="G21" s="2190"/>
      <c r="H21" s="2190"/>
      <c r="I21" s="2190"/>
      <c r="J21" s="2190"/>
      <c r="K21" s="2190"/>
      <c r="L21" s="2190"/>
      <c r="M21" s="2190"/>
      <c r="N21" s="2190"/>
      <c r="O21" s="2190"/>
      <c r="P21" s="2190"/>
      <c r="Q21" s="2190"/>
      <c r="R21" s="2190"/>
      <c r="S21" s="2190"/>
      <c r="T21" s="2190"/>
      <c r="U21" s="2190"/>
      <c r="V21" s="2190"/>
      <c r="W21" s="2190"/>
      <c r="X21" s="2190"/>
      <c r="Y21" s="746"/>
      <c r="Z21" s="91"/>
      <c r="AA21" s="463"/>
      <c r="AB21" s="463"/>
      <c r="AC21" s="463"/>
      <c r="AD21" s="463"/>
      <c r="AE21" s="463"/>
      <c r="AF21" s="463"/>
      <c r="AG21" s="463"/>
      <c r="AH21" s="463"/>
      <c r="AI21" s="463"/>
      <c r="AJ21" s="463"/>
      <c r="AK21" s="463"/>
      <c r="AL21" s="616"/>
      <c r="AM21" s="425"/>
    </row>
    <row r="22" spans="1:39" ht="14.1" customHeight="1">
      <c r="A22" s="718"/>
      <c r="B22" s="525"/>
      <c r="C22" s="718"/>
      <c r="D22" s="2190"/>
      <c r="E22" s="2190"/>
      <c r="F22" s="2190"/>
      <c r="G22" s="2190"/>
      <c r="H22" s="2190"/>
      <c r="I22" s="2190"/>
      <c r="J22" s="2190"/>
      <c r="K22" s="2190"/>
      <c r="L22" s="2190"/>
      <c r="M22" s="2190"/>
      <c r="N22" s="2190"/>
      <c r="O22" s="2190"/>
      <c r="P22" s="2190"/>
      <c r="Q22" s="2190"/>
      <c r="R22" s="2190"/>
      <c r="S22" s="2190"/>
      <c r="T22" s="2190"/>
      <c r="U22" s="2190"/>
      <c r="V22" s="2190"/>
      <c r="W22" s="2190"/>
      <c r="X22" s="2190"/>
      <c r="Y22" s="746"/>
      <c r="Z22" s="91"/>
      <c r="AA22" s="463"/>
      <c r="AB22" s="463"/>
      <c r="AC22" s="463"/>
      <c r="AD22" s="463"/>
      <c r="AE22" s="463"/>
      <c r="AF22" s="463"/>
      <c r="AG22" s="463"/>
      <c r="AH22" s="463"/>
      <c r="AI22" s="463"/>
      <c r="AJ22" s="463"/>
      <c r="AK22" s="463"/>
      <c r="AL22" s="616"/>
      <c r="AM22" s="425"/>
    </row>
    <row r="23" spans="1:39" ht="14.1" customHeight="1">
      <c r="A23" s="718"/>
      <c r="B23" s="525"/>
      <c r="C23" s="718"/>
      <c r="D23" s="2190"/>
      <c r="E23" s="2190"/>
      <c r="F23" s="2190"/>
      <c r="G23" s="2190"/>
      <c r="H23" s="2190"/>
      <c r="I23" s="2190"/>
      <c r="J23" s="2190"/>
      <c r="K23" s="2190"/>
      <c r="L23" s="2190"/>
      <c r="M23" s="2190"/>
      <c r="N23" s="2190"/>
      <c r="O23" s="2190"/>
      <c r="P23" s="2190"/>
      <c r="Q23" s="2190"/>
      <c r="R23" s="2190"/>
      <c r="S23" s="2190"/>
      <c r="T23" s="2190"/>
      <c r="U23" s="2190"/>
      <c r="V23" s="2190"/>
      <c r="W23" s="2190"/>
      <c r="X23" s="2190"/>
      <c r="Y23" s="746"/>
      <c r="Z23" s="91"/>
      <c r="AA23" s="463"/>
      <c r="AB23" s="463"/>
      <c r="AC23" s="463"/>
      <c r="AD23" s="463"/>
      <c r="AE23" s="463"/>
      <c r="AF23" s="463"/>
      <c r="AG23" s="463"/>
      <c r="AH23" s="463"/>
      <c r="AI23" s="463"/>
      <c r="AJ23" s="463"/>
      <c r="AK23" s="463"/>
      <c r="AL23" s="616"/>
      <c r="AM23" s="425"/>
    </row>
    <row r="24" spans="1:39" ht="14.1" customHeight="1">
      <c r="A24" s="718"/>
      <c r="B24" s="525"/>
      <c r="C24" s="718"/>
      <c r="D24" s="2190"/>
      <c r="E24" s="2190"/>
      <c r="F24" s="2190"/>
      <c r="G24" s="2190"/>
      <c r="H24" s="2190"/>
      <c r="I24" s="2190"/>
      <c r="J24" s="2190"/>
      <c r="K24" s="2190"/>
      <c r="L24" s="2190"/>
      <c r="M24" s="2190"/>
      <c r="N24" s="2190"/>
      <c r="O24" s="2190"/>
      <c r="P24" s="2190"/>
      <c r="Q24" s="2190"/>
      <c r="R24" s="2190"/>
      <c r="S24" s="2190"/>
      <c r="T24" s="2190"/>
      <c r="U24" s="2190"/>
      <c r="V24" s="2190"/>
      <c r="W24" s="2190"/>
      <c r="X24" s="2190"/>
      <c r="Y24" s="746"/>
      <c r="Z24" s="91"/>
      <c r="AA24" s="463"/>
      <c r="AB24" s="463"/>
      <c r="AC24" s="463"/>
      <c r="AD24" s="463"/>
      <c r="AE24" s="463"/>
      <c r="AF24" s="463"/>
      <c r="AG24" s="463"/>
      <c r="AH24" s="463"/>
      <c r="AI24" s="463"/>
      <c r="AJ24" s="463"/>
      <c r="AK24" s="463"/>
      <c r="AL24" s="616"/>
      <c r="AM24" s="425"/>
    </row>
    <row r="25" spans="1:39" ht="14.1" customHeight="1">
      <c r="A25" s="718"/>
      <c r="B25" s="525"/>
      <c r="C25" s="718"/>
      <c r="D25" s="80"/>
      <c r="E25" s="80"/>
      <c r="F25" s="80"/>
      <c r="G25" s="80"/>
      <c r="H25" s="80"/>
      <c r="I25" s="80"/>
      <c r="J25" s="80"/>
      <c r="K25" s="80"/>
      <c r="L25" s="80"/>
      <c r="M25" s="80"/>
      <c r="N25" s="80"/>
      <c r="O25" s="80"/>
      <c r="P25" s="80"/>
      <c r="Q25" s="80"/>
      <c r="R25" s="80"/>
      <c r="S25" s="80"/>
      <c r="T25" s="80"/>
      <c r="U25" s="80"/>
      <c r="V25" s="80"/>
      <c r="W25" s="80"/>
      <c r="X25" s="80"/>
      <c r="Y25" s="14"/>
      <c r="Z25" s="20"/>
      <c r="AA25" s="444"/>
      <c r="AB25" s="444"/>
      <c r="AC25" s="444"/>
      <c r="AD25" s="444"/>
      <c r="AE25" s="444"/>
      <c r="AF25" s="444"/>
      <c r="AG25" s="444"/>
      <c r="AH25" s="444"/>
      <c r="AI25" s="444"/>
      <c r="AJ25" s="444"/>
      <c r="AK25" s="444"/>
      <c r="AL25" s="616"/>
      <c r="AM25" s="425"/>
    </row>
    <row r="26" spans="1:39" ht="14.1" customHeight="1">
      <c r="A26" s="718"/>
      <c r="B26" s="525"/>
      <c r="C26" s="484" t="s">
        <v>1438</v>
      </c>
      <c r="D26" s="76"/>
      <c r="E26" s="76"/>
      <c r="F26" s="76"/>
      <c r="G26" s="76"/>
      <c r="H26" s="76"/>
      <c r="I26" s="76"/>
      <c r="J26" s="76"/>
      <c r="K26" s="76"/>
      <c r="L26" s="76"/>
      <c r="M26" s="76"/>
      <c r="N26" s="76"/>
      <c r="O26" s="76"/>
      <c r="P26" s="76"/>
      <c r="Q26" s="76"/>
      <c r="R26" s="76"/>
      <c r="S26" s="76"/>
      <c r="T26" s="76"/>
      <c r="U26" s="76"/>
      <c r="V26" s="76"/>
      <c r="W26" s="76"/>
      <c r="X26" s="76"/>
      <c r="Y26" s="15"/>
      <c r="Z26" s="476"/>
      <c r="AA26" s="477"/>
      <c r="AB26" s="477"/>
      <c r="AC26" s="477"/>
      <c r="AD26" s="477"/>
      <c r="AE26" s="477"/>
      <c r="AF26" s="477"/>
      <c r="AG26" s="477"/>
      <c r="AH26" s="477"/>
      <c r="AI26" s="477"/>
      <c r="AJ26" s="477"/>
      <c r="AK26" s="477"/>
      <c r="AL26" s="616"/>
      <c r="AM26" s="425"/>
    </row>
    <row r="27" spans="1:39" ht="14.1" customHeight="1">
      <c r="A27" s="718"/>
      <c r="B27" s="724" t="s">
        <v>44</v>
      </c>
      <c r="C27" s="10" t="s">
        <v>1280</v>
      </c>
      <c r="D27" s="484"/>
      <c r="Q27" s="145"/>
      <c r="R27" s="145"/>
      <c r="S27" s="145"/>
      <c r="T27" s="145"/>
      <c r="U27" s="718"/>
      <c r="V27" s="718"/>
      <c r="W27" s="718"/>
      <c r="X27" s="718"/>
      <c r="Y27" s="719"/>
      <c r="Z27" s="476"/>
      <c r="AA27" s="477"/>
      <c r="AB27" s="477"/>
      <c r="AC27" s="477"/>
      <c r="AD27" s="477"/>
      <c r="AE27" s="477"/>
      <c r="AF27" s="477"/>
      <c r="AG27" s="477"/>
      <c r="AH27" s="477"/>
      <c r="AI27" s="477"/>
      <c r="AJ27" s="477"/>
      <c r="AK27" s="477"/>
      <c r="AL27" s="616"/>
      <c r="AM27" s="425"/>
    </row>
    <row r="28" spans="1:39" ht="14.1" customHeight="1">
      <c r="A28" s="718"/>
      <c r="B28" s="525"/>
      <c r="C28" s="64"/>
      <c r="E28" s="465" t="s">
        <v>275</v>
      </c>
      <c r="Q28" s="718"/>
      <c r="R28" s="718"/>
      <c r="S28" s="718"/>
      <c r="T28" s="718"/>
      <c r="U28" s="718"/>
      <c r="V28" s="718"/>
      <c r="W28" s="718"/>
      <c r="X28" s="718"/>
      <c r="Y28" s="718"/>
      <c r="Z28" s="476"/>
      <c r="AA28" s="477"/>
      <c r="AB28" s="477"/>
      <c r="AC28" s="477"/>
      <c r="AD28" s="477"/>
      <c r="AE28" s="477"/>
      <c r="AF28" s="477"/>
      <c r="AG28" s="477"/>
      <c r="AH28" s="477"/>
      <c r="AI28" s="477"/>
      <c r="AJ28" s="477"/>
      <c r="AK28" s="465"/>
      <c r="AL28" s="616"/>
      <c r="AM28" s="425"/>
    </row>
    <row r="29" spans="1:39" ht="14.1" customHeight="1">
      <c r="A29" s="718"/>
      <c r="B29" s="525"/>
      <c r="E29" s="477" t="s">
        <v>276</v>
      </c>
      <c r="F29" s="718"/>
      <c r="G29" s="718"/>
      <c r="I29" s="718"/>
      <c r="J29" s="718"/>
      <c r="K29" s="718"/>
      <c r="L29" s="718"/>
      <c r="M29" s="718"/>
      <c r="N29" s="718"/>
      <c r="O29" s="718"/>
      <c r="P29" s="718"/>
      <c r="Q29" s="718"/>
      <c r="R29" s="718"/>
      <c r="S29" s="718"/>
      <c r="T29" s="484"/>
      <c r="U29" s="484"/>
      <c r="V29" s="66"/>
      <c r="W29" s="484"/>
      <c r="X29" s="484"/>
      <c r="Y29" s="718"/>
      <c r="Z29" s="476"/>
      <c r="AA29" s="477"/>
      <c r="AB29" s="477"/>
      <c r="AC29" s="477"/>
      <c r="AD29" s="477"/>
      <c r="AE29" s="477"/>
      <c r="AF29" s="477"/>
      <c r="AG29" s="477"/>
      <c r="AH29" s="477"/>
      <c r="AI29" s="477"/>
      <c r="AJ29" s="477"/>
      <c r="AK29" s="477"/>
      <c r="AL29" s="616"/>
      <c r="AM29" s="425"/>
    </row>
    <row r="30" spans="1:39" ht="14.1" customHeight="1">
      <c r="A30" s="718"/>
      <c r="B30" s="525"/>
      <c r="C30" s="484"/>
      <c r="E30" s="465" t="s">
        <v>910</v>
      </c>
      <c r="F30" s="484"/>
      <c r="G30" s="484"/>
      <c r="I30" s="484"/>
      <c r="J30" s="484"/>
      <c r="K30" s="484"/>
      <c r="L30" s="484"/>
      <c r="M30" s="484"/>
      <c r="N30" s="484"/>
      <c r="O30" s="484"/>
      <c r="P30" s="484"/>
      <c r="Q30" s="484"/>
      <c r="R30" s="484"/>
      <c r="S30" s="484"/>
      <c r="T30" s="484"/>
      <c r="U30" s="484"/>
      <c r="V30" s="718"/>
      <c r="W30" s="484"/>
      <c r="X30" s="484"/>
      <c r="Y30" s="484"/>
      <c r="Z30" s="94"/>
      <c r="AA30" s="477"/>
      <c r="AB30" s="477"/>
      <c r="AC30" s="477"/>
      <c r="AD30" s="477"/>
      <c r="AE30" s="477"/>
      <c r="AF30" s="477"/>
      <c r="AG30" s="477"/>
      <c r="AH30" s="477"/>
      <c r="AI30" s="477"/>
      <c r="AJ30" s="13"/>
      <c r="AK30" s="87"/>
      <c r="AL30" s="616"/>
      <c r="AM30" s="425"/>
    </row>
    <row r="31" spans="1:39" ht="14.1" customHeight="1">
      <c r="A31" s="718"/>
      <c r="B31" s="525"/>
      <c r="C31" s="718"/>
      <c r="D31" s="718"/>
      <c r="E31" s="1865" t="s">
        <v>170</v>
      </c>
      <c r="F31" s="1866"/>
      <c r="G31" s="1866"/>
      <c r="H31" s="1866"/>
      <c r="I31" s="1866"/>
      <c r="J31" s="1866"/>
      <c r="K31" s="1866"/>
      <c r="L31" s="1867"/>
      <c r="M31" s="1865" t="s">
        <v>133</v>
      </c>
      <c r="N31" s="1866"/>
      <c r="O31" s="1866"/>
      <c r="P31" s="1867"/>
      <c r="Q31" s="1865" t="s">
        <v>171</v>
      </c>
      <c r="R31" s="1866"/>
      <c r="S31" s="1866"/>
      <c r="T31" s="1866"/>
      <c r="U31" s="1866"/>
      <c r="V31" s="1866"/>
      <c r="W31" s="1866"/>
      <c r="X31" s="1867"/>
      <c r="Y31" s="718"/>
      <c r="Z31" s="476"/>
      <c r="AA31" s="13"/>
      <c r="AB31" s="477"/>
      <c r="AC31" s="13"/>
      <c r="AD31" s="13"/>
      <c r="AE31" s="13"/>
      <c r="AF31" s="13"/>
      <c r="AG31" s="13"/>
      <c r="AH31" s="13"/>
      <c r="AI31" s="13"/>
      <c r="AJ31" s="13"/>
      <c r="AK31" s="13"/>
      <c r="AL31" s="616"/>
      <c r="AM31" s="425"/>
    </row>
    <row r="32" spans="1:39" ht="14.1" customHeight="1">
      <c r="A32" s="718"/>
      <c r="B32" s="525"/>
      <c r="C32" s="718"/>
      <c r="D32" s="718"/>
      <c r="E32" s="2791"/>
      <c r="F32" s="3970"/>
      <c r="G32" s="3970"/>
      <c r="H32" s="3970"/>
      <c r="I32" s="3970"/>
      <c r="J32" s="3970"/>
      <c r="K32" s="3970"/>
      <c r="L32" s="3971"/>
      <c r="M32" s="3979"/>
      <c r="N32" s="3980"/>
      <c r="O32" s="3980"/>
      <c r="P32" s="3981"/>
      <c r="Q32" s="3979"/>
      <c r="R32" s="3980"/>
      <c r="S32" s="3980"/>
      <c r="T32" s="3980"/>
      <c r="U32" s="3980"/>
      <c r="V32" s="3980"/>
      <c r="W32" s="3980"/>
      <c r="X32" s="3981"/>
      <c r="Y32" s="718"/>
      <c r="Z32" s="476"/>
      <c r="AA32" s="13"/>
      <c r="AB32" s="477"/>
      <c r="AC32" s="13"/>
      <c r="AD32" s="13"/>
      <c r="AE32" s="13"/>
      <c r="AF32" s="13"/>
      <c r="AG32" s="13"/>
      <c r="AH32" s="13"/>
      <c r="AI32" s="13"/>
      <c r="AJ32" s="13"/>
      <c r="AK32" s="13"/>
      <c r="AL32" s="616"/>
      <c r="AM32" s="425"/>
    </row>
    <row r="33" spans="1:39" ht="14.1" customHeight="1">
      <c r="A33" s="718"/>
      <c r="B33" s="525"/>
      <c r="C33" s="718"/>
      <c r="D33" s="718"/>
      <c r="E33" s="3975"/>
      <c r="F33" s="3976"/>
      <c r="G33" s="3976"/>
      <c r="H33" s="3976"/>
      <c r="I33" s="3976"/>
      <c r="J33" s="3976"/>
      <c r="K33" s="3976"/>
      <c r="L33" s="3977"/>
      <c r="M33" s="3982"/>
      <c r="N33" s="3983"/>
      <c r="O33" s="3983"/>
      <c r="P33" s="3984"/>
      <c r="Q33" s="3982"/>
      <c r="R33" s="3983"/>
      <c r="S33" s="3983"/>
      <c r="T33" s="3983"/>
      <c r="U33" s="3983"/>
      <c r="V33" s="3983"/>
      <c r="W33" s="3983"/>
      <c r="X33" s="3984"/>
      <c r="Y33" s="718"/>
      <c r="Z33" s="476"/>
      <c r="AA33" s="477"/>
      <c r="AB33" s="477"/>
      <c r="AC33" s="477"/>
      <c r="AD33" s="477"/>
      <c r="AE33" s="477"/>
      <c r="AF33" s="477"/>
      <c r="AG33" s="477"/>
      <c r="AH33" s="477"/>
      <c r="AI33" s="477"/>
      <c r="AJ33" s="13"/>
      <c r="AK33" s="87"/>
      <c r="AL33" s="616"/>
      <c r="AM33" s="425"/>
    </row>
    <row r="34" spans="1:39" ht="14.1" customHeight="1">
      <c r="A34" s="718"/>
      <c r="B34" s="525"/>
      <c r="C34" s="718"/>
      <c r="D34" s="718"/>
      <c r="E34" s="718"/>
      <c r="F34" s="718"/>
      <c r="G34" s="718"/>
      <c r="H34" s="718"/>
      <c r="I34" s="718"/>
      <c r="J34" s="718"/>
      <c r="K34" s="718"/>
      <c r="L34" s="718"/>
      <c r="M34" s="718"/>
      <c r="N34" s="718"/>
      <c r="O34" s="718"/>
      <c r="P34" s="718"/>
      <c r="Q34" s="718"/>
      <c r="R34" s="718"/>
      <c r="S34" s="66"/>
      <c r="T34" s="185"/>
      <c r="U34" s="463"/>
      <c r="V34" s="718"/>
      <c r="W34" s="463"/>
      <c r="X34" s="463"/>
      <c r="Y34" s="718"/>
      <c r="Z34" s="17"/>
      <c r="AA34" s="13"/>
      <c r="AB34" s="477"/>
      <c r="AC34" s="13"/>
      <c r="AD34" s="13"/>
      <c r="AE34" s="13"/>
      <c r="AF34" s="13"/>
      <c r="AG34" s="13"/>
      <c r="AH34" s="13"/>
      <c r="AI34" s="13"/>
      <c r="AJ34" s="13"/>
      <c r="AK34" s="13"/>
      <c r="AL34" s="811"/>
      <c r="AM34" s="425"/>
    </row>
    <row r="35" spans="1:39" ht="14.1" customHeight="1">
      <c r="A35" s="718"/>
      <c r="B35" s="525" t="s">
        <v>33</v>
      </c>
      <c r="C35" s="10" t="s">
        <v>1281</v>
      </c>
      <c r="D35" s="718"/>
      <c r="F35" s="718"/>
      <c r="G35" s="718"/>
      <c r="H35" s="484"/>
      <c r="I35" s="484"/>
      <c r="J35" s="718"/>
      <c r="K35" s="718"/>
      <c r="L35" s="484"/>
      <c r="M35" s="484"/>
      <c r="N35" s="718"/>
      <c r="O35" s="718"/>
      <c r="P35" s="449"/>
      <c r="Q35" s="718"/>
      <c r="R35" s="441"/>
      <c r="S35" s="441"/>
      <c r="T35" s="37"/>
      <c r="U35" s="474"/>
      <c r="V35" s="474"/>
      <c r="W35" s="718"/>
      <c r="X35" s="718"/>
      <c r="Y35" s="719"/>
      <c r="Z35" s="17"/>
      <c r="AA35" s="477"/>
      <c r="AB35" s="477"/>
      <c r="AC35" s="13"/>
      <c r="AD35" s="13"/>
      <c r="AE35" s="13"/>
      <c r="AF35" s="13"/>
      <c r="AG35" s="13"/>
      <c r="AH35" s="13"/>
      <c r="AI35" s="13"/>
      <c r="AJ35" s="13"/>
      <c r="AK35" s="13"/>
      <c r="AL35" s="616"/>
      <c r="AM35" s="425"/>
    </row>
    <row r="36" spans="1:39" ht="14.1" customHeight="1">
      <c r="A36" s="718"/>
      <c r="B36" s="525"/>
      <c r="C36" s="718"/>
      <c r="E36" s="718"/>
      <c r="F36" s="718"/>
      <c r="G36" s="718"/>
      <c r="H36" s="718"/>
      <c r="I36" s="718"/>
      <c r="J36" s="718"/>
      <c r="K36" s="718"/>
      <c r="L36" s="718"/>
      <c r="M36" s="718"/>
      <c r="N36" s="718"/>
      <c r="O36" s="718"/>
      <c r="P36" s="718"/>
      <c r="Q36" s="484"/>
      <c r="R36" s="484"/>
      <c r="U36" s="484"/>
      <c r="Y36" s="719"/>
      <c r="Z36" s="476"/>
      <c r="AA36" s="13"/>
      <c r="AB36" s="477"/>
      <c r="AC36" s="13"/>
      <c r="AD36" s="13"/>
      <c r="AE36" s="13"/>
      <c r="AF36" s="13"/>
      <c r="AG36" s="13"/>
      <c r="AH36" s="13"/>
      <c r="AI36" s="13"/>
      <c r="AJ36" s="13"/>
      <c r="AK36" s="13"/>
      <c r="AL36" s="616"/>
      <c r="AM36" s="425"/>
    </row>
    <row r="37" spans="1:39" ht="14.1" customHeight="1">
      <c r="A37" s="718"/>
      <c r="B37" s="525" t="s">
        <v>33</v>
      </c>
      <c r="C37" s="10" t="s">
        <v>1282</v>
      </c>
      <c r="D37" s="484"/>
      <c r="E37" s="718"/>
      <c r="F37" s="718"/>
      <c r="G37" s="718"/>
      <c r="H37" s="484"/>
      <c r="I37" s="484"/>
      <c r="J37" s="484"/>
      <c r="K37" s="484"/>
      <c r="L37" s="484"/>
      <c r="M37" s="484"/>
      <c r="N37" s="484"/>
      <c r="O37" s="484"/>
      <c r="P37" s="484"/>
      <c r="Q37" s="718"/>
      <c r="R37" s="441"/>
      <c r="S37" s="441"/>
      <c r="T37" s="37"/>
      <c r="U37" s="474"/>
      <c r="V37" s="474"/>
      <c r="W37" s="718"/>
      <c r="X37" s="718"/>
      <c r="Y37" s="719"/>
      <c r="Z37" s="476"/>
      <c r="AA37" s="477"/>
      <c r="AB37" s="477"/>
      <c r="AC37" s="477"/>
      <c r="AD37" s="477"/>
      <c r="AE37" s="477"/>
      <c r="AF37" s="477"/>
      <c r="AG37" s="477"/>
      <c r="AH37" s="477"/>
      <c r="AI37" s="477"/>
      <c r="AJ37" s="13"/>
      <c r="AK37" s="87"/>
      <c r="AL37" s="616"/>
      <c r="AM37" s="425"/>
    </row>
    <row r="38" spans="1:39" ht="14.1" customHeight="1">
      <c r="A38" s="718"/>
      <c r="B38" s="525"/>
      <c r="C38" s="718"/>
      <c r="D38" s="484"/>
      <c r="E38" s="718"/>
      <c r="F38" s="718"/>
      <c r="G38" s="718"/>
      <c r="H38" s="718"/>
      <c r="I38" s="449"/>
      <c r="J38" s="449"/>
      <c r="K38" s="484"/>
      <c r="L38" s="842"/>
      <c r="M38" s="718"/>
      <c r="N38" s="718"/>
      <c r="O38" s="718"/>
      <c r="P38" s="718"/>
      <c r="Q38" s="484"/>
      <c r="R38" s="484"/>
      <c r="U38" s="484"/>
      <c r="Y38" s="719"/>
      <c r="Z38" s="17"/>
      <c r="AA38" s="477"/>
      <c r="AB38" s="477"/>
      <c r="AC38" s="477"/>
      <c r="AD38" s="477"/>
      <c r="AE38" s="477"/>
      <c r="AF38" s="477"/>
      <c r="AG38" s="477"/>
      <c r="AH38" s="477"/>
      <c r="AI38" s="477"/>
      <c r="AJ38" s="477"/>
      <c r="AK38" s="477"/>
      <c r="AL38" s="616"/>
      <c r="AM38" s="425"/>
    </row>
    <row r="39" spans="1:39" ht="14.1" customHeight="1">
      <c r="A39" s="718"/>
      <c r="B39" s="525" t="s">
        <v>33</v>
      </c>
      <c r="C39" s="718" t="s">
        <v>1439</v>
      </c>
      <c r="D39" s="484"/>
      <c r="E39" s="718"/>
      <c r="F39" s="718"/>
      <c r="G39" s="718"/>
      <c r="H39" s="718"/>
      <c r="I39" s="449"/>
      <c r="J39" s="449"/>
      <c r="K39" s="484"/>
      <c r="L39" s="842"/>
      <c r="M39" s="718"/>
      <c r="N39" s="718"/>
      <c r="O39" s="718"/>
      <c r="P39" s="718"/>
      <c r="Q39" s="718"/>
      <c r="R39" s="718"/>
      <c r="S39" s="484"/>
      <c r="T39" s="972"/>
      <c r="U39" s="972"/>
      <c r="V39" s="973"/>
      <c r="W39" s="974"/>
      <c r="X39" s="974"/>
      <c r="Y39" s="13"/>
      <c r="Z39" s="475" t="s">
        <v>1515</v>
      </c>
      <c r="AA39" s="13" t="s">
        <v>1516</v>
      </c>
      <c r="AB39" s="477"/>
      <c r="AC39" s="477"/>
      <c r="AD39" s="477"/>
      <c r="AE39" s="477"/>
      <c r="AF39" s="477"/>
      <c r="AG39" s="477"/>
      <c r="AH39" s="477"/>
      <c r="AI39" s="477"/>
      <c r="AJ39" s="477"/>
      <c r="AK39" s="477"/>
      <c r="AL39" s="616"/>
      <c r="AM39" s="425"/>
    </row>
    <row r="40" spans="1:39" ht="14.1" customHeight="1">
      <c r="A40" s="718"/>
      <c r="B40" s="525"/>
      <c r="C40" s="718"/>
      <c r="E40" s="718"/>
      <c r="F40" s="718"/>
      <c r="G40" s="718"/>
      <c r="H40" s="718"/>
      <c r="I40" s="449"/>
      <c r="J40" s="449"/>
      <c r="K40" s="484"/>
      <c r="L40" s="842"/>
      <c r="M40" s="718"/>
      <c r="N40" s="718"/>
      <c r="O40" s="718"/>
      <c r="P40" s="718"/>
      <c r="Q40" s="718"/>
      <c r="R40" s="441"/>
      <c r="S40" s="441"/>
      <c r="T40" s="37"/>
      <c r="U40" s="474"/>
      <c r="V40" s="474"/>
      <c r="W40" s="718"/>
      <c r="X40" s="718"/>
      <c r="Y40" s="719"/>
      <c r="Z40" s="17"/>
      <c r="AA40" s="465"/>
      <c r="AB40" s="477"/>
      <c r="AC40" s="477"/>
      <c r="AD40" s="477"/>
      <c r="AE40" s="477"/>
      <c r="AF40" s="477"/>
      <c r="AG40" s="477"/>
      <c r="AH40" s="477"/>
      <c r="AI40" s="477"/>
      <c r="AJ40" s="477"/>
      <c r="AK40" s="477"/>
      <c r="AL40" s="616"/>
      <c r="AM40" s="425"/>
    </row>
    <row r="41" spans="1:39" ht="14.1" customHeight="1">
      <c r="A41" s="718"/>
      <c r="B41" s="525"/>
      <c r="D41" s="10" t="s">
        <v>1101</v>
      </c>
      <c r="E41" s="484"/>
      <c r="F41" s="76"/>
      <c r="G41" s="76"/>
      <c r="H41" s="76"/>
      <c r="I41" s="76"/>
      <c r="J41" s="76"/>
      <c r="K41" s="76"/>
      <c r="L41" s="76"/>
      <c r="M41" s="76"/>
      <c r="N41" s="76"/>
      <c r="O41" s="76"/>
      <c r="P41" s="484"/>
      <c r="Q41" s="76"/>
      <c r="R41" s="76"/>
      <c r="S41" s="484"/>
      <c r="U41" s="441"/>
      <c r="V41" s="484"/>
      <c r="Y41" s="719"/>
      <c r="Z41" s="476"/>
      <c r="AA41" s="13"/>
      <c r="AB41" s="13"/>
      <c r="AC41" s="13"/>
      <c r="AD41" s="13"/>
      <c r="AE41" s="13"/>
      <c r="AF41" s="13"/>
      <c r="AG41" s="13"/>
      <c r="AH41" s="13"/>
      <c r="AI41" s="13"/>
      <c r="AJ41" s="13"/>
      <c r="AK41" s="13"/>
      <c r="AL41" s="811"/>
      <c r="AM41" s="425"/>
    </row>
    <row r="42" spans="1:39" ht="14.1" customHeight="1">
      <c r="A42" s="718"/>
      <c r="B42" s="525"/>
      <c r="C42" s="718"/>
      <c r="D42" s="2190"/>
      <c r="E42" s="2190"/>
      <c r="F42" s="2190"/>
      <c r="G42" s="2190"/>
      <c r="H42" s="2190"/>
      <c r="I42" s="2190"/>
      <c r="J42" s="2190"/>
      <c r="K42" s="2190"/>
      <c r="L42" s="2190"/>
      <c r="M42" s="2190"/>
      <c r="N42" s="2190"/>
      <c r="O42" s="2190"/>
      <c r="P42" s="2190"/>
      <c r="Q42" s="2190"/>
      <c r="R42" s="2190"/>
      <c r="S42" s="2190"/>
      <c r="T42" s="2190"/>
      <c r="U42" s="2190"/>
      <c r="V42" s="2190"/>
      <c r="W42" s="2190"/>
      <c r="X42" s="2190"/>
      <c r="Y42" s="746"/>
      <c r="Z42" s="91"/>
      <c r="AA42" s="463"/>
      <c r="AB42" s="463"/>
      <c r="AC42" s="463"/>
      <c r="AD42" s="463"/>
      <c r="AE42" s="463"/>
      <c r="AF42" s="463"/>
      <c r="AG42" s="463"/>
      <c r="AH42" s="463"/>
      <c r="AI42" s="463"/>
      <c r="AJ42" s="463"/>
      <c r="AK42" s="463"/>
      <c r="AL42" s="616"/>
      <c r="AM42" s="425"/>
    </row>
    <row r="43" spans="1:39" ht="14.1" customHeight="1">
      <c r="A43" s="718"/>
      <c r="B43" s="525"/>
      <c r="C43" s="718"/>
      <c r="D43" s="2190"/>
      <c r="E43" s="2190"/>
      <c r="F43" s="2190"/>
      <c r="G43" s="2190"/>
      <c r="H43" s="2190"/>
      <c r="I43" s="2190"/>
      <c r="J43" s="2190"/>
      <c r="K43" s="2190"/>
      <c r="L43" s="2190"/>
      <c r="M43" s="2190"/>
      <c r="N43" s="2190"/>
      <c r="O43" s="2190"/>
      <c r="P43" s="2190"/>
      <c r="Q43" s="2190"/>
      <c r="R43" s="2190"/>
      <c r="S43" s="2190"/>
      <c r="T43" s="2190"/>
      <c r="U43" s="2190"/>
      <c r="V43" s="2190"/>
      <c r="W43" s="2190"/>
      <c r="X43" s="2190"/>
      <c r="Y43" s="746"/>
      <c r="Z43" s="91"/>
      <c r="AA43" s="463"/>
      <c r="AB43" s="463"/>
      <c r="AC43" s="463"/>
      <c r="AD43" s="463"/>
      <c r="AE43" s="463"/>
      <c r="AF43" s="463"/>
      <c r="AG43" s="463"/>
      <c r="AH43" s="463"/>
      <c r="AI43" s="463"/>
      <c r="AJ43" s="463"/>
      <c r="AK43" s="463"/>
      <c r="AL43" s="616"/>
      <c r="AM43" s="425"/>
    </row>
    <row r="44" spans="1:39" ht="14.1" customHeight="1">
      <c r="A44" s="718"/>
      <c r="B44" s="525"/>
      <c r="C44" s="718"/>
      <c r="D44" s="2190"/>
      <c r="E44" s="2190"/>
      <c r="F44" s="2190"/>
      <c r="G44" s="2190"/>
      <c r="H44" s="2190"/>
      <c r="I44" s="2190"/>
      <c r="J44" s="2190"/>
      <c r="K44" s="2190"/>
      <c r="L44" s="2190"/>
      <c r="M44" s="2190"/>
      <c r="N44" s="2190"/>
      <c r="O44" s="2190"/>
      <c r="P44" s="2190"/>
      <c r="Q44" s="2190"/>
      <c r="R44" s="2190"/>
      <c r="S44" s="2190"/>
      <c r="T44" s="2190"/>
      <c r="U44" s="2190"/>
      <c r="V44" s="2190"/>
      <c r="W44" s="2190"/>
      <c r="X44" s="2190"/>
      <c r="Y44" s="746"/>
      <c r="Z44" s="91"/>
      <c r="AA44" s="463"/>
      <c r="AB44" s="463"/>
      <c r="AC44" s="463"/>
      <c r="AD44" s="463"/>
      <c r="AE44" s="463"/>
      <c r="AF44" s="463"/>
      <c r="AG44" s="463"/>
      <c r="AH44" s="463"/>
      <c r="AI44" s="463"/>
      <c r="AJ44" s="463"/>
      <c r="AK44" s="463"/>
      <c r="AL44" s="616"/>
      <c r="AM44" s="425"/>
    </row>
    <row r="45" spans="1:39" ht="14.1" customHeight="1">
      <c r="A45" s="718"/>
      <c r="B45" s="525"/>
      <c r="C45" s="718"/>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746"/>
      <c r="Z45" s="91"/>
      <c r="AA45" s="463"/>
      <c r="AB45" s="463"/>
      <c r="AC45" s="463"/>
      <c r="AD45" s="463"/>
      <c r="AE45" s="463"/>
      <c r="AF45" s="463"/>
      <c r="AG45" s="463"/>
      <c r="AH45" s="463"/>
      <c r="AI45" s="463"/>
      <c r="AJ45" s="463"/>
      <c r="AK45" s="463"/>
      <c r="AL45" s="616"/>
      <c r="AM45" s="425"/>
    </row>
    <row r="46" spans="1:39" ht="14.1" customHeight="1">
      <c r="A46" s="718"/>
      <c r="B46" s="525"/>
      <c r="C46" s="718"/>
      <c r="D46" s="2190"/>
      <c r="E46" s="2190"/>
      <c r="F46" s="2190"/>
      <c r="G46" s="2190"/>
      <c r="H46" s="2190"/>
      <c r="I46" s="2190"/>
      <c r="J46" s="2190"/>
      <c r="K46" s="2190"/>
      <c r="L46" s="2190"/>
      <c r="M46" s="2190"/>
      <c r="N46" s="2190"/>
      <c r="O46" s="2190"/>
      <c r="P46" s="2190"/>
      <c r="Q46" s="2190"/>
      <c r="R46" s="2190"/>
      <c r="S46" s="2190"/>
      <c r="T46" s="2190"/>
      <c r="U46" s="2190"/>
      <c r="V46" s="2190"/>
      <c r="W46" s="2190"/>
      <c r="X46" s="2190"/>
      <c r="Y46" s="746"/>
      <c r="Z46" s="91"/>
      <c r="AA46" s="463"/>
      <c r="AB46" s="463"/>
      <c r="AC46" s="463"/>
      <c r="AD46" s="463"/>
      <c r="AE46" s="463"/>
      <c r="AF46" s="463"/>
      <c r="AG46" s="463"/>
      <c r="AH46" s="463"/>
      <c r="AI46" s="463"/>
      <c r="AJ46" s="463"/>
      <c r="AK46" s="463"/>
      <c r="AL46" s="616"/>
      <c r="AM46" s="425"/>
    </row>
    <row r="47" spans="1:39" ht="14.1" customHeight="1">
      <c r="A47" s="718"/>
      <c r="B47" s="525"/>
      <c r="C47" s="718"/>
      <c r="D47" s="2190"/>
      <c r="E47" s="2190"/>
      <c r="F47" s="2190"/>
      <c r="G47" s="2190"/>
      <c r="H47" s="2190"/>
      <c r="I47" s="2190"/>
      <c r="J47" s="2190"/>
      <c r="K47" s="2190"/>
      <c r="L47" s="2190"/>
      <c r="M47" s="2190"/>
      <c r="N47" s="2190"/>
      <c r="O47" s="2190"/>
      <c r="P47" s="2190"/>
      <c r="Q47" s="2190"/>
      <c r="R47" s="2190"/>
      <c r="S47" s="2190"/>
      <c r="T47" s="2190"/>
      <c r="U47" s="2190"/>
      <c r="V47" s="2190"/>
      <c r="W47" s="2190"/>
      <c r="X47" s="2190"/>
      <c r="Y47" s="746"/>
      <c r="Z47" s="91"/>
      <c r="AA47" s="463"/>
      <c r="AB47" s="463"/>
      <c r="AC47" s="463"/>
      <c r="AD47" s="463"/>
      <c r="AE47" s="463"/>
      <c r="AF47" s="463"/>
      <c r="AG47" s="463"/>
      <c r="AH47" s="463"/>
      <c r="AI47" s="463"/>
      <c r="AJ47" s="463"/>
      <c r="AK47" s="463"/>
      <c r="AL47" s="616"/>
      <c r="AM47" s="425"/>
    </row>
    <row r="48" spans="1:39" ht="14.1" customHeight="1">
      <c r="A48" s="718"/>
      <c r="B48" s="525"/>
      <c r="C48" s="718"/>
      <c r="D48" s="464"/>
      <c r="E48" s="464"/>
      <c r="F48" s="464"/>
      <c r="G48" s="464"/>
      <c r="H48" s="464"/>
      <c r="I48" s="464"/>
      <c r="J48" s="464"/>
      <c r="K48" s="464"/>
      <c r="L48" s="464"/>
      <c r="M48" s="464"/>
      <c r="N48" s="464"/>
      <c r="O48" s="464"/>
      <c r="P48" s="464"/>
      <c r="Q48" s="464"/>
      <c r="R48" s="464"/>
      <c r="S48" s="464"/>
      <c r="T48" s="464"/>
      <c r="U48" s="464"/>
      <c r="V48" s="464"/>
      <c r="W48" s="464"/>
      <c r="X48" s="464"/>
      <c r="Y48" s="799"/>
      <c r="Z48" s="92"/>
      <c r="AA48" s="656"/>
      <c r="AB48" s="656"/>
      <c r="AC48" s="656"/>
      <c r="AD48" s="656"/>
      <c r="AE48" s="656"/>
      <c r="AF48" s="656"/>
      <c r="AG48" s="656"/>
      <c r="AH48" s="656"/>
      <c r="AI48" s="656"/>
      <c r="AJ48" s="656"/>
      <c r="AK48" s="656"/>
      <c r="AL48" s="616"/>
      <c r="AM48" s="425"/>
    </row>
    <row r="49" spans="1:39" ht="14.1" customHeight="1">
      <c r="A49" s="718"/>
      <c r="B49" s="525"/>
      <c r="C49" s="10" t="s">
        <v>911</v>
      </c>
      <c r="D49" s="975"/>
      <c r="E49" s="464"/>
      <c r="F49" s="464"/>
      <c r="G49" s="464"/>
      <c r="H49" s="464"/>
      <c r="I49" s="464"/>
      <c r="J49" s="464"/>
      <c r="K49" s="464"/>
      <c r="L49" s="464"/>
      <c r="M49" s="464"/>
      <c r="N49" s="464"/>
      <c r="O49" s="464"/>
      <c r="P49" s="464"/>
      <c r="Q49" s="464"/>
      <c r="R49" s="464"/>
      <c r="S49" s="464"/>
      <c r="T49" s="464"/>
      <c r="U49" s="464"/>
      <c r="V49" s="464"/>
      <c r="W49" s="464"/>
      <c r="X49" s="464"/>
      <c r="Y49" s="799"/>
      <c r="Z49" s="475" t="s">
        <v>1515</v>
      </c>
      <c r="AA49" s="1771" t="s">
        <v>1517</v>
      </c>
      <c r="AB49" s="1771"/>
      <c r="AC49" s="1771"/>
      <c r="AD49" s="1771"/>
      <c r="AE49" s="1771"/>
      <c r="AF49" s="1771"/>
      <c r="AG49" s="1771"/>
      <c r="AH49" s="1771"/>
      <c r="AI49" s="1771"/>
      <c r="AJ49" s="1771"/>
      <c r="AK49" s="1771"/>
      <c r="AL49" s="1639"/>
      <c r="AM49" s="425"/>
    </row>
    <row r="50" spans="1:39" ht="14.1" customHeight="1">
      <c r="A50" s="718"/>
      <c r="B50" s="525"/>
      <c r="C50" s="718"/>
      <c r="D50" s="976" t="s">
        <v>912</v>
      </c>
      <c r="E50" s="464"/>
      <c r="F50" s="464"/>
      <c r="G50" s="464"/>
      <c r="H50" s="464"/>
      <c r="I50" s="464"/>
      <c r="J50" s="464"/>
      <c r="K50" s="464"/>
      <c r="L50" s="464"/>
      <c r="M50" s="464"/>
      <c r="N50" s="464"/>
      <c r="O50" s="464"/>
      <c r="P50" s="464"/>
      <c r="Q50" s="464"/>
      <c r="R50" s="464"/>
      <c r="S50" s="464"/>
      <c r="T50" s="464"/>
      <c r="U50" s="464"/>
      <c r="V50" s="464"/>
      <c r="W50" s="464"/>
      <c r="X50" s="464"/>
      <c r="Y50" s="799"/>
      <c r="Z50" s="92"/>
      <c r="AA50" s="1771"/>
      <c r="AB50" s="1771"/>
      <c r="AC50" s="1771"/>
      <c r="AD50" s="1771"/>
      <c r="AE50" s="1771"/>
      <c r="AF50" s="1771"/>
      <c r="AG50" s="1771"/>
      <c r="AH50" s="1771"/>
      <c r="AI50" s="1771"/>
      <c r="AJ50" s="1771"/>
      <c r="AK50" s="1771"/>
      <c r="AL50" s="1639"/>
      <c r="AM50" s="425"/>
    </row>
    <row r="51" spans="1:39" ht="14.1" customHeight="1">
      <c r="A51" s="718"/>
      <c r="B51" s="525"/>
      <c r="C51" s="718"/>
      <c r="D51" s="976"/>
      <c r="E51" s="464"/>
      <c r="F51" s="464"/>
      <c r="G51" s="464"/>
      <c r="H51" s="464"/>
      <c r="I51" s="464"/>
      <c r="J51" s="464"/>
      <c r="K51" s="464"/>
      <c r="L51" s="464"/>
      <c r="M51" s="464"/>
      <c r="N51" s="464"/>
      <c r="O51" s="464"/>
      <c r="P51" s="464"/>
      <c r="Q51" s="464"/>
      <c r="R51" s="464"/>
      <c r="S51" s="464"/>
      <c r="T51" s="464"/>
      <c r="U51" s="464"/>
      <c r="V51" s="464"/>
      <c r="W51" s="464"/>
      <c r="X51" s="464"/>
      <c r="Y51" s="799"/>
      <c r="Z51" s="475" t="s">
        <v>1515</v>
      </c>
      <c r="AA51" s="456" t="s">
        <v>1518</v>
      </c>
      <c r="AB51" s="656"/>
      <c r="AC51" s="656"/>
      <c r="AD51" s="656"/>
      <c r="AE51" s="656"/>
      <c r="AF51" s="656"/>
      <c r="AG51" s="656"/>
      <c r="AH51" s="656"/>
      <c r="AI51" s="656"/>
      <c r="AJ51" s="656"/>
      <c r="AK51" s="656"/>
      <c r="AL51" s="616"/>
      <c r="AM51" s="425"/>
    </row>
    <row r="52" spans="1:39" ht="14.1" customHeight="1">
      <c r="A52" s="718"/>
      <c r="B52" s="525"/>
      <c r="C52" s="718"/>
      <c r="D52" s="976"/>
      <c r="E52" s="464"/>
      <c r="F52" s="464"/>
      <c r="G52" s="464"/>
      <c r="H52" s="464"/>
      <c r="I52" s="464"/>
      <c r="J52" s="464"/>
      <c r="K52" s="464"/>
      <c r="L52" s="464"/>
      <c r="M52" s="464"/>
      <c r="N52" s="464"/>
      <c r="O52" s="464"/>
      <c r="P52" s="464"/>
      <c r="Q52" s="464"/>
      <c r="R52" s="464"/>
      <c r="S52" s="464"/>
      <c r="T52" s="464"/>
      <c r="U52" s="464"/>
      <c r="V52" s="464"/>
      <c r="W52" s="464"/>
      <c r="X52" s="464"/>
      <c r="Y52" s="799"/>
      <c r="Z52" s="656"/>
      <c r="AA52" s="656"/>
      <c r="AB52" s="656"/>
      <c r="AC52" s="656"/>
      <c r="AD52" s="656"/>
      <c r="AE52" s="656"/>
      <c r="AF52" s="656"/>
      <c r="AG52" s="656"/>
      <c r="AH52" s="656"/>
      <c r="AI52" s="656"/>
      <c r="AJ52" s="656"/>
      <c r="AK52" s="656"/>
      <c r="AL52" s="616"/>
      <c r="AM52" s="425"/>
    </row>
    <row r="53" spans="1:39" ht="14.1" customHeight="1">
      <c r="A53" s="718"/>
      <c r="B53" s="525"/>
      <c r="C53" s="718"/>
      <c r="D53" s="976"/>
      <c r="E53" s="464"/>
      <c r="F53" s="464"/>
      <c r="G53" s="464"/>
      <c r="H53" s="3985"/>
      <c r="I53" s="3985"/>
      <c r="J53" s="3985"/>
      <c r="K53" s="3985"/>
      <c r="L53" s="3985"/>
      <c r="M53" s="3985"/>
      <c r="N53" s="3985"/>
      <c r="O53" s="3985"/>
      <c r="P53" s="3985"/>
      <c r="Q53" s="3985"/>
      <c r="R53" s="3985"/>
      <c r="S53" s="3985"/>
      <c r="T53" s="3985"/>
      <c r="U53" s="3985"/>
      <c r="V53" s="3985"/>
      <c r="W53" s="3985"/>
      <c r="X53" s="3985"/>
      <c r="Y53" s="681" t="s">
        <v>34</v>
      </c>
      <c r="Z53" s="656"/>
      <c r="AA53" s="656"/>
      <c r="AB53" s="656"/>
      <c r="AC53" s="656"/>
      <c r="AD53" s="656"/>
      <c r="AE53" s="656"/>
      <c r="AF53" s="656"/>
      <c r="AG53" s="656"/>
      <c r="AH53" s="656"/>
      <c r="AI53" s="656"/>
      <c r="AJ53" s="656"/>
      <c r="AK53" s="656"/>
      <c r="AL53" s="616"/>
      <c r="AM53" s="425"/>
    </row>
    <row r="54" spans="1:39" ht="14.1" customHeight="1">
      <c r="A54" s="718"/>
      <c r="B54" s="525"/>
      <c r="C54" s="718"/>
      <c r="D54" s="76"/>
      <c r="E54" s="76"/>
      <c r="F54" s="76"/>
      <c r="G54" s="76"/>
      <c r="H54" s="76"/>
      <c r="I54" s="76"/>
      <c r="J54" s="76"/>
      <c r="K54" s="76"/>
      <c r="L54" s="76"/>
      <c r="M54" s="76"/>
      <c r="N54" s="76"/>
      <c r="O54" s="76"/>
      <c r="P54" s="76"/>
      <c r="Q54" s="76"/>
      <c r="R54" s="76"/>
      <c r="S54" s="76"/>
      <c r="T54" s="76"/>
      <c r="U54" s="76"/>
      <c r="V54" s="76"/>
      <c r="W54" s="76"/>
      <c r="X54" s="76"/>
      <c r="Y54" s="15"/>
      <c r="Z54" s="477"/>
      <c r="AA54" s="477"/>
      <c r="AB54" s="477"/>
      <c r="AC54" s="477"/>
      <c r="AD54" s="477"/>
      <c r="AE54" s="477"/>
      <c r="AF54" s="477"/>
      <c r="AG54" s="477"/>
      <c r="AH54" s="477"/>
      <c r="AI54" s="477"/>
      <c r="AJ54" s="477"/>
      <c r="AK54" s="477"/>
      <c r="AL54" s="616"/>
      <c r="AM54" s="425"/>
    </row>
    <row r="55" spans="1:39" ht="14.1" customHeight="1">
      <c r="A55" s="718"/>
      <c r="B55" s="525" t="s">
        <v>33</v>
      </c>
      <c r="C55" s="718" t="s">
        <v>1440</v>
      </c>
      <c r="D55" s="484"/>
      <c r="E55" s="484"/>
      <c r="F55" s="484"/>
      <c r="G55" s="484"/>
      <c r="H55" s="484"/>
      <c r="I55" s="484"/>
      <c r="J55" s="484"/>
      <c r="K55" s="484"/>
      <c r="L55" s="484"/>
      <c r="M55" s="484"/>
      <c r="N55" s="484"/>
      <c r="O55" s="484"/>
      <c r="Q55" s="484"/>
      <c r="R55" s="484"/>
      <c r="S55" s="484"/>
      <c r="U55" s="441"/>
      <c r="V55" s="484"/>
      <c r="Y55" s="719"/>
      <c r="Z55" s="453" t="s">
        <v>76</v>
      </c>
      <c r="AA55" s="2198" t="s">
        <v>913</v>
      </c>
      <c r="AB55" s="2198"/>
      <c r="AC55" s="2198"/>
      <c r="AD55" s="2198"/>
      <c r="AE55" s="2198"/>
      <c r="AF55" s="2198"/>
      <c r="AG55" s="2198"/>
      <c r="AH55" s="2198"/>
      <c r="AI55" s="2198"/>
      <c r="AJ55" s="2198"/>
      <c r="AK55" s="2198"/>
      <c r="AL55" s="1810"/>
      <c r="AM55" s="425"/>
    </row>
    <row r="56" spans="1:39" ht="14.1" customHeight="1">
      <c r="A56" s="718"/>
      <c r="B56" s="525"/>
      <c r="C56" s="718"/>
      <c r="D56" s="484"/>
      <c r="E56" s="484"/>
      <c r="F56" s="484"/>
      <c r="G56" s="484"/>
      <c r="H56" s="484"/>
      <c r="I56" s="484"/>
      <c r="J56" s="484"/>
      <c r="K56" s="484"/>
      <c r="L56" s="484"/>
      <c r="M56" s="484"/>
      <c r="N56" s="484"/>
      <c r="O56" s="484"/>
      <c r="P56" s="484"/>
      <c r="Q56" s="718"/>
      <c r="R56" s="441"/>
      <c r="S56" s="441"/>
      <c r="T56" s="37"/>
      <c r="U56" s="474"/>
      <c r="V56" s="474"/>
      <c r="W56" s="718"/>
      <c r="X56" s="718"/>
      <c r="Y56" s="719"/>
      <c r="Z56" s="476"/>
      <c r="AA56" s="2198"/>
      <c r="AB56" s="2198"/>
      <c r="AC56" s="2198"/>
      <c r="AD56" s="2198"/>
      <c r="AE56" s="2198"/>
      <c r="AF56" s="2198"/>
      <c r="AG56" s="2198"/>
      <c r="AH56" s="2198"/>
      <c r="AI56" s="2198"/>
      <c r="AJ56" s="2198"/>
      <c r="AK56" s="2198"/>
      <c r="AL56" s="1810"/>
      <c r="AM56" s="425"/>
    </row>
    <row r="57" spans="1:39" ht="14.1" customHeight="1">
      <c r="A57" s="718"/>
      <c r="B57" s="525"/>
      <c r="D57" s="484"/>
      <c r="E57" s="484"/>
      <c r="F57" s="484"/>
      <c r="G57" s="484"/>
      <c r="H57" s="484"/>
      <c r="I57" s="484"/>
      <c r="J57" s="484"/>
      <c r="K57" s="484"/>
      <c r="L57" s="484"/>
      <c r="M57" s="484"/>
      <c r="N57" s="484"/>
      <c r="O57" s="484"/>
      <c r="P57" s="484"/>
      <c r="Q57" s="484"/>
      <c r="R57" s="484"/>
      <c r="U57" s="484"/>
      <c r="Y57" s="719"/>
      <c r="Z57" s="476"/>
      <c r="AA57" s="2198"/>
      <c r="AB57" s="2198"/>
      <c r="AC57" s="2198"/>
      <c r="AD57" s="2198"/>
      <c r="AE57" s="2198"/>
      <c r="AF57" s="2198"/>
      <c r="AG57" s="2198"/>
      <c r="AH57" s="2198"/>
      <c r="AI57" s="2198"/>
      <c r="AJ57" s="2198"/>
      <c r="AK57" s="2198"/>
      <c r="AL57" s="1810"/>
      <c r="AM57" s="425"/>
    </row>
    <row r="58" spans="1:39" ht="14.1" customHeight="1">
      <c r="A58" s="718"/>
      <c r="B58" s="525"/>
      <c r="C58" s="718"/>
      <c r="D58" s="484" t="s">
        <v>1100</v>
      </c>
      <c r="F58" s="484"/>
      <c r="G58" s="484"/>
      <c r="H58" s="484"/>
      <c r="J58" s="484"/>
      <c r="L58" s="718"/>
      <c r="M58" s="718"/>
      <c r="N58" s="718"/>
      <c r="O58" s="718"/>
      <c r="P58" s="718"/>
      <c r="Q58" s="718"/>
      <c r="R58" s="441"/>
      <c r="S58" s="441"/>
      <c r="T58" s="37"/>
      <c r="U58" s="474"/>
      <c r="V58" s="474"/>
      <c r="W58" s="718"/>
      <c r="X58" s="718"/>
      <c r="Y58" s="719"/>
      <c r="Z58" s="476"/>
      <c r="AA58" s="2198"/>
      <c r="AB58" s="2198"/>
      <c r="AC58" s="2198"/>
      <c r="AD58" s="2198"/>
      <c r="AE58" s="2198"/>
      <c r="AF58" s="2198"/>
      <c r="AG58" s="2198"/>
      <c r="AH58" s="2198"/>
      <c r="AI58" s="2198"/>
      <c r="AJ58" s="2198"/>
      <c r="AK58" s="2198"/>
      <c r="AL58" s="1810"/>
      <c r="AM58" s="425"/>
    </row>
    <row r="59" spans="1:39" ht="14.1" customHeight="1">
      <c r="A59" s="718"/>
      <c r="B59" s="525"/>
      <c r="C59" s="484"/>
      <c r="D59" s="484"/>
      <c r="E59" s="484"/>
      <c r="F59" s="484"/>
      <c r="G59" s="484"/>
      <c r="H59" s="484"/>
      <c r="I59" s="484"/>
      <c r="J59" s="484"/>
      <c r="K59" s="484"/>
      <c r="L59" s="484"/>
      <c r="M59" s="484"/>
      <c r="N59" s="484"/>
      <c r="O59" s="484"/>
      <c r="P59" s="484"/>
      <c r="Q59" s="484"/>
      <c r="R59" s="484"/>
      <c r="U59" s="484"/>
      <c r="Y59" s="719"/>
      <c r="Z59" s="17"/>
      <c r="AA59" s="2198"/>
      <c r="AB59" s="2198"/>
      <c r="AC59" s="2198"/>
      <c r="AD59" s="2198"/>
      <c r="AE59" s="2198"/>
      <c r="AF59" s="2198"/>
      <c r="AG59" s="2198"/>
      <c r="AH59" s="2198"/>
      <c r="AI59" s="2198"/>
      <c r="AJ59" s="2198"/>
      <c r="AK59" s="2198"/>
      <c r="AL59" s="1810"/>
      <c r="AM59" s="425"/>
    </row>
    <row r="60" spans="1:39" ht="14.1" customHeight="1">
      <c r="A60" s="718"/>
      <c r="B60" s="525" t="s">
        <v>33</v>
      </c>
      <c r="C60" s="2175" t="s">
        <v>1441</v>
      </c>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6"/>
      <c r="Z60" s="17"/>
      <c r="AA60" s="13"/>
      <c r="AB60" s="13"/>
      <c r="AC60" s="13"/>
      <c r="AD60" s="13"/>
      <c r="AE60" s="13"/>
      <c r="AF60" s="13"/>
      <c r="AG60" s="13"/>
      <c r="AH60" s="13"/>
      <c r="AI60" s="13"/>
      <c r="AJ60" s="13"/>
      <c r="AK60" s="13"/>
      <c r="AL60" s="811"/>
      <c r="AM60" s="425"/>
    </row>
    <row r="61" spans="1:39" ht="14.1" customHeight="1">
      <c r="A61" s="718"/>
      <c r="B61" s="525"/>
      <c r="C61" s="718"/>
      <c r="D61" s="484" t="s">
        <v>45</v>
      </c>
      <c r="F61" s="718"/>
      <c r="G61" s="718"/>
      <c r="H61" s="718"/>
      <c r="I61" s="718"/>
      <c r="J61" s="718"/>
      <c r="K61" s="718"/>
      <c r="L61" s="2182"/>
      <c r="M61" s="2182"/>
      <c r="N61" s="2182"/>
      <c r="O61" s="484"/>
      <c r="P61" s="484"/>
      <c r="Q61" s="718"/>
      <c r="R61" s="441"/>
      <c r="S61" s="441"/>
      <c r="T61" s="37"/>
      <c r="U61" s="474"/>
      <c r="V61" s="474"/>
      <c r="W61" s="718"/>
      <c r="X61" s="718"/>
      <c r="Y61" s="719"/>
      <c r="Z61" s="476"/>
      <c r="AA61" s="477"/>
      <c r="AB61" s="477"/>
      <c r="AC61" s="477"/>
      <c r="AD61" s="477"/>
      <c r="AE61" s="477"/>
      <c r="AF61" s="477"/>
      <c r="AG61" s="477"/>
      <c r="AH61" s="477"/>
      <c r="AI61" s="477"/>
      <c r="AJ61" s="477"/>
      <c r="AK61" s="477"/>
      <c r="AL61" s="616"/>
      <c r="AM61" s="425"/>
    </row>
    <row r="62" spans="1:39" ht="14.1" customHeight="1" thickBot="1">
      <c r="A62" s="718"/>
      <c r="B62" s="531"/>
      <c r="C62" s="632"/>
      <c r="D62" s="533"/>
      <c r="E62" s="632"/>
      <c r="F62" s="632"/>
      <c r="G62" s="632"/>
      <c r="H62" s="632"/>
      <c r="I62" s="632"/>
      <c r="J62" s="632"/>
      <c r="K62" s="632"/>
      <c r="L62" s="632"/>
      <c r="M62" s="533"/>
      <c r="N62" s="434"/>
      <c r="O62" s="533"/>
      <c r="P62" s="533"/>
      <c r="Q62" s="533"/>
      <c r="R62" s="533"/>
      <c r="S62" s="434"/>
      <c r="T62" s="434"/>
      <c r="U62" s="533"/>
      <c r="V62" s="434"/>
      <c r="W62" s="434"/>
      <c r="X62" s="434"/>
      <c r="Y62" s="916"/>
      <c r="Z62" s="930"/>
      <c r="AA62" s="817"/>
      <c r="AB62" s="817"/>
      <c r="AC62" s="817"/>
      <c r="AD62" s="817"/>
      <c r="AE62" s="817"/>
      <c r="AF62" s="817"/>
      <c r="AG62" s="817"/>
      <c r="AH62" s="817"/>
      <c r="AI62" s="817"/>
      <c r="AJ62" s="817"/>
      <c r="AK62" s="817"/>
      <c r="AL62" s="818"/>
      <c r="AM62" s="425"/>
    </row>
  </sheetData>
  <mergeCells count="20">
    <mergeCell ref="B1:AL1"/>
    <mergeCell ref="B3:Y3"/>
    <mergeCell ref="Z3:AL3"/>
    <mergeCell ref="C6:Y6"/>
    <mergeCell ref="E31:L31"/>
    <mergeCell ref="M31:P31"/>
    <mergeCell ref="Q31:X31"/>
    <mergeCell ref="D9:X14"/>
    <mergeCell ref="D19:X24"/>
    <mergeCell ref="C16:Y16"/>
    <mergeCell ref="D18:Y18"/>
    <mergeCell ref="D42:X47"/>
    <mergeCell ref="AA49:AL50"/>
    <mergeCell ref="L61:N61"/>
    <mergeCell ref="E32:L33"/>
    <mergeCell ref="M32:P33"/>
    <mergeCell ref="Q32:X33"/>
    <mergeCell ref="H53:X53"/>
    <mergeCell ref="AA55:AL59"/>
    <mergeCell ref="C60:Y60"/>
  </mergeCells>
  <phoneticPr fontId="3"/>
  <printOptions horizontalCentered="1"/>
  <pageMargins left="0.70866141732283472" right="0.31496062992125984" top="0.39370078740157483" bottom="0.39370078740157483" header="0.19685039370078741" footer="0.31496062992125984"/>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19</xdr:col>
                    <xdr:colOff>104775</xdr:colOff>
                    <xdr:row>60</xdr:row>
                    <xdr:rowOff>19050</xdr:rowOff>
                  </from>
                  <to>
                    <xdr:col>23</xdr:col>
                    <xdr:colOff>152400</xdr:colOff>
                    <xdr:row>61</xdr:row>
                    <xdr:rowOff>57150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24</xdr:col>
                    <xdr:colOff>95250</xdr:colOff>
                    <xdr:row>60</xdr:row>
                    <xdr:rowOff>19050</xdr:rowOff>
                  </from>
                  <to>
                    <xdr:col>25</xdr:col>
                    <xdr:colOff>95250</xdr:colOff>
                    <xdr:row>61</xdr:row>
                    <xdr:rowOff>57150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19</xdr:col>
                    <xdr:colOff>104775</xdr:colOff>
                    <xdr:row>57</xdr:row>
                    <xdr:rowOff>0</xdr:rowOff>
                  </from>
                  <to>
                    <xdr:col>23</xdr:col>
                    <xdr:colOff>152400</xdr:colOff>
                    <xdr:row>58</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24</xdr:col>
                    <xdr:colOff>95250</xdr:colOff>
                    <xdr:row>57</xdr:row>
                    <xdr:rowOff>0</xdr:rowOff>
                  </from>
                  <to>
                    <xdr:col>25</xdr:col>
                    <xdr:colOff>95250</xdr:colOff>
                    <xdr:row>58</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19</xdr:col>
                    <xdr:colOff>104775</xdr:colOff>
                    <xdr:row>55</xdr:row>
                    <xdr:rowOff>0</xdr:rowOff>
                  </from>
                  <to>
                    <xdr:col>23</xdr:col>
                    <xdr:colOff>152400</xdr:colOff>
                    <xdr:row>56</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24</xdr:col>
                    <xdr:colOff>95250</xdr:colOff>
                    <xdr:row>55</xdr:row>
                    <xdr:rowOff>0</xdr:rowOff>
                  </from>
                  <to>
                    <xdr:col>25</xdr:col>
                    <xdr:colOff>95250</xdr:colOff>
                    <xdr:row>56</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14</xdr:col>
                    <xdr:colOff>123825</xdr:colOff>
                    <xdr:row>39</xdr:row>
                    <xdr:rowOff>0</xdr:rowOff>
                  </from>
                  <to>
                    <xdr:col>18</xdr:col>
                    <xdr:colOff>66675</xdr:colOff>
                    <xdr:row>40</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18</xdr:col>
                    <xdr:colOff>171450</xdr:colOff>
                    <xdr:row>39</xdr:row>
                    <xdr:rowOff>0</xdr:rowOff>
                  </from>
                  <to>
                    <xdr:col>22</xdr:col>
                    <xdr:colOff>123825</xdr:colOff>
                    <xdr:row>40</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19</xdr:col>
                    <xdr:colOff>104775</xdr:colOff>
                    <xdr:row>36</xdr:row>
                    <xdr:rowOff>0</xdr:rowOff>
                  </from>
                  <to>
                    <xdr:col>23</xdr:col>
                    <xdr:colOff>152400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24</xdr:col>
                    <xdr:colOff>95250</xdr:colOff>
                    <xdr:row>36</xdr:row>
                    <xdr:rowOff>0</xdr:rowOff>
                  </from>
                  <to>
                    <xdr:col>25</xdr:col>
                    <xdr:colOff>95250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19</xdr:col>
                    <xdr:colOff>104775</xdr:colOff>
                    <xdr:row>34</xdr:row>
                    <xdr:rowOff>0</xdr:rowOff>
                  </from>
                  <to>
                    <xdr:col>23</xdr:col>
                    <xdr:colOff>152400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24</xdr:col>
                    <xdr:colOff>95250</xdr:colOff>
                    <xdr:row>34</xdr:row>
                    <xdr:rowOff>0</xdr:rowOff>
                  </from>
                  <to>
                    <xdr:col>25</xdr:col>
                    <xdr:colOff>95250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19</xdr:col>
                    <xdr:colOff>104775</xdr:colOff>
                    <xdr:row>16</xdr:row>
                    <xdr:rowOff>0</xdr:rowOff>
                  </from>
                  <to>
                    <xdr:col>23</xdr:col>
                    <xdr:colOff>152400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24</xdr:col>
                    <xdr:colOff>95250</xdr:colOff>
                    <xdr:row>16</xdr:row>
                    <xdr:rowOff>0</xdr:rowOff>
                  </from>
                  <to>
                    <xdr:col>25</xdr:col>
                    <xdr:colOff>95250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161925</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19</xdr:col>
                    <xdr:colOff>104775</xdr:colOff>
                    <xdr:row>6</xdr:row>
                    <xdr:rowOff>0</xdr:rowOff>
                  </from>
                  <to>
                    <xdr:col>23</xdr:col>
                    <xdr:colOff>152400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24</xdr:col>
                    <xdr:colOff>95250</xdr:colOff>
                    <xdr:row>6</xdr:row>
                    <xdr:rowOff>0</xdr:rowOff>
                  </from>
                  <to>
                    <xdr:col>25</xdr:col>
                    <xdr:colOff>95250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2</xdr:col>
                    <xdr:colOff>171450</xdr:colOff>
                    <xdr:row>50</xdr:row>
                    <xdr:rowOff>0</xdr:rowOff>
                  </from>
                  <to>
                    <xdr:col>15</xdr:col>
                    <xdr:colOff>161925</xdr:colOff>
                    <xdr:row>51</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2</xdr:col>
                    <xdr:colOff>171450</xdr:colOff>
                    <xdr:row>51</xdr:row>
                    <xdr:rowOff>0</xdr:rowOff>
                  </from>
                  <to>
                    <xdr:col>15</xdr:col>
                    <xdr:colOff>161925</xdr:colOff>
                    <xdr:row>52</xdr:row>
                    <xdr:rowOff>38100</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51</xdr:row>
                    <xdr:rowOff>161925</xdr:rowOff>
                  </from>
                  <to>
                    <xdr:col>6</xdr:col>
                    <xdr:colOff>171450</xdr:colOff>
                    <xdr:row>53</xdr:row>
                    <xdr:rowOff>28575</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23</xdr:col>
                    <xdr:colOff>19050</xdr:colOff>
                    <xdr:row>39</xdr:row>
                    <xdr:rowOff>0</xdr:rowOff>
                  </from>
                  <to>
                    <xdr:col>24</xdr:col>
                    <xdr:colOff>514350</xdr:colOff>
                    <xdr:row>40</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CFF"/>
  </sheetPr>
  <dimension ref="A1:BB62"/>
  <sheetViews>
    <sheetView showGridLines="0" view="pageBreakPreview" zoomScale="96" zoomScaleNormal="100" zoomScaleSheetLayoutView="96" workbookViewId="0">
      <selection activeCell="AW2" sqref="AW2"/>
    </sheetView>
  </sheetViews>
  <sheetFormatPr defaultColWidth="8" defaultRowHeight="12"/>
  <cols>
    <col min="1" max="2" width="1.5" style="10" customWidth="1"/>
    <col min="3" max="24" width="2.375" style="10" customWidth="1"/>
    <col min="25" max="25" width="4.875" style="10" customWidth="1"/>
    <col min="26" max="82" width="2.375" style="10" customWidth="1"/>
    <col min="83" max="16384" width="8" style="10"/>
  </cols>
  <sheetData>
    <row r="1" spans="1:39" ht="14.1" customHeight="1">
      <c r="B1" s="1522" t="s">
        <v>1829</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1278</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3986" t="s">
        <v>258</v>
      </c>
      <c r="AA3" s="3987"/>
      <c r="AB3" s="3987"/>
      <c r="AC3" s="3987"/>
      <c r="AD3" s="3987"/>
      <c r="AE3" s="3987"/>
      <c r="AF3" s="3987"/>
      <c r="AG3" s="3987"/>
      <c r="AH3" s="3987"/>
      <c r="AI3" s="3987"/>
      <c r="AJ3" s="3987"/>
      <c r="AK3" s="3987"/>
      <c r="AL3" s="3988"/>
    </row>
    <row r="4" spans="1:39" ht="6.95" customHeight="1">
      <c r="B4" s="535"/>
      <c r="C4" s="122"/>
      <c r="D4" s="122"/>
      <c r="E4" s="122"/>
      <c r="F4" s="122"/>
      <c r="G4" s="122"/>
      <c r="H4" s="122"/>
      <c r="I4" s="122"/>
      <c r="J4" s="122"/>
      <c r="K4" s="122"/>
      <c r="L4" s="122"/>
      <c r="M4" s="122"/>
      <c r="N4" s="122"/>
      <c r="O4" s="122"/>
      <c r="P4" s="122"/>
      <c r="Q4" s="122"/>
      <c r="R4" s="122"/>
      <c r="S4" s="122"/>
      <c r="T4" s="122"/>
      <c r="U4" s="122"/>
      <c r="V4" s="122"/>
      <c r="W4" s="122"/>
      <c r="X4" s="122"/>
      <c r="Y4" s="122"/>
      <c r="Z4" s="134"/>
      <c r="AA4" s="135"/>
      <c r="AB4" s="135"/>
      <c r="AC4" s="135"/>
      <c r="AD4" s="135"/>
      <c r="AE4" s="135"/>
      <c r="AF4" s="135"/>
      <c r="AG4" s="135"/>
      <c r="AH4" s="135"/>
      <c r="AI4" s="135"/>
      <c r="AJ4" s="135"/>
      <c r="AK4" s="135"/>
      <c r="AL4" s="977"/>
      <c r="AM4" s="425"/>
    </row>
    <row r="5" spans="1:39" ht="14.1" customHeight="1">
      <c r="A5" s="718"/>
      <c r="B5" s="525" t="s">
        <v>33</v>
      </c>
      <c r="C5" s="10" t="s">
        <v>1442</v>
      </c>
      <c r="D5" s="484"/>
      <c r="F5" s="718"/>
      <c r="G5" s="718"/>
      <c r="H5" s="718"/>
      <c r="I5" s="718"/>
      <c r="J5" s="718"/>
      <c r="K5" s="718"/>
      <c r="L5" s="484"/>
      <c r="M5" s="484"/>
      <c r="N5" s="484"/>
      <c r="O5" s="484"/>
      <c r="P5" s="484"/>
      <c r="Q5" s="484"/>
      <c r="R5" s="484"/>
      <c r="S5" s="484"/>
      <c r="T5" s="484"/>
      <c r="U5" s="484"/>
      <c r="V5" s="484"/>
      <c r="W5" s="484"/>
      <c r="X5" s="484"/>
      <c r="Y5" s="78"/>
      <c r="Z5" s="136"/>
      <c r="AA5" s="137"/>
      <c r="AB5" s="137"/>
      <c r="AC5" s="137"/>
      <c r="AD5" s="137"/>
      <c r="AE5" s="137"/>
      <c r="AF5" s="137"/>
      <c r="AG5" s="137"/>
      <c r="AH5" s="477"/>
      <c r="AI5" s="477"/>
      <c r="AJ5" s="477"/>
      <c r="AK5" s="477"/>
      <c r="AL5" s="616"/>
      <c r="AM5" s="425"/>
    </row>
    <row r="6" spans="1:39" ht="14.1" customHeight="1">
      <c r="A6" s="718"/>
      <c r="B6" s="525"/>
      <c r="C6" s="718"/>
      <c r="D6" s="64"/>
      <c r="F6" s="477" t="s">
        <v>277</v>
      </c>
      <c r="H6" s="484"/>
      <c r="I6" s="484"/>
      <c r="J6" s="484"/>
      <c r="K6" s="484"/>
      <c r="O6" s="3998"/>
      <c r="P6" s="3998"/>
      <c r="Q6" s="3998"/>
      <c r="R6" s="3998"/>
      <c r="S6" s="3998"/>
      <c r="T6" s="3998"/>
      <c r="U6" s="3998"/>
      <c r="V6" s="3998"/>
      <c r="W6" s="3998"/>
      <c r="X6" s="484"/>
      <c r="Y6" s="484"/>
      <c r="Z6" s="17"/>
      <c r="AA6" s="13"/>
      <c r="AB6" s="87"/>
      <c r="AC6" s="87"/>
      <c r="AD6" s="87"/>
      <c r="AE6" s="13"/>
      <c r="AF6" s="13"/>
      <c r="AG6" s="13"/>
      <c r="AH6" s="477"/>
      <c r="AI6" s="477"/>
      <c r="AJ6" s="477"/>
      <c r="AK6" s="477"/>
      <c r="AL6" s="616"/>
      <c r="AM6" s="425"/>
    </row>
    <row r="7" spans="1:39" ht="14.1" customHeight="1">
      <c r="A7" s="718"/>
      <c r="B7" s="525"/>
      <c r="C7" s="718"/>
      <c r="D7" s="64"/>
      <c r="F7" s="484" t="s">
        <v>46</v>
      </c>
      <c r="H7" s="484"/>
      <c r="I7" s="484"/>
      <c r="J7" s="484"/>
      <c r="K7" s="484"/>
      <c r="L7" s="484"/>
      <c r="N7" s="10" t="s">
        <v>71</v>
      </c>
      <c r="O7" s="3998"/>
      <c r="P7" s="3998"/>
      <c r="Q7" s="3998"/>
      <c r="R7" s="3998"/>
      <c r="S7" s="3998"/>
      <c r="T7" s="3998"/>
      <c r="U7" s="3998"/>
      <c r="V7" s="3998"/>
      <c r="W7" s="3998"/>
      <c r="X7" s="2182" t="s">
        <v>914</v>
      </c>
      <c r="Y7" s="3997"/>
      <c r="Z7" s="17"/>
      <c r="AA7" s="13"/>
      <c r="AB7" s="87"/>
      <c r="AC7" s="87"/>
      <c r="AD7" s="87"/>
      <c r="AE7" s="13"/>
      <c r="AF7" s="13"/>
      <c r="AG7" s="13"/>
      <c r="AH7" s="477"/>
      <c r="AI7" s="477"/>
      <c r="AJ7" s="477"/>
      <c r="AK7" s="477"/>
      <c r="AL7" s="616"/>
      <c r="AM7" s="425"/>
    </row>
    <row r="8" spans="1:39" ht="14.1" customHeight="1">
      <c r="A8" s="718"/>
      <c r="B8" s="525"/>
      <c r="C8" s="718"/>
      <c r="F8" s="13" t="s">
        <v>915</v>
      </c>
      <c r="H8" s="484"/>
      <c r="I8" s="484"/>
      <c r="J8" s="484"/>
      <c r="K8" s="484"/>
      <c r="L8" s="484"/>
      <c r="M8" s="484"/>
      <c r="N8" s="484"/>
      <c r="O8" s="484"/>
      <c r="P8" s="484"/>
      <c r="Q8" s="484"/>
      <c r="R8" s="484"/>
      <c r="S8" s="718"/>
      <c r="T8" s="718"/>
      <c r="U8" s="718"/>
      <c r="V8" s="718"/>
      <c r="W8" s="718"/>
      <c r="X8" s="718"/>
      <c r="Y8" s="484"/>
      <c r="Z8" s="17"/>
      <c r="AA8" s="13"/>
      <c r="AB8" s="87"/>
      <c r="AC8" s="87"/>
      <c r="AD8" s="87"/>
      <c r="AE8" s="13"/>
      <c r="AF8" s="13"/>
      <c r="AG8" s="13"/>
      <c r="AH8" s="477"/>
      <c r="AI8" s="477"/>
      <c r="AJ8" s="477"/>
      <c r="AK8" s="477"/>
      <c r="AL8" s="616"/>
      <c r="AM8" s="425"/>
    </row>
    <row r="9" spans="1:39" ht="14.1" customHeight="1">
      <c r="A9" s="718"/>
      <c r="B9" s="525"/>
      <c r="C9" s="484"/>
      <c r="D9" s="484"/>
      <c r="F9" s="13" t="s">
        <v>278</v>
      </c>
      <c r="H9" s="718"/>
      <c r="I9" s="718"/>
      <c r="J9" s="718"/>
      <c r="K9" s="718"/>
      <c r="L9" s="718"/>
      <c r="M9" s="718"/>
      <c r="N9" s="718"/>
      <c r="O9" s="718"/>
      <c r="P9" s="718"/>
      <c r="Q9" s="718"/>
      <c r="R9" s="718"/>
      <c r="S9" s="718"/>
      <c r="T9" s="718"/>
      <c r="U9" s="718"/>
      <c r="V9" s="718"/>
      <c r="W9" s="718"/>
      <c r="X9" s="718"/>
      <c r="Y9" s="718"/>
      <c r="Z9" s="476"/>
      <c r="AA9" s="477"/>
      <c r="AB9" s="477"/>
      <c r="AC9" s="477"/>
      <c r="AD9" s="477"/>
      <c r="AE9" s="477"/>
      <c r="AF9" s="477"/>
      <c r="AG9" s="477"/>
      <c r="AH9" s="477"/>
      <c r="AI9" s="477"/>
      <c r="AJ9" s="477"/>
      <c r="AK9" s="477"/>
      <c r="AL9" s="616"/>
      <c r="AM9" s="425"/>
    </row>
    <row r="10" spans="1:39" ht="14.1" customHeight="1">
      <c r="A10" s="718"/>
      <c r="B10" s="525"/>
      <c r="C10" s="484"/>
      <c r="D10" s="484"/>
      <c r="F10" s="13" t="s">
        <v>279</v>
      </c>
      <c r="H10" s="718"/>
      <c r="I10" s="718"/>
      <c r="J10" s="718"/>
      <c r="K10" s="718"/>
      <c r="L10" s="718"/>
      <c r="M10" s="718"/>
      <c r="N10" s="718"/>
      <c r="O10" s="718"/>
      <c r="P10" s="718"/>
      <c r="Q10" s="718"/>
      <c r="R10" s="718"/>
      <c r="S10" s="718"/>
      <c r="T10" s="718"/>
      <c r="U10" s="718"/>
      <c r="V10" s="718"/>
      <c r="W10" s="718"/>
      <c r="X10" s="718"/>
      <c r="Y10" s="718"/>
      <c r="Z10" s="476"/>
      <c r="AA10" s="477"/>
      <c r="AB10" s="477"/>
      <c r="AC10" s="477"/>
      <c r="AD10" s="477"/>
      <c r="AE10" s="477"/>
      <c r="AF10" s="477"/>
      <c r="AG10" s="477"/>
      <c r="AH10" s="477"/>
      <c r="AI10" s="477"/>
      <c r="AJ10" s="477"/>
      <c r="AK10" s="477"/>
      <c r="AL10" s="616"/>
      <c r="AM10" s="425"/>
    </row>
    <row r="11" spans="1:39" ht="14.1" customHeight="1">
      <c r="A11" s="718"/>
      <c r="B11" s="525"/>
      <c r="C11" s="718"/>
      <c r="D11" s="484"/>
      <c r="F11" s="13" t="s">
        <v>121</v>
      </c>
      <c r="G11" s="484"/>
      <c r="H11" s="484"/>
      <c r="I11" s="484" t="s">
        <v>916</v>
      </c>
      <c r="J11" s="2809"/>
      <c r="K11" s="2809"/>
      <c r="L11" s="2809"/>
      <c r="M11" s="2809"/>
      <c r="N11" s="2809"/>
      <c r="O11" s="2809"/>
      <c r="P11" s="2809"/>
      <c r="Q11" s="2809"/>
      <c r="R11" s="2809"/>
      <c r="S11" s="2809"/>
      <c r="T11" s="2809"/>
      <c r="U11" s="2809"/>
      <c r="V11" s="2809"/>
      <c r="W11" s="2809"/>
      <c r="X11" s="2809"/>
      <c r="Y11" s="718" t="s">
        <v>917</v>
      </c>
      <c r="Z11" s="476"/>
      <c r="AA11" s="477"/>
      <c r="AB11" s="477"/>
      <c r="AC11" s="477"/>
      <c r="AD11" s="477"/>
      <c r="AE11" s="477"/>
      <c r="AF11" s="477"/>
      <c r="AG11" s="477"/>
      <c r="AH11" s="477"/>
      <c r="AI11" s="477"/>
      <c r="AJ11" s="477"/>
      <c r="AK11" s="477"/>
      <c r="AL11" s="616"/>
      <c r="AM11" s="425"/>
    </row>
    <row r="12" spans="1:39" ht="14.1" customHeight="1">
      <c r="A12" s="718"/>
      <c r="B12" s="525"/>
      <c r="C12" s="718"/>
      <c r="D12" s="484"/>
      <c r="F12" s="13"/>
      <c r="G12" s="484"/>
      <c r="H12" s="484"/>
      <c r="I12" s="484"/>
      <c r="J12" s="2809"/>
      <c r="K12" s="2809"/>
      <c r="L12" s="2809"/>
      <c r="M12" s="2809"/>
      <c r="N12" s="2809"/>
      <c r="O12" s="2809"/>
      <c r="P12" s="2809"/>
      <c r="Q12" s="2809"/>
      <c r="R12" s="2809"/>
      <c r="S12" s="2809"/>
      <c r="T12" s="2809"/>
      <c r="U12" s="2809"/>
      <c r="V12" s="2809"/>
      <c r="W12" s="2809"/>
      <c r="X12" s="2809"/>
      <c r="Y12" s="463"/>
      <c r="Z12" s="476"/>
      <c r="AA12" s="477"/>
      <c r="AB12" s="477"/>
      <c r="AC12" s="477"/>
      <c r="AD12" s="477"/>
      <c r="AE12" s="477"/>
      <c r="AF12" s="477"/>
      <c r="AG12" s="477"/>
      <c r="AH12" s="477"/>
      <c r="AI12" s="477"/>
      <c r="AJ12" s="477"/>
      <c r="AK12" s="477"/>
      <c r="AL12" s="616"/>
      <c r="AM12" s="425"/>
    </row>
    <row r="13" spans="1:39" ht="14.1" customHeight="1">
      <c r="A13" s="718"/>
      <c r="B13" s="525"/>
      <c r="C13" s="718" t="s">
        <v>918</v>
      </c>
      <c r="E13" s="718"/>
      <c r="G13" s="718"/>
      <c r="H13" s="718"/>
      <c r="I13" s="718"/>
      <c r="J13" s="718"/>
      <c r="K13" s="718"/>
      <c r="L13" s="718"/>
      <c r="M13" s="718"/>
      <c r="N13" s="718"/>
      <c r="O13" s="718"/>
      <c r="P13" s="718"/>
      <c r="Q13" s="718"/>
      <c r="R13" s="718"/>
      <c r="S13" s="484"/>
      <c r="T13" s="484"/>
      <c r="U13" s="718"/>
      <c r="V13" s="718"/>
      <c r="W13" s="718"/>
      <c r="X13" s="718"/>
      <c r="Y13" s="718"/>
      <c r="Z13" s="476"/>
      <c r="AA13" s="477"/>
      <c r="AB13" s="477"/>
      <c r="AC13" s="477"/>
      <c r="AD13" s="477"/>
      <c r="AE13" s="477"/>
      <c r="AF13" s="477"/>
      <c r="AG13" s="477"/>
      <c r="AH13" s="477"/>
      <c r="AI13" s="477"/>
      <c r="AJ13" s="477"/>
      <c r="AK13" s="477"/>
      <c r="AL13" s="616"/>
      <c r="AM13" s="425"/>
    </row>
    <row r="14" spans="1:39" ht="14.1" customHeight="1">
      <c r="A14" s="718"/>
      <c r="B14" s="525"/>
      <c r="C14" s="718" t="s">
        <v>919</v>
      </c>
      <c r="E14" s="718"/>
      <c r="F14" s="484"/>
      <c r="H14" s="484"/>
      <c r="I14" s="484"/>
      <c r="J14" s="484"/>
      <c r="K14" s="484"/>
      <c r="L14" s="484"/>
      <c r="R14" s="484"/>
      <c r="S14" s="484"/>
      <c r="V14" s="66"/>
      <c r="W14" s="66"/>
      <c r="X14" s="484"/>
      <c r="Y14" s="484"/>
      <c r="Z14" s="17"/>
      <c r="AA14" s="13"/>
      <c r="AB14" s="13"/>
      <c r="AC14" s="13"/>
      <c r="AD14" s="13"/>
      <c r="AE14" s="477"/>
      <c r="AF14" s="477"/>
      <c r="AG14" s="477"/>
      <c r="AH14" s="477"/>
      <c r="AI14" s="477"/>
      <c r="AJ14" s="87"/>
      <c r="AK14" s="87"/>
      <c r="AL14" s="616"/>
      <c r="AM14" s="425"/>
    </row>
    <row r="15" spans="1:39" ht="14.1" customHeight="1">
      <c r="A15" s="718"/>
      <c r="B15" s="525"/>
      <c r="E15" s="718"/>
      <c r="F15" s="441"/>
      <c r="G15" s="441"/>
      <c r="H15" s="37"/>
      <c r="I15" s="484" t="s">
        <v>920</v>
      </c>
      <c r="J15" s="484"/>
      <c r="K15" s="1036"/>
      <c r="L15" s="1036"/>
      <c r="M15" s="1236"/>
      <c r="N15" s="484" t="s">
        <v>921</v>
      </c>
      <c r="O15" s="484"/>
      <c r="P15" s="484"/>
      <c r="Q15" s="484"/>
      <c r="R15" s="484"/>
      <c r="S15" s="484" t="s">
        <v>920</v>
      </c>
      <c r="T15" s="484"/>
      <c r="U15" s="1036"/>
      <c r="V15" s="1036"/>
      <c r="W15" s="1236"/>
      <c r="X15" s="1237" t="s">
        <v>922</v>
      </c>
      <c r="Y15" s="484"/>
      <c r="Z15" s="17"/>
      <c r="AA15" s="13"/>
      <c r="AB15" s="13"/>
      <c r="AC15" s="13"/>
      <c r="AD15" s="13"/>
      <c r="AE15" s="477"/>
      <c r="AF15" s="477"/>
      <c r="AG15" s="477"/>
      <c r="AH15" s="477"/>
      <c r="AI15" s="477"/>
      <c r="AJ15" s="87"/>
      <c r="AK15" s="87"/>
      <c r="AL15" s="616"/>
      <c r="AM15" s="425"/>
    </row>
    <row r="16" spans="1:39" ht="6.95" customHeight="1">
      <c r="A16" s="718"/>
      <c r="B16" s="525"/>
      <c r="E16" s="718"/>
      <c r="F16" s="441"/>
      <c r="G16" s="441"/>
      <c r="H16" s="37"/>
      <c r="I16" s="484"/>
      <c r="J16" s="484"/>
      <c r="K16" s="484"/>
      <c r="L16" s="484"/>
      <c r="M16" s="484"/>
      <c r="N16" s="484"/>
      <c r="O16" s="484"/>
      <c r="P16" s="484"/>
      <c r="Q16" s="484"/>
      <c r="R16" s="484"/>
      <c r="S16" s="484"/>
      <c r="T16" s="484"/>
      <c r="U16" s="484"/>
      <c r="V16" s="484"/>
      <c r="W16" s="484"/>
      <c r="X16" s="484"/>
      <c r="Y16" s="484"/>
      <c r="Z16" s="17"/>
      <c r="AA16" s="13"/>
      <c r="AB16" s="13"/>
      <c r="AC16" s="13"/>
      <c r="AD16" s="13"/>
      <c r="AE16" s="477"/>
      <c r="AF16" s="477"/>
      <c r="AG16" s="477"/>
      <c r="AH16" s="477"/>
      <c r="AI16" s="477"/>
      <c r="AJ16" s="87"/>
      <c r="AK16" s="87"/>
      <c r="AL16" s="616"/>
      <c r="AM16" s="425"/>
    </row>
    <row r="17" spans="1:39" ht="14.1" customHeight="1">
      <c r="A17" s="718"/>
      <c r="B17" s="525"/>
      <c r="C17" s="484" t="s">
        <v>923</v>
      </c>
      <c r="E17" s="718"/>
      <c r="F17" s="718"/>
      <c r="H17" s="484"/>
      <c r="I17" s="484"/>
      <c r="J17" s="484"/>
      <c r="K17" s="2182" t="s">
        <v>924</v>
      </c>
      <c r="L17" s="2182"/>
      <c r="M17" s="2182"/>
      <c r="N17" s="3996"/>
      <c r="O17" s="3996"/>
      <c r="P17" s="3996"/>
      <c r="Q17" s="3996"/>
      <c r="R17" s="484" t="s">
        <v>925</v>
      </c>
      <c r="S17" s="484"/>
      <c r="T17" s="484"/>
      <c r="U17" s="484"/>
      <c r="W17" s="484"/>
      <c r="X17" s="484"/>
      <c r="Y17" s="484"/>
      <c r="Z17" s="17"/>
      <c r="AA17" s="477"/>
      <c r="AB17" s="13"/>
      <c r="AC17" s="13"/>
      <c r="AD17" s="13"/>
      <c r="AE17" s="13"/>
      <c r="AF17" s="13"/>
      <c r="AG17" s="13"/>
      <c r="AH17" s="13"/>
      <c r="AI17" s="13"/>
      <c r="AJ17" s="13"/>
      <c r="AK17" s="13"/>
      <c r="AL17" s="811"/>
      <c r="AM17" s="425"/>
    </row>
    <row r="18" spans="1:39" ht="14.1" customHeight="1">
      <c r="B18" s="535"/>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34"/>
      <c r="AA18" s="135"/>
      <c r="AB18" s="135"/>
      <c r="AC18" s="135"/>
      <c r="AD18" s="135"/>
      <c r="AE18" s="135"/>
      <c r="AF18" s="135"/>
      <c r="AG18" s="135"/>
      <c r="AH18" s="135"/>
      <c r="AI18" s="135"/>
      <c r="AJ18" s="135"/>
      <c r="AK18" s="135"/>
      <c r="AL18" s="978"/>
      <c r="AM18" s="425"/>
    </row>
    <row r="19" spans="1:39" ht="14.1" customHeight="1">
      <c r="A19" s="718"/>
      <c r="B19" s="525" t="s">
        <v>926</v>
      </c>
      <c r="C19" s="2175" t="s">
        <v>1678</v>
      </c>
      <c r="D19" s="2175"/>
      <c r="E19" s="2175"/>
      <c r="F19" s="2175"/>
      <c r="G19" s="2175"/>
      <c r="H19" s="2175"/>
      <c r="I19" s="2175"/>
      <c r="J19" s="2175"/>
      <c r="K19" s="2175"/>
      <c r="L19" s="2175"/>
      <c r="M19" s="2175"/>
      <c r="N19" s="2175"/>
      <c r="O19" s="2175"/>
      <c r="P19" s="2175"/>
      <c r="Q19" s="2175"/>
      <c r="R19" s="2175"/>
      <c r="S19" s="2175"/>
      <c r="T19" s="2175"/>
      <c r="U19" s="2175"/>
      <c r="V19" s="2175"/>
      <c r="W19" s="2175"/>
      <c r="X19" s="2175"/>
      <c r="Y19" s="2176"/>
      <c r="Z19" s="476"/>
      <c r="AA19" s="13"/>
      <c r="AB19" s="13"/>
      <c r="AC19" s="477"/>
      <c r="AD19" s="477"/>
      <c r="AE19" s="477"/>
      <c r="AF19" s="477"/>
      <c r="AG19" s="477"/>
      <c r="AH19" s="477"/>
      <c r="AI19" s="477"/>
      <c r="AJ19" s="477"/>
      <c r="AK19" s="477"/>
      <c r="AL19" s="616"/>
      <c r="AM19" s="425"/>
    </row>
    <row r="20" spans="1:39" ht="14.1" customHeight="1">
      <c r="A20" s="718"/>
      <c r="B20" s="525"/>
      <c r="C20" s="718"/>
      <c r="D20" s="1496"/>
      <c r="E20" s="1496"/>
      <c r="F20" s="1496"/>
      <c r="G20" s="1496"/>
      <c r="H20" s="1496"/>
      <c r="I20" s="1496"/>
      <c r="J20" s="1496"/>
      <c r="K20" s="1496"/>
      <c r="L20" s="1496"/>
      <c r="M20" s="1496"/>
      <c r="N20" s="1496"/>
      <c r="O20" s="1496"/>
      <c r="P20" s="1496"/>
      <c r="Q20" s="1496"/>
      <c r="R20" s="1496"/>
      <c r="S20" s="1496"/>
      <c r="T20" s="1496"/>
      <c r="U20" s="1496"/>
      <c r="V20" s="1496"/>
      <c r="W20" s="1496"/>
      <c r="X20" s="1496"/>
      <c r="Y20" s="799"/>
      <c r="Z20" s="92"/>
      <c r="AA20" s="656"/>
      <c r="AB20" s="656"/>
      <c r="AC20" s="656"/>
      <c r="AD20" s="656"/>
      <c r="AE20" s="656"/>
      <c r="AF20" s="656"/>
      <c r="AG20" s="656"/>
      <c r="AH20" s="656"/>
      <c r="AI20" s="656"/>
      <c r="AJ20" s="656"/>
      <c r="AK20" s="656"/>
      <c r="AL20" s="936"/>
      <c r="AM20" s="425"/>
    </row>
    <row r="21" spans="1:39" ht="14.1" customHeight="1">
      <c r="A21" s="718"/>
      <c r="B21" s="525"/>
      <c r="C21" s="718"/>
      <c r="D21" s="1496"/>
      <c r="E21" s="1496"/>
      <c r="F21" s="1496"/>
      <c r="G21" s="1496"/>
      <c r="H21" s="1496"/>
      <c r="I21" s="1496"/>
      <c r="J21" s="1496"/>
      <c r="K21" s="1496"/>
      <c r="L21" s="1496"/>
      <c r="M21" s="1496"/>
      <c r="N21" s="1496"/>
      <c r="O21" s="1496"/>
      <c r="P21" s="1496"/>
      <c r="Q21" s="1496"/>
      <c r="R21" s="1496"/>
      <c r="S21" s="1496"/>
      <c r="T21" s="1496"/>
      <c r="U21" s="1496"/>
      <c r="V21" s="1496"/>
      <c r="W21" s="1496"/>
      <c r="X21" s="1496"/>
      <c r="Y21" s="799"/>
      <c r="Z21" s="92"/>
      <c r="AA21" s="656"/>
      <c r="AB21" s="656"/>
      <c r="AC21" s="656"/>
      <c r="AD21" s="656"/>
      <c r="AE21" s="656"/>
      <c r="AF21" s="656"/>
      <c r="AG21" s="656"/>
      <c r="AH21" s="656"/>
      <c r="AI21" s="656"/>
      <c r="AJ21" s="656"/>
      <c r="AK21" s="656"/>
      <c r="AL21" s="936"/>
      <c r="AM21" s="425"/>
    </row>
    <row r="22" spans="1:39" ht="14.1" customHeight="1">
      <c r="A22" s="718"/>
      <c r="B22" s="525"/>
      <c r="C22" s="718"/>
      <c r="D22" s="1496"/>
      <c r="E22" s="1496"/>
      <c r="F22" s="1496"/>
      <c r="G22" s="1496"/>
      <c r="H22" s="1496"/>
      <c r="I22" s="1496"/>
      <c r="J22" s="1496"/>
      <c r="K22" s="1496"/>
      <c r="L22" s="1496"/>
      <c r="M22" s="1496"/>
      <c r="N22" s="1496"/>
      <c r="O22" s="1496"/>
      <c r="P22" s="1496"/>
      <c r="Q22" s="1496"/>
      <c r="R22" s="1496"/>
      <c r="S22" s="1496"/>
      <c r="T22" s="1496"/>
      <c r="U22" s="1496"/>
      <c r="V22" s="1496"/>
      <c r="W22" s="1496"/>
      <c r="X22" s="1496"/>
      <c r="Y22" s="799"/>
      <c r="Z22" s="92"/>
      <c r="AA22" s="656"/>
      <c r="AB22" s="656"/>
      <c r="AC22" s="656"/>
      <c r="AD22" s="656"/>
      <c r="AE22" s="656"/>
      <c r="AF22" s="656"/>
      <c r="AG22" s="656"/>
      <c r="AH22" s="656"/>
      <c r="AI22" s="656"/>
      <c r="AJ22" s="656"/>
      <c r="AK22" s="656"/>
      <c r="AL22" s="936"/>
      <c r="AM22" s="425"/>
    </row>
    <row r="23" spans="1:39" ht="14.1" customHeight="1">
      <c r="A23" s="718"/>
      <c r="B23" s="525"/>
      <c r="C23" s="718"/>
      <c r="D23" s="139"/>
      <c r="E23" s="139"/>
      <c r="F23" s="139"/>
      <c r="G23" s="139"/>
      <c r="H23" s="139"/>
      <c r="I23" s="139"/>
      <c r="J23" s="139"/>
      <c r="K23" s="139"/>
      <c r="L23" s="139"/>
      <c r="M23" s="139"/>
      <c r="N23" s="139"/>
      <c r="O23" s="139"/>
      <c r="P23" s="139"/>
      <c r="Q23" s="139"/>
      <c r="R23" s="139"/>
      <c r="S23" s="139"/>
      <c r="T23" s="139"/>
      <c r="U23" s="139"/>
      <c r="V23" s="139"/>
      <c r="W23" s="139"/>
      <c r="X23" s="139"/>
      <c r="Y23" s="15"/>
      <c r="Z23" s="476"/>
      <c r="AA23" s="13"/>
      <c r="AB23" s="13"/>
      <c r="AC23" s="1808"/>
      <c r="AD23" s="1808"/>
      <c r="AE23" s="13"/>
      <c r="AF23" s="13"/>
      <c r="AG23" s="13"/>
      <c r="AH23" s="13"/>
      <c r="AI23" s="13"/>
      <c r="AJ23" s="13"/>
      <c r="AK23" s="13"/>
      <c r="AL23" s="811"/>
      <c r="AM23" s="425"/>
    </row>
    <row r="24" spans="1:39" ht="14.1" customHeight="1">
      <c r="A24" s="718"/>
      <c r="B24" s="525" t="s">
        <v>926</v>
      </c>
      <c r="C24" s="718" t="s">
        <v>1443</v>
      </c>
      <c r="D24" s="484"/>
      <c r="E24" s="718"/>
      <c r="F24" s="718"/>
      <c r="G24" s="484"/>
      <c r="H24" s="484"/>
      <c r="I24" s="484"/>
      <c r="J24" s="484"/>
      <c r="K24" s="718"/>
      <c r="L24" s="484"/>
      <c r="M24" s="484"/>
      <c r="N24" s="484"/>
      <c r="O24" s="484"/>
      <c r="P24" s="484"/>
      <c r="Q24" s="484"/>
      <c r="R24" s="484"/>
      <c r="S24" s="484"/>
      <c r="T24" s="484"/>
      <c r="U24" s="484"/>
      <c r="V24" s="484"/>
      <c r="W24" s="484"/>
      <c r="X24" s="484"/>
      <c r="Y24" s="718"/>
      <c r="Z24" s="476"/>
      <c r="AA24" s="477"/>
      <c r="AB24" s="13"/>
      <c r="AC24" s="13"/>
      <c r="AD24" s="13"/>
      <c r="AE24" s="13"/>
      <c r="AF24" s="13"/>
      <c r="AG24" s="13"/>
      <c r="AH24" s="13"/>
      <c r="AI24" s="13"/>
      <c r="AJ24" s="13"/>
      <c r="AK24" s="13"/>
      <c r="AL24" s="616"/>
      <c r="AM24" s="425"/>
    </row>
    <row r="25" spans="1:39" ht="14.1" customHeight="1">
      <c r="A25" s="718"/>
      <c r="B25" s="525"/>
      <c r="C25" s="484"/>
      <c r="D25" s="484"/>
      <c r="I25" s="615" t="s">
        <v>927</v>
      </c>
      <c r="J25" s="481"/>
      <c r="K25" s="459"/>
      <c r="L25" s="2122"/>
      <c r="M25" s="2122"/>
      <c r="N25" s="459" t="s">
        <v>213</v>
      </c>
      <c r="O25" s="2122"/>
      <c r="P25" s="2122"/>
      <c r="Q25" s="459" t="s">
        <v>173</v>
      </c>
      <c r="R25" s="2122"/>
      <c r="S25" s="2122"/>
      <c r="T25" s="459" t="s">
        <v>280</v>
      </c>
      <c r="V25" s="477"/>
      <c r="W25" s="477"/>
      <c r="X25" s="477"/>
      <c r="Z25" s="476"/>
      <c r="AA25" s="465"/>
      <c r="AB25" s="13"/>
      <c r="AC25" s="477"/>
      <c r="AD25" s="477"/>
      <c r="AE25" s="477"/>
      <c r="AF25" s="477"/>
      <c r="AG25" s="477"/>
      <c r="AH25" s="477"/>
      <c r="AI25" s="477"/>
      <c r="AJ25" s="477"/>
      <c r="AK25" s="477"/>
      <c r="AL25" s="616"/>
      <c r="AM25" s="425"/>
    </row>
    <row r="26" spans="1:39" ht="14.1" customHeight="1">
      <c r="A26" s="718"/>
      <c r="B26" s="525"/>
      <c r="C26" s="484" t="s">
        <v>1094</v>
      </c>
      <c r="I26" s="718"/>
      <c r="J26" s="718"/>
      <c r="K26" s="718"/>
      <c r="L26" s="484"/>
      <c r="M26" s="484"/>
      <c r="N26" s="484"/>
      <c r="O26" s="484"/>
      <c r="P26" s="484"/>
      <c r="X26" s="718"/>
      <c r="Y26" s="14"/>
      <c r="Z26" s="476"/>
      <c r="AA26" s="13"/>
      <c r="AB26" s="13"/>
      <c r="AC26" s="477"/>
      <c r="AD26" s="13"/>
      <c r="AE26" s="13"/>
      <c r="AF26" s="13"/>
      <c r="AG26" s="13"/>
      <c r="AH26" s="13"/>
      <c r="AI26" s="13"/>
      <c r="AJ26" s="13"/>
      <c r="AK26" s="13"/>
      <c r="AL26" s="616"/>
      <c r="AM26" s="425"/>
    </row>
    <row r="27" spans="1:39" ht="14.1" customHeight="1">
      <c r="A27" s="718"/>
      <c r="B27" s="525"/>
      <c r="C27" s="484" t="s">
        <v>1283</v>
      </c>
      <c r="E27" s="484"/>
      <c r="F27" s="718"/>
      <c r="G27" s="718"/>
      <c r="H27" s="718"/>
      <c r="I27" s="718"/>
      <c r="J27" s="718"/>
      <c r="K27" s="718"/>
      <c r="L27" s="718"/>
      <c r="M27" s="718"/>
      <c r="N27" s="718"/>
      <c r="O27" s="718"/>
      <c r="P27" s="718"/>
      <c r="Q27" s="718"/>
      <c r="R27" s="441"/>
      <c r="S27" s="441"/>
      <c r="T27" s="37"/>
      <c r="U27" s="474"/>
      <c r="V27" s="474"/>
      <c r="W27" s="718"/>
      <c r="X27" s="718"/>
      <c r="Y27" s="719"/>
      <c r="Z27" s="476"/>
      <c r="AA27" s="477"/>
      <c r="AB27" s="718"/>
      <c r="AC27" s="441"/>
      <c r="AD27" s="441"/>
      <c r="AE27" s="37"/>
      <c r="AF27" s="474"/>
      <c r="AG27" s="474"/>
      <c r="AH27" s="718"/>
      <c r="AI27" s="718"/>
      <c r="AJ27" s="718"/>
      <c r="AK27" s="87"/>
      <c r="AL27" s="616"/>
      <c r="AM27" s="425"/>
    </row>
    <row r="28" spans="1:39" ht="14.1" customHeight="1">
      <c r="A28" s="718"/>
      <c r="B28" s="525"/>
      <c r="C28" s="718" t="s">
        <v>1284</v>
      </c>
      <c r="F28" s="718"/>
      <c r="G28" s="718"/>
      <c r="I28" s="718"/>
      <c r="J28" s="718"/>
      <c r="K28" s="718"/>
      <c r="L28" s="718"/>
      <c r="M28" s="718"/>
      <c r="N28" s="718"/>
      <c r="O28" s="718"/>
      <c r="P28" s="718"/>
      <c r="Q28" s="718"/>
      <c r="R28" s="718"/>
      <c r="S28" s="718"/>
      <c r="V28" s="66"/>
      <c r="Y28" s="141"/>
      <c r="Z28" s="476"/>
      <c r="AA28" s="477"/>
      <c r="AB28" s="484"/>
      <c r="AC28" s="484"/>
      <c r="AF28" s="484"/>
      <c r="AJ28" s="718"/>
      <c r="AK28" s="477"/>
      <c r="AL28" s="616"/>
      <c r="AM28" s="425"/>
    </row>
    <row r="29" spans="1:39" ht="14.1" customHeight="1">
      <c r="A29" s="718"/>
      <c r="B29" s="525"/>
      <c r="C29" s="718"/>
      <c r="D29" s="2809"/>
      <c r="E29" s="2809"/>
      <c r="F29" s="2809"/>
      <c r="G29" s="2809"/>
      <c r="H29" s="2809"/>
      <c r="I29" s="2809"/>
      <c r="J29" s="2809"/>
      <c r="K29" s="2809"/>
      <c r="L29" s="2809"/>
      <c r="M29" s="2809"/>
      <c r="N29" s="2809"/>
      <c r="O29" s="2809"/>
      <c r="P29" s="2809"/>
      <c r="Q29" s="2809"/>
      <c r="R29" s="2809"/>
      <c r="S29" s="2809"/>
      <c r="T29" s="2809"/>
      <c r="U29" s="2809"/>
      <c r="V29" s="2809"/>
      <c r="W29" s="2809"/>
      <c r="X29" s="2809"/>
      <c r="Y29" s="746"/>
      <c r="Z29" s="91"/>
      <c r="AA29" s="463"/>
      <c r="AB29" s="463"/>
      <c r="AC29" s="463"/>
      <c r="AD29" s="463"/>
      <c r="AE29" s="463"/>
      <c r="AF29" s="463"/>
      <c r="AG29" s="463"/>
      <c r="AH29" s="463"/>
      <c r="AI29" s="463"/>
      <c r="AJ29" s="463"/>
      <c r="AK29" s="463"/>
      <c r="AL29" s="616"/>
      <c r="AM29" s="425"/>
    </row>
    <row r="30" spans="1:39" ht="14.1" customHeight="1">
      <c r="A30" s="718"/>
      <c r="B30" s="525"/>
      <c r="C30" s="484"/>
      <c r="D30" s="2809"/>
      <c r="E30" s="2809"/>
      <c r="F30" s="2809"/>
      <c r="G30" s="2809"/>
      <c r="H30" s="2809"/>
      <c r="I30" s="2809"/>
      <c r="J30" s="2809"/>
      <c r="K30" s="2809"/>
      <c r="L30" s="2809"/>
      <c r="M30" s="2809"/>
      <c r="N30" s="2809"/>
      <c r="O30" s="2809"/>
      <c r="P30" s="2809"/>
      <c r="Q30" s="2809"/>
      <c r="R30" s="2809"/>
      <c r="S30" s="2809"/>
      <c r="T30" s="2809"/>
      <c r="U30" s="2809"/>
      <c r="V30" s="2809"/>
      <c r="W30" s="2809"/>
      <c r="X30" s="2809"/>
      <c r="Y30" s="15"/>
      <c r="Z30" s="476"/>
      <c r="AA30" s="477"/>
      <c r="AB30" s="465"/>
      <c r="AC30" s="477"/>
      <c r="AD30" s="477"/>
      <c r="AE30" s="477"/>
      <c r="AF30" s="477"/>
      <c r="AG30" s="477"/>
      <c r="AH30" s="477"/>
      <c r="AI30" s="477"/>
      <c r="AJ30" s="477"/>
      <c r="AK30" s="477"/>
      <c r="AL30" s="616"/>
      <c r="AM30" s="425"/>
    </row>
    <row r="31" spans="1:39" ht="14.1" customHeight="1">
      <c r="A31" s="718"/>
      <c r="B31" s="525"/>
      <c r="C31" s="484"/>
      <c r="D31" s="2809"/>
      <c r="E31" s="2809"/>
      <c r="F31" s="2809"/>
      <c r="G31" s="2809"/>
      <c r="H31" s="2809"/>
      <c r="I31" s="2809"/>
      <c r="J31" s="2809"/>
      <c r="K31" s="2809"/>
      <c r="L31" s="2809"/>
      <c r="M31" s="2809"/>
      <c r="N31" s="2809"/>
      <c r="O31" s="2809"/>
      <c r="P31" s="2809"/>
      <c r="Q31" s="2809"/>
      <c r="R31" s="2809"/>
      <c r="S31" s="2809"/>
      <c r="T31" s="2809"/>
      <c r="U31" s="2809"/>
      <c r="V31" s="2809"/>
      <c r="W31" s="2809"/>
      <c r="X31" s="2809"/>
      <c r="Y31" s="15"/>
      <c r="Z31" s="476"/>
      <c r="AA31" s="477"/>
      <c r="AB31" s="465"/>
      <c r="AC31" s="477"/>
      <c r="AD31" s="477"/>
      <c r="AE31" s="477"/>
      <c r="AF31" s="477"/>
      <c r="AG31" s="477"/>
      <c r="AH31" s="477"/>
      <c r="AI31" s="477"/>
      <c r="AJ31" s="477"/>
      <c r="AK31" s="477"/>
      <c r="AL31" s="616"/>
      <c r="AM31" s="425"/>
    </row>
    <row r="32" spans="1:39" ht="14.1" customHeight="1">
      <c r="A32" s="718"/>
      <c r="B32" s="525"/>
      <c r="C32" s="718" t="s">
        <v>928</v>
      </c>
      <c r="E32" s="718"/>
      <c r="F32" s="718"/>
      <c r="G32" s="718"/>
      <c r="H32" s="718"/>
      <c r="I32" s="484"/>
      <c r="J32" s="718"/>
      <c r="K32" s="718"/>
      <c r="L32" s="484"/>
      <c r="M32" s="484"/>
      <c r="N32" s="484"/>
      <c r="O32" s="484"/>
      <c r="P32" s="484"/>
      <c r="Q32" s="484"/>
      <c r="R32" s="718"/>
      <c r="S32" s="484"/>
      <c r="T32" s="2182"/>
      <c r="U32" s="2182"/>
      <c r="V32" s="66"/>
      <c r="W32" s="484"/>
      <c r="X32" s="449"/>
      <c r="Y32" s="479"/>
      <c r="Z32" s="11"/>
      <c r="AL32" s="29"/>
      <c r="AM32" s="425"/>
    </row>
    <row r="33" spans="1:54" ht="14.1" customHeight="1">
      <c r="A33" s="718"/>
      <c r="B33" s="525"/>
      <c r="C33" s="718"/>
      <c r="D33" s="2809"/>
      <c r="E33" s="2809"/>
      <c r="F33" s="2809"/>
      <c r="G33" s="2809"/>
      <c r="H33" s="2809"/>
      <c r="I33" s="2809"/>
      <c r="J33" s="2809"/>
      <c r="K33" s="2809"/>
      <c r="L33" s="2809"/>
      <c r="M33" s="2809"/>
      <c r="N33" s="2809"/>
      <c r="O33" s="2809"/>
      <c r="P33" s="2809"/>
      <c r="Q33" s="2809"/>
      <c r="R33" s="2809"/>
      <c r="S33" s="2809"/>
      <c r="T33" s="2809"/>
      <c r="U33" s="2809"/>
      <c r="V33" s="2809"/>
      <c r="W33" s="2809"/>
      <c r="X33" s="2809"/>
      <c r="Y33" s="746"/>
      <c r="Z33" s="91"/>
      <c r="AA33" s="463"/>
      <c r="AB33" s="463"/>
      <c r="AC33" s="463"/>
      <c r="AD33" s="463"/>
      <c r="AE33" s="463"/>
      <c r="AF33" s="463"/>
      <c r="AG33" s="463"/>
      <c r="AH33" s="463"/>
      <c r="AI33" s="463"/>
      <c r="AJ33" s="463"/>
      <c r="AK33" s="463"/>
      <c r="AL33" s="616"/>
      <c r="AM33" s="425"/>
    </row>
    <row r="34" spans="1:54" ht="14.1" customHeight="1">
      <c r="A34" s="718"/>
      <c r="B34" s="525"/>
      <c r="C34" s="484"/>
      <c r="D34" s="2809"/>
      <c r="E34" s="2809"/>
      <c r="F34" s="2809"/>
      <c r="G34" s="2809"/>
      <c r="H34" s="2809"/>
      <c r="I34" s="2809"/>
      <c r="J34" s="2809"/>
      <c r="K34" s="2809"/>
      <c r="L34" s="2809"/>
      <c r="M34" s="2809"/>
      <c r="N34" s="2809"/>
      <c r="O34" s="2809"/>
      <c r="P34" s="2809"/>
      <c r="Q34" s="2809"/>
      <c r="R34" s="2809"/>
      <c r="S34" s="2809"/>
      <c r="T34" s="2809"/>
      <c r="U34" s="2809"/>
      <c r="V34" s="2809"/>
      <c r="W34" s="2809"/>
      <c r="X34" s="2809"/>
      <c r="Y34" s="15"/>
      <c r="Z34" s="476"/>
      <c r="AA34" s="477"/>
      <c r="AB34" s="465"/>
      <c r="AC34" s="477"/>
      <c r="AD34" s="477"/>
      <c r="AE34" s="477"/>
      <c r="AF34" s="477"/>
      <c r="AG34" s="477"/>
      <c r="AH34" s="477"/>
      <c r="AI34" s="477"/>
      <c r="AJ34" s="477"/>
      <c r="AK34" s="477"/>
      <c r="AL34" s="616"/>
      <c r="AM34" s="425"/>
    </row>
    <row r="35" spans="1:54" ht="14.1" customHeight="1">
      <c r="A35" s="718"/>
      <c r="B35" s="525"/>
      <c r="C35" s="484"/>
      <c r="D35" s="2809"/>
      <c r="E35" s="2809"/>
      <c r="F35" s="2809"/>
      <c r="G35" s="2809"/>
      <c r="H35" s="2809"/>
      <c r="I35" s="2809"/>
      <c r="J35" s="2809"/>
      <c r="K35" s="2809"/>
      <c r="L35" s="2809"/>
      <c r="M35" s="2809"/>
      <c r="N35" s="2809"/>
      <c r="O35" s="2809"/>
      <c r="P35" s="2809"/>
      <c r="Q35" s="2809"/>
      <c r="R35" s="2809"/>
      <c r="S35" s="2809"/>
      <c r="T35" s="2809"/>
      <c r="U35" s="2809"/>
      <c r="V35" s="2809"/>
      <c r="W35" s="2809"/>
      <c r="X35" s="2809"/>
      <c r="Y35" s="15"/>
      <c r="Z35" s="476"/>
      <c r="AA35" s="477"/>
      <c r="AB35" s="465"/>
      <c r="AC35" s="477"/>
      <c r="AD35" s="477"/>
      <c r="AE35" s="477"/>
      <c r="AF35" s="477"/>
      <c r="AG35" s="477"/>
      <c r="AH35" s="477"/>
      <c r="AI35" s="477"/>
      <c r="AJ35" s="477"/>
      <c r="AK35" s="477"/>
      <c r="AL35" s="616"/>
      <c r="AM35" s="425"/>
    </row>
    <row r="36" spans="1:54" ht="14.1" customHeight="1">
      <c r="A36" s="718"/>
      <c r="B36" s="724" t="s">
        <v>929</v>
      </c>
      <c r="C36" s="10" t="s">
        <v>1444</v>
      </c>
      <c r="D36" s="145"/>
      <c r="E36" s="145"/>
      <c r="F36" s="145"/>
      <c r="G36" s="145"/>
      <c r="H36" s="145"/>
      <c r="I36" s="145"/>
      <c r="J36" s="145"/>
      <c r="K36" s="145"/>
      <c r="L36" s="145"/>
      <c r="M36" s="145"/>
      <c r="N36" s="145"/>
      <c r="O36" s="145"/>
      <c r="P36" s="145"/>
      <c r="Q36" s="145"/>
      <c r="R36" s="145"/>
      <c r="S36" s="145"/>
      <c r="T36" s="145"/>
      <c r="U36" s="718"/>
      <c r="V36" s="718"/>
      <c r="W36" s="718"/>
      <c r="X36" s="718"/>
      <c r="Y36" s="719"/>
      <c r="Z36" s="11"/>
      <c r="AL36" s="29"/>
      <c r="AM36" s="425"/>
    </row>
    <row r="37" spans="1:54" ht="14.1" customHeight="1">
      <c r="A37" s="718"/>
      <c r="B37" s="525"/>
      <c r="C37" s="484" t="s">
        <v>930</v>
      </c>
      <c r="E37" s="484"/>
      <c r="F37" s="64"/>
      <c r="G37" s="64"/>
      <c r="H37" s="718"/>
      <c r="I37" s="718"/>
      <c r="J37" s="718"/>
      <c r="K37" s="718"/>
      <c r="L37" s="718"/>
      <c r="M37" s="718"/>
      <c r="N37" s="718"/>
      <c r="O37" s="718"/>
      <c r="P37" s="718"/>
      <c r="Q37" s="718"/>
      <c r="R37" s="718"/>
      <c r="S37" s="718"/>
      <c r="T37" s="718"/>
      <c r="U37" s="718"/>
      <c r="V37" s="718"/>
      <c r="W37" s="718"/>
      <c r="X37" s="718"/>
      <c r="Y37" s="718"/>
      <c r="Z37" s="81"/>
      <c r="AB37" s="477"/>
      <c r="AC37" s="477"/>
      <c r="AD37" s="185" t="s">
        <v>931</v>
      </c>
      <c r="AE37" s="2198" t="s">
        <v>1502</v>
      </c>
      <c r="AF37" s="2198"/>
      <c r="AG37" s="2198"/>
      <c r="AH37" s="2198"/>
      <c r="AI37" s="2198"/>
      <c r="AJ37" s="2198"/>
      <c r="AK37" s="2198"/>
      <c r="AL37" s="1810"/>
      <c r="AM37" s="425"/>
    </row>
    <row r="38" spans="1:54" ht="14.1" customHeight="1">
      <c r="A38" s="718"/>
      <c r="B38" s="525"/>
      <c r="C38" s="718"/>
      <c r="D38" s="2190"/>
      <c r="E38" s="2190"/>
      <c r="F38" s="2190"/>
      <c r="G38" s="2190"/>
      <c r="H38" s="2190"/>
      <c r="I38" s="2190"/>
      <c r="J38" s="2190"/>
      <c r="K38" s="2190"/>
      <c r="L38" s="2190"/>
      <c r="M38" s="2190"/>
      <c r="N38" s="2190"/>
      <c r="O38" s="2190"/>
      <c r="P38" s="2190"/>
      <c r="Q38" s="2190"/>
      <c r="R38" s="2190"/>
      <c r="S38" s="2190"/>
      <c r="T38" s="2190"/>
      <c r="U38" s="2190"/>
      <c r="V38" s="2190"/>
      <c r="W38" s="2190"/>
      <c r="X38" s="2190"/>
      <c r="Y38" s="2190"/>
      <c r="Z38" s="2190"/>
      <c r="AA38" s="2190"/>
      <c r="AB38" s="2190"/>
      <c r="AC38" s="2190"/>
      <c r="AD38" s="656"/>
      <c r="AE38" s="2198"/>
      <c r="AF38" s="2198"/>
      <c r="AG38" s="2198"/>
      <c r="AH38" s="2198"/>
      <c r="AI38" s="2198"/>
      <c r="AJ38" s="2198"/>
      <c r="AK38" s="2198"/>
      <c r="AL38" s="1810"/>
      <c r="AM38" s="425"/>
      <c r="AR38" s="128"/>
      <c r="AS38" s="128"/>
      <c r="AT38" s="128"/>
      <c r="AU38" s="128"/>
      <c r="AV38" s="128"/>
      <c r="AW38" s="128"/>
      <c r="AX38" s="128"/>
      <c r="AY38" s="128"/>
      <c r="AZ38" s="128"/>
      <c r="BA38" s="128"/>
      <c r="BB38" s="128"/>
    </row>
    <row r="39" spans="1:54" ht="14.1" customHeight="1">
      <c r="A39" s="718"/>
      <c r="B39" s="525"/>
      <c r="C39" s="718"/>
      <c r="D39" s="2190"/>
      <c r="E39" s="2190"/>
      <c r="F39" s="2190"/>
      <c r="G39" s="2190"/>
      <c r="H39" s="2190"/>
      <c r="I39" s="2190"/>
      <c r="J39" s="2190"/>
      <c r="K39" s="2190"/>
      <c r="L39" s="2190"/>
      <c r="M39" s="2190"/>
      <c r="N39" s="2190"/>
      <c r="O39" s="2190"/>
      <c r="P39" s="2190"/>
      <c r="Q39" s="2190"/>
      <c r="R39" s="2190"/>
      <c r="S39" s="2190"/>
      <c r="T39" s="2190"/>
      <c r="U39" s="2190"/>
      <c r="V39" s="2190"/>
      <c r="W39" s="2190"/>
      <c r="X39" s="2190"/>
      <c r="Y39" s="2190"/>
      <c r="Z39" s="2190"/>
      <c r="AA39" s="2190"/>
      <c r="AB39" s="2190"/>
      <c r="AC39" s="2190"/>
      <c r="AD39" s="656"/>
      <c r="AE39" s="2198"/>
      <c r="AF39" s="2198"/>
      <c r="AG39" s="2198"/>
      <c r="AH39" s="2198"/>
      <c r="AI39" s="2198"/>
      <c r="AJ39" s="2198"/>
      <c r="AK39" s="2198"/>
      <c r="AL39" s="1810"/>
      <c r="AM39" s="425"/>
      <c r="AP39" s="453"/>
      <c r="AQ39" s="127"/>
      <c r="AR39" s="128"/>
      <c r="AS39" s="128"/>
      <c r="AT39" s="128"/>
      <c r="AU39" s="128"/>
      <c r="AV39" s="128"/>
      <c r="AW39" s="128"/>
      <c r="AX39" s="128"/>
      <c r="AY39" s="128"/>
      <c r="AZ39" s="128"/>
      <c r="BA39" s="128"/>
      <c r="BB39" s="128"/>
    </row>
    <row r="40" spans="1:54" ht="14.1" customHeight="1">
      <c r="A40" s="718"/>
      <c r="B40" s="525"/>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656"/>
      <c r="AE40" s="2198"/>
      <c r="AF40" s="2198"/>
      <c r="AG40" s="2198"/>
      <c r="AH40" s="2198"/>
      <c r="AI40" s="2198"/>
      <c r="AJ40" s="2198"/>
      <c r="AK40" s="2198"/>
      <c r="AL40" s="1810"/>
      <c r="AM40" s="425"/>
      <c r="AP40" s="477" t="s">
        <v>932</v>
      </c>
      <c r="AQ40" s="128"/>
      <c r="AR40" s="128"/>
      <c r="AS40" s="128"/>
      <c r="AT40" s="128"/>
      <c r="AU40" s="128"/>
      <c r="AV40" s="128"/>
      <c r="AW40" s="128"/>
      <c r="AX40" s="128"/>
      <c r="AY40" s="128"/>
      <c r="AZ40" s="128"/>
      <c r="BA40" s="128"/>
      <c r="BB40" s="128"/>
    </row>
    <row r="41" spans="1:54" ht="14.1" customHeight="1">
      <c r="A41" s="718"/>
      <c r="B41" s="525"/>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656"/>
      <c r="AE41" s="2198"/>
      <c r="AF41" s="2198"/>
      <c r="AG41" s="2198"/>
      <c r="AH41" s="2198"/>
      <c r="AI41" s="2198"/>
      <c r="AJ41" s="2198"/>
      <c r="AK41" s="2198"/>
      <c r="AL41" s="1810"/>
      <c r="AM41" s="425"/>
      <c r="AP41" s="477"/>
      <c r="AQ41" s="128"/>
      <c r="AR41" s="128"/>
      <c r="AS41" s="128"/>
      <c r="AT41" s="128"/>
      <c r="AU41" s="128"/>
      <c r="AV41" s="128"/>
      <c r="AW41" s="128"/>
      <c r="AX41" s="128"/>
      <c r="AY41" s="128"/>
      <c r="AZ41" s="128"/>
      <c r="BA41" s="128"/>
      <c r="BB41" s="128"/>
    </row>
    <row r="42" spans="1:54" ht="14.1" customHeight="1">
      <c r="A42" s="718"/>
      <c r="B42" s="525"/>
      <c r="C42" s="484" t="s">
        <v>1468</v>
      </c>
      <c r="E42" s="718"/>
      <c r="F42" s="718"/>
      <c r="G42" s="718"/>
      <c r="H42" s="718"/>
      <c r="I42" s="718"/>
      <c r="J42" s="718"/>
      <c r="K42" s="718"/>
      <c r="L42" s="718"/>
      <c r="M42" s="718"/>
      <c r="N42" s="718"/>
      <c r="O42" s="718"/>
      <c r="Q42" s="718"/>
      <c r="R42" s="718"/>
      <c r="S42" s="718"/>
      <c r="T42" s="718"/>
      <c r="U42" s="718"/>
      <c r="V42" s="718"/>
      <c r="W42" s="718"/>
      <c r="X42" s="718"/>
      <c r="Y42" s="718"/>
      <c r="Z42" s="477"/>
      <c r="AA42" s="477"/>
      <c r="AB42" s="477"/>
      <c r="AC42" s="477"/>
      <c r="AD42" s="453" t="s">
        <v>1506</v>
      </c>
      <c r="AE42" s="2198" t="s">
        <v>1505</v>
      </c>
      <c r="AF42" s="2198"/>
      <c r="AG42" s="2198"/>
      <c r="AH42" s="2198"/>
      <c r="AI42" s="2198"/>
      <c r="AJ42" s="2198"/>
      <c r="AK42" s="2198"/>
      <c r="AL42" s="1810"/>
      <c r="AM42" s="425"/>
      <c r="AP42" s="477"/>
      <c r="AQ42" s="128"/>
      <c r="AR42" s="128"/>
      <c r="AS42" s="128"/>
      <c r="AT42" s="128"/>
      <c r="AU42" s="128"/>
      <c r="AV42" s="128"/>
      <c r="AW42" s="128"/>
      <c r="AX42" s="128"/>
      <c r="AY42" s="128"/>
      <c r="AZ42" s="128"/>
      <c r="BA42" s="128"/>
      <c r="BB42" s="128"/>
    </row>
    <row r="43" spans="1:54" ht="14.1" customHeight="1">
      <c r="A43" s="718"/>
      <c r="B43" s="525"/>
      <c r="C43" s="718"/>
      <c r="D43" s="2190"/>
      <c r="E43" s="2190"/>
      <c r="F43" s="2190"/>
      <c r="G43" s="2190"/>
      <c r="H43" s="2190"/>
      <c r="I43" s="2190"/>
      <c r="J43" s="2190"/>
      <c r="K43" s="2190"/>
      <c r="L43" s="2190"/>
      <c r="M43" s="2190"/>
      <c r="N43" s="2190"/>
      <c r="O43" s="2190"/>
      <c r="P43" s="2190"/>
      <c r="Q43" s="2190"/>
      <c r="R43" s="2190"/>
      <c r="S43" s="2190"/>
      <c r="T43" s="2190"/>
      <c r="U43" s="2190"/>
      <c r="V43" s="2190"/>
      <c r="W43" s="2190"/>
      <c r="X43" s="2190"/>
      <c r="Y43" s="2190"/>
      <c r="Z43" s="2190"/>
      <c r="AA43" s="2190"/>
      <c r="AB43" s="2190"/>
      <c r="AC43" s="2190"/>
      <c r="AD43" s="656"/>
      <c r="AE43" s="2198"/>
      <c r="AF43" s="2198"/>
      <c r="AG43" s="2198"/>
      <c r="AH43" s="2198"/>
      <c r="AI43" s="2198"/>
      <c r="AJ43" s="2198"/>
      <c r="AK43" s="2198"/>
      <c r="AL43" s="1810"/>
      <c r="AM43" s="425"/>
      <c r="AR43" s="128"/>
      <c r="AS43" s="128"/>
      <c r="AT43" s="128"/>
      <c r="AU43" s="128"/>
      <c r="AV43" s="128"/>
      <c r="AW43" s="128"/>
      <c r="AX43" s="128"/>
      <c r="AY43" s="128"/>
      <c r="AZ43" s="128"/>
      <c r="BA43" s="128"/>
      <c r="BB43" s="128"/>
    </row>
    <row r="44" spans="1:54" ht="14.1" customHeight="1">
      <c r="A44" s="718"/>
      <c r="B44" s="525"/>
      <c r="C44" s="718"/>
      <c r="D44" s="2190"/>
      <c r="E44" s="2190"/>
      <c r="F44" s="2190"/>
      <c r="G44" s="2190"/>
      <c r="H44" s="2190"/>
      <c r="I44" s="2190"/>
      <c r="J44" s="2190"/>
      <c r="K44" s="2190"/>
      <c r="L44" s="2190"/>
      <c r="M44" s="2190"/>
      <c r="N44" s="2190"/>
      <c r="O44" s="2190"/>
      <c r="P44" s="2190"/>
      <c r="Q44" s="2190"/>
      <c r="R44" s="2190"/>
      <c r="S44" s="2190"/>
      <c r="T44" s="2190"/>
      <c r="U44" s="2190"/>
      <c r="V44" s="2190"/>
      <c r="W44" s="2190"/>
      <c r="X44" s="2190"/>
      <c r="Y44" s="2190"/>
      <c r="Z44" s="2190"/>
      <c r="AA44" s="2190"/>
      <c r="AB44" s="2190"/>
      <c r="AC44" s="2190"/>
      <c r="AD44" s="656"/>
      <c r="AE44" s="2198"/>
      <c r="AF44" s="2198"/>
      <c r="AG44" s="2198"/>
      <c r="AH44" s="2198"/>
      <c r="AI44" s="2198"/>
      <c r="AJ44" s="2198"/>
      <c r="AK44" s="2198"/>
      <c r="AL44" s="1810"/>
      <c r="AM44" s="425"/>
      <c r="AP44" s="453"/>
      <c r="AQ44" s="127"/>
      <c r="AR44" s="128"/>
      <c r="AS44" s="128"/>
      <c r="AT44" s="128"/>
      <c r="AU44" s="128"/>
      <c r="AV44" s="128"/>
      <c r="AW44" s="128"/>
      <c r="AX44" s="128"/>
      <c r="AY44" s="128"/>
      <c r="AZ44" s="128"/>
      <c r="BA44" s="128"/>
      <c r="BB44" s="128"/>
    </row>
    <row r="45" spans="1:54" ht="14.1" customHeight="1">
      <c r="A45" s="718"/>
      <c r="B45" s="525"/>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656"/>
      <c r="AE45" s="2198"/>
      <c r="AF45" s="2198"/>
      <c r="AG45" s="2198"/>
      <c r="AH45" s="2198"/>
      <c r="AI45" s="2198"/>
      <c r="AJ45" s="2198"/>
      <c r="AK45" s="2198"/>
      <c r="AL45" s="1810"/>
      <c r="AM45" s="425"/>
      <c r="AP45" s="477" t="s">
        <v>932</v>
      </c>
      <c r="AQ45" s="128"/>
      <c r="AR45" s="128"/>
      <c r="AS45" s="128"/>
      <c r="AT45" s="128"/>
      <c r="AU45" s="128"/>
      <c r="AV45" s="128"/>
      <c r="AW45" s="128"/>
      <c r="AX45" s="128"/>
      <c r="AY45" s="128"/>
      <c r="AZ45" s="128"/>
      <c r="BA45" s="128"/>
      <c r="BB45" s="128"/>
    </row>
    <row r="46" spans="1:54" ht="14.1" customHeight="1">
      <c r="A46" s="718"/>
      <c r="B46" s="525"/>
      <c r="C46" s="718"/>
      <c r="E46" s="718"/>
      <c r="F46" s="718"/>
      <c r="G46" s="718"/>
      <c r="H46" s="718"/>
      <c r="I46" s="449"/>
      <c r="J46" s="449"/>
      <c r="K46" s="484"/>
      <c r="L46" s="842"/>
      <c r="M46" s="718"/>
      <c r="N46" s="718"/>
      <c r="O46" s="718"/>
      <c r="P46" s="718"/>
      <c r="Q46" s="718"/>
      <c r="R46" s="718"/>
      <c r="T46" s="76"/>
      <c r="U46" s="76"/>
      <c r="V46" s="76"/>
      <c r="W46" s="484"/>
      <c r="X46" s="76"/>
      <c r="Y46" s="76"/>
      <c r="Z46" s="13"/>
      <c r="AA46" s="465"/>
      <c r="AB46" s="477"/>
      <c r="AC46" s="477"/>
      <c r="AD46" s="477"/>
      <c r="AE46" s="2198"/>
      <c r="AF46" s="2198"/>
      <c r="AG46" s="2198"/>
      <c r="AH46" s="2198"/>
      <c r="AI46" s="2198"/>
      <c r="AJ46" s="2198"/>
      <c r="AK46" s="2198"/>
      <c r="AL46" s="1810"/>
      <c r="AM46" s="425"/>
    </row>
    <row r="47" spans="1:54" ht="14.1" customHeight="1">
      <c r="A47" s="718"/>
      <c r="B47" s="525" t="s">
        <v>933</v>
      </c>
      <c r="C47" s="718" t="s">
        <v>1445</v>
      </c>
      <c r="D47" s="484"/>
      <c r="E47" s="718"/>
      <c r="F47" s="718"/>
      <c r="G47" s="718"/>
      <c r="H47" s="484"/>
      <c r="I47" s="484"/>
      <c r="J47" s="484"/>
      <c r="K47" s="484"/>
      <c r="L47" s="484"/>
      <c r="M47" s="484"/>
      <c r="N47" s="484"/>
      <c r="O47" s="484"/>
      <c r="P47" s="484"/>
      <c r="Q47" s="718"/>
      <c r="R47" s="441"/>
      <c r="S47" s="441"/>
      <c r="T47" s="37"/>
      <c r="U47" s="474"/>
      <c r="V47" s="474"/>
      <c r="W47" s="718"/>
      <c r="X47" s="718"/>
      <c r="Y47" s="465"/>
      <c r="Z47" s="476"/>
      <c r="AA47" s="477"/>
      <c r="AB47" s="477"/>
      <c r="AC47" s="477"/>
      <c r="AD47" s="477"/>
      <c r="AE47" s="2198"/>
      <c r="AF47" s="2198"/>
      <c r="AG47" s="2198"/>
      <c r="AH47" s="2198"/>
      <c r="AI47" s="2198"/>
      <c r="AJ47" s="2198"/>
      <c r="AK47" s="2198"/>
      <c r="AL47" s="1810"/>
      <c r="AM47" s="425"/>
    </row>
    <row r="48" spans="1:54" ht="14.1" customHeight="1">
      <c r="A48" s="718"/>
      <c r="B48" s="525"/>
      <c r="C48" s="484" t="s">
        <v>1082</v>
      </c>
      <c r="E48" s="718"/>
      <c r="F48" s="718"/>
      <c r="G48" s="718"/>
      <c r="H48" s="484"/>
      <c r="I48" s="484"/>
      <c r="J48" s="484"/>
      <c r="K48" s="484"/>
      <c r="L48" s="484"/>
      <c r="M48" s="484"/>
      <c r="N48" s="484"/>
      <c r="O48" s="484"/>
      <c r="P48" s="484"/>
      <c r="Q48" s="484"/>
      <c r="R48" s="484"/>
      <c r="S48" s="718"/>
      <c r="T48" s="484"/>
      <c r="U48" s="484"/>
      <c r="V48" s="484"/>
      <c r="W48" s="484"/>
      <c r="X48" s="76"/>
      <c r="Y48" s="76"/>
      <c r="Z48" s="476"/>
      <c r="AA48" s="477"/>
      <c r="AB48" s="477"/>
      <c r="AC48" s="477"/>
      <c r="AD48" s="477"/>
      <c r="AE48" s="477"/>
      <c r="AF48" s="477"/>
      <c r="AG48" s="477"/>
      <c r="AH48" s="477"/>
      <c r="AI48" s="477"/>
      <c r="AJ48" s="477"/>
      <c r="AK48" s="477"/>
      <c r="AL48" s="616"/>
      <c r="AM48" s="425"/>
    </row>
    <row r="49" spans="1:39" ht="14.1" customHeight="1">
      <c r="A49" s="718"/>
      <c r="B49" s="525"/>
      <c r="C49" s="484" t="s">
        <v>934</v>
      </c>
      <c r="D49" s="484"/>
      <c r="E49" s="718"/>
      <c r="F49" s="718"/>
      <c r="G49" s="718"/>
      <c r="H49" s="2122" t="s">
        <v>935</v>
      </c>
      <c r="I49" s="2122"/>
      <c r="J49" s="2122"/>
      <c r="K49" s="2122"/>
      <c r="L49" s="3999"/>
      <c r="M49" s="3999"/>
      <c r="N49" s="3999"/>
      <c r="O49" s="459" t="s">
        <v>936</v>
      </c>
      <c r="P49" s="3978" t="s">
        <v>937</v>
      </c>
      <c r="Q49" s="3978"/>
      <c r="R49" s="3978"/>
      <c r="S49" s="3978"/>
      <c r="T49" s="3999"/>
      <c r="U49" s="3999"/>
      <c r="V49" s="3999"/>
      <c r="W49" s="459" t="s">
        <v>938</v>
      </c>
      <c r="X49" s="76"/>
      <c r="Y49" s="76"/>
      <c r="Z49" s="476"/>
      <c r="AA49" s="13"/>
      <c r="AB49" s="13"/>
      <c r="AC49" s="13"/>
      <c r="AD49" s="13"/>
      <c r="AE49" s="13"/>
      <c r="AF49" s="13"/>
      <c r="AG49" s="13"/>
      <c r="AH49" s="13"/>
      <c r="AI49" s="13"/>
      <c r="AJ49" s="13"/>
      <c r="AK49" s="13"/>
      <c r="AL49" s="616"/>
      <c r="AM49" s="425"/>
    </row>
    <row r="50" spans="1:39" ht="14.1" customHeight="1">
      <c r="A50" s="718"/>
      <c r="B50" s="525"/>
      <c r="C50" s="484"/>
      <c r="D50" s="484"/>
      <c r="E50" s="718"/>
      <c r="F50" s="718"/>
      <c r="G50" s="718"/>
      <c r="H50" s="449"/>
      <c r="I50" s="449"/>
      <c r="J50" s="449"/>
      <c r="K50" s="449"/>
      <c r="L50" s="979"/>
      <c r="M50" s="979"/>
      <c r="N50" s="979"/>
      <c r="O50" s="718"/>
      <c r="P50" s="484"/>
      <c r="Q50" s="484"/>
      <c r="R50" s="484"/>
      <c r="S50" s="484"/>
      <c r="T50" s="979"/>
      <c r="U50" s="979"/>
      <c r="V50" s="979"/>
      <c r="W50" s="718"/>
      <c r="X50" s="76"/>
      <c r="Y50" s="76"/>
      <c r="Z50" s="476"/>
      <c r="AA50" s="13"/>
      <c r="AB50" s="13"/>
      <c r="AC50" s="13"/>
      <c r="AD50" s="13"/>
      <c r="AE50" s="13"/>
      <c r="AF50" s="13"/>
      <c r="AG50" s="13"/>
      <c r="AH50" s="13"/>
      <c r="AI50" s="13"/>
      <c r="AJ50" s="13"/>
      <c r="AK50" s="13"/>
      <c r="AL50" s="616"/>
      <c r="AM50" s="425"/>
    </row>
    <row r="51" spans="1:39" ht="14.1" customHeight="1">
      <c r="A51" s="718"/>
      <c r="B51" s="525"/>
      <c r="C51" s="10" t="s">
        <v>190</v>
      </c>
      <c r="D51" s="484"/>
      <c r="E51" s="718"/>
      <c r="F51" s="718"/>
      <c r="G51" s="718"/>
      <c r="H51" s="718"/>
      <c r="I51" s="449"/>
      <c r="J51" s="449"/>
      <c r="K51" s="484"/>
      <c r="L51" s="842"/>
      <c r="M51" s="718"/>
      <c r="N51" s="718"/>
      <c r="O51" s="718"/>
      <c r="P51" s="718"/>
      <c r="Q51" s="718"/>
      <c r="R51" s="718"/>
      <c r="T51" s="76"/>
      <c r="U51" s="76"/>
      <c r="V51" s="76"/>
      <c r="W51" s="484"/>
      <c r="X51" s="76"/>
      <c r="Y51" s="76"/>
      <c r="Z51" s="476"/>
      <c r="AA51" s="477"/>
      <c r="AB51" s="477"/>
      <c r="AC51" s="477"/>
      <c r="AD51" s="477"/>
      <c r="AE51" s="477"/>
      <c r="AF51" s="477"/>
      <c r="AG51" s="477"/>
      <c r="AH51" s="477"/>
      <c r="AI51" s="477"/>
      <c r="AJ51" s="477"/>
      <c r="AK51" s="477"/>
      <c r="AL51" s="616"/>
      <c r="AM51" s="425"/>
    </row>
    <row r="52" spans="1:39" ht="14.1" customHeight="1">
      <c r="A52" s="718"/>
      <c r="B52" s="525"/>
      <c r="C52" s="718"/>
      <c r="D52" s="2809"/>
      <c r="E52" s="2809"/>
      <c r="F52" s="2809"/>
      <c r="G52" s="2809"/>
      <c r="H52" s="2809"/>
      <c r="I52" s="2809"/>
      <c r="J52" s="2809"/>
      <c r="K52" s="2809"/>
      <c r="L52" s="2809"/>
      <c r="M52" s="2809"/>
      <c r="N52" s="2809"/>
      <c r="O52" s="2809"/>
      <c r="P52" s="2809"/>
      <c r="Q52" s="2809"/>
      <c r="R52" s="2809"/>
      <c r="S52" s="2809"/>
      <c r="T52" s="2809"/>
      <c r="U52" s="2809"/>
      <c r="V52" s="2809"/>
      <c r="W52" s="2809"/>
      <c r="X52" s="2809"/>
      <c r="Y52" s="718"/>
      <c r="Z52" s="476"/>
      <c r="AA52" s="477"/>
      <c r="AB52" s="477"/>
      <c r="AC52" s="477"/>
      <c r="AD52" s="477"/>
      <c r="AE52" s="465"/>
      <c r="AF52" s="477"/>
      <c r="AG52" s="477"/>
      <c r="AH52" s="477"/>
      <c r="AI52" s="477"/>
      <c r="AJ52" s="477"/>
      <c r="AK52" s="477"/>
      <c r="AL52" s="980"/>
      <c r="AM52" s="425"/>
    </row>
    <row r="53" spans="1:39" ht="14.1" customHeight="1">
      <c r="A53" s="718"/>
      <c r="B53" s="525"/>
      <c r="C53" s="441"/>
      <c r="D53" s="2809"/>
      <c r="E53" s="2809"/>
      <c r="F53" s="2809"/>
      <c r="G53" s="2809"/>
      <c r="H53" s="2809"/>
      <c r="I53" s="2809"/>
      <c r="J53" s="2809"/>
      <c r="K53" s="2809"/>
      <c r="L53" s="2809"/>
      <c r="M53" s="2809"/>
      <c r="N53" s="2809"/>
      <c r="O53" s="2809"/>
      <c r="P53" s="2809"/>
      <c r="Q53" s="2809"/>
      <c r="R53" s="2809"/>
      <c r="S53" s="2809"/>
      <c r="T53" s="2809"/>
      <c r="U53" s="2809"/>
      <c r="V53" s="2809"/>
      <c r="W53" s="2809"/>
      <c r="X53" s="2809"/>
      <c r="Y53" s="449"/>
      <c r="Z53" s="81"/>
      <c r="AA53" s="453"/>
      <c r="AB53" s="453"/>
      <c r="AC53" s="453"/>
      <c r="AD53" s="453"/>
      <c r="AE53" s="453"/>
      <c r="AF53" s="453"/>
      <c r="AG53" s="453"/>
      <c r="AH53" s="453"/>
      <c r="AI53" s="453"/>
      <c r="AJ53" s="453"/>
      <c r="AK53" s="453"/>
      <c r="AL53" s="616"/>
      <c r="AM53" s="425"/>
    </row>
    <row r="54" spans="1:39" ht="14.1" customHeight="1">
      <c r="A54" s="718"/>
      <c r="B54" s="525"/>
      <c r="C54" s="126"/>
      <c r="D54" s="2809"/>
      <c r="E54" s="2809"/>
      <c r="F54" s="2809"/>
      <c r="G54" s="2809"/>
      <c r="H54" s="2809"/>
      <c r="I54" s="2809"/>
      <c r="J54" s="2809"/>
      <c r="K54" s="2809"/>
      <c r="L54" s="2809"/>
      <c r="M54" s="2809"/>
      <c r="N54" s="2809"/>
      <c r="O54" s="2809"/>
      <c r="P54" s="2809"/>
      <c r="Q54" s="2809"/>
      <c r="R54" s="2809"/>
      <c r="S54" s="2809"/>
      <c r="T54" s="2809"/>
      <c r="U54" s="2809"/>
      <c r="V54" s="2809"/>
      <c r="W54" s="2809"/>
      <c r="X54" s="2809"/>
      <c r="Y54" s="718"/>
      <c r="Z54" s="476"/>
      <c r="AA54" s="128"/>
      <c r="AB54" s="128"/>
      <c r="AC54" s="128"/>
      <c r="AD54" s="128"/>
      <c r="AE54" s="128"/>
      <c r="AF54" s="128"/>
      <c r="AG54" s="128"/>
      <c r="AH54" s="128"/>
      <c r="AI54" s="128"/>
      <c r="AJ54" s="128"/>
      <c r="AK54" s="128"/>
      <c r="AL54" s="539"/>
      <c r="AM54" s="425"/>
    </row>
    <row r="55" spans="1:39">
      <c r="B55" s="525"/>
      <c r="C55" s="484" t="s">
        <v>1326</v>
      </c>
      <c r="D55" s="484"/>
      <c r="E55" s="484"/>
      <c r="F55" s="484"/>
      <c r="G55" s="484"/>
      <c r="H55" s="449"/>
      <c r="I55" s="449"/>
      <c r="J55" s="484"/>
      <c r="L55" s="718"/>
      <c r="M55" s="718"/>
      <c r="N55" s="718"/>
      <c r="O55" s="449"/>
      <c r="P55" s="449"/>
      <c r="Q55" s="718"/>
      <c r="R55" s="718"/>
      <c r="S55" s="484"/>
      <c r="U55" s="449"/>
      <c r="V55" s="449"/>
      <c r="W55" s="449"/>
      <c r="X55" s="718"/>
      <c r="Y55" s="718"/>
      <c r="Z55" s="476"/>
      <c r="AA55" s="477"/>
      <c r="AB55" s="477"/>
      <c r="AC55" s="453"/>
      <c r="AD55" s="453"/>
      <c r="AE55" s="453"/>
      <c r="AF55" s="453"/>
      <c r="AG55" s="453"/>
      <c r="AH55" s="453"/>
      <c r="AI55" s="453"/>
      <c r="AJ55" s="453"/>
      <c r="AK55" s="453"/>
      <c r="AL55" s="811"/>
    </row>
    <row r="56" spans="1:39">
      <c r="B56" s="525"/>
      <c r="C56" s="484"/>
      <c r="D56" s="484" t="s">
        <v>1327</v>
      </c>
      <c r="E56" s="484"/>
      <c r="F56" s="484"/>
      <c r="G56" s="484"/>
      <c r="H56" s="449"/>
      <c r="I56" s="449"/>
      <c r="J56" s="484"/>
      <c r="L56" s="718"/>
      <c r="M56" s="718"/>
      <c r="N56" s="718"/>
      <c r="O56" s="449"/>
      <c r="P56" s="449"/>
      <c r="Q56" s="718"/>
      <c r="R56" s="718"/>
      <c r="S56" s="484"/>
      <c r="U56" s="449"/>
      <c r="V56" s="449"/>
      <c r="W56" s="449"/>
      <c r="X56" s="718"/>
      <c r="Y56" s="718"/>
      <c r="Z56" s="477"/>
      <c r="AA56" s="477"/>
      <c r="AB56" s="477"/>
      <c r="AC56" s="453"/>
      <c r="AD56" s="453"/>
      <c r="AE56" s="453"/>
      <c r="AF56" s="453"/>
      <c r="AG56" s="453"/>
      <c r="AH56" s="453"/>
      <c r="AI56" s="453"/>
      <c r="AJ56" s="453"/>
      <c r="AK56" s="453"/>
      <c r="AL56" s="811"/>
    </row>
    <row r="57" spans="1:39" ht="14.25">
      <c r="B57" s="525"/>
      <c r="D57" s="1542" t="s">
        <v>1328</v>
      </c>
      <c r="E57" s="1543"/>
      <c r="F57" s="1543"/>
      <c r="G57" s="1543"/>
      <c r="H57" s="1543"/>
      <c r="I57" s="1545"/>
      <c r="J57" s="2118" t="s">
        <v>1329</v>
      </c>
      <c r="K57" s="2119"/>
      <c r="L57" s="2119"/>
      <c r="M57" s="2119"/>
      <c r="N57" s="2119"/>
      <c r="O57" s="2444"/>
      <c r="P57" s="2118" t="s">
        <v>1330</v>
      </c>
      <c r="Q57" s="2119"/>
      <c r="R57" s="2119"/>
      <c r="S57" s="2119"/>
      <c r="T57" s="2119"/>
      <c r="U57" s="2444"/>
      <c r="V57" s="2118" t="s">
        <v>1331</v>
      </c>
      <c r="W57" s="2119"/>
      <c r="X57" s="2119"/>
      <c r="Y57" s="2444"/>
      <c r="Z57" s="3204" t="s">
        <v>1332</v>
      </c>
      <c r="AA57" s="3205"/>
      <c r="AB57" s="3205"/>
      <c r="AC57" s="3205"/>
      <c r="AD57" s="3206"/>
      <c r="AE57" s="2118" t="s">
        <v>1333</v>
      </c>
      <c r="AF57" s="2119"/>
      <c r="AG57" s="2119"/>
      <c r="AH57" s="2119"/>
      <c r="AI57" s="2119"/>
      <c r="AJ57" s="2119"/>
      <c r="AK57" s="2444"/>
      <c r="AL57" s="526"/>
    </row>
    <row r="58" spans="1:39" ht="14.25">
      <c r="B58" s="525"/>
      <c r="D58" s="2347"/>
      <c r="E58" s="1556"/>
      <c r="F58" s="1556"/>
      <c r="G58" s="1556"/>
      <c r="H58" s="1556"/>
      <c r="I58" s="1715"/>
      <c r="J58" s="2120"/>
      <c r="K58" s="2182"/>
      <c r="L58" s="2182"/>
      <c r="M58" s="2182"/>
      <c r="N58" s="2182"/>
      <c r="O58" s="2445"/>
      <c r="P58" s="2120"/>
      <c r="Q58" s="2182"/>
      <c r="R58" s="2182"/>
      <c r="S58" s="2182"/>
      <c r="T58" s="2182"/>
      <c r="U58" s="2445"/>
      <c r="V58" s="2120"/>
      <c r="W58" s="2182"/>
      <c r="X58" s="2182"/>
      <c r="Y58" s="2445"/>
      <c r="Z58" s="3548"/>
      <c r="AA58" s="3642"/>
      <c r="AB58" s="3642"/>
      <c r="AC58" s="3642"/>
      <c r="AD58" s="3643"/>
      <c r="AE58" s="2120" t="s">
        <v>1334</v>
      </c>
      <c r="AF58" s="2182"/>
      <c r="AG58" s="2182"/>
      <c r="AH58" s="2182"/>
      <c r="AI58" s="2182"/>
      <c r="AJ58" s="2182"/>
      <c r="AK58" s="2445"/>
      <c r="AL58" s="526"/>
    </row>
    <row r="59" spans="1:39">
      <c r="B59" s="525"/>
      <c r="D59" s="834"/>
      <c r="E59" s="478"/>
      <c r="F59" s="478"/>
      <c r="G59" s="478"/>
      <c r="H59" s="478" t="s">
        <v>1335</v>
      </c>
      <c r="I59" s="836"/>
      <c r="J59" s="981"/>
      <c r="L59" s="718"/>
      <c r="M59" s="718"/>
      <c r="N59" s="2122" t="s">
        <v>1336</v>
      </c>
      <c r="O59" s="2446"/>
      <c r="P59" s="169"/>
      <c r="Q59" s="718"/>
      <c r="R59" s="484"/>
      <c r="S59" s="2122" t="s">
        <v>1337</v>
      </c>
      <c r="T59" s="2122"/>
      <c r="U59" s="2446"/>
      <c r="V59" s="982"/>
      <c r="W59" s="478"/>
      <c r="X59" s="478"/>
      <c r="Y59" s="836"/>
      <c r="Z59" s="169"/>
      <c r="AA59" s="718"/>
      <c r="AB59" s="718"/>
      <c r="AC59" s="2122" t="s">
        <v>1338</v>
      </c>
      <c r="AD59" s="2446"/>
      <c r="AE59" s="2121" t="s">
        <v>1339</v>
      </c>
      <c r="AF59" s="2122"/>
      <c r="AG59" s="2122"/>
      <c r="AH59" s="2122"/>
      <c r="AI59" s="2122"/>
      <c r="AJ59" s="2122"/>
      <c r="AK59" s="2446"/>
      <c r="AL59" s="254"/>
    </row>
    <row r="60" spans="1:39" ht="14.25">
      <c r="B60" s="525"/>
      <c r="D60" s="3990"/>
      <c r="E60" s="3991"/>
      <c r="F60" s="3991"/>
      <c r="G60" s="3991"/>
      <c r="H60" s="3991"/>
      <c r="I60" s="836" t="s">
        <v>1170</v>
      </c>
      <c r="J60" s="3990"/>
      <c r="K60" s="3991"/>
      <c r="L60" s="3991"/>
      <c r="M60" s="3991"/>
      <c r="N60" s="3991"/>
      <c r="O60" s="469" t="s">
        <v>1170</v>
      </c>
      <c r="P60" s="3990">
        <f>D60-J60</f>
        <v>0</v>
      </c>
      <c r="Q60" s="3991"/>
      <c r="R60" s="3991"/>
      <c r="S60" s="3991"/>
      <c r="T60" s="3991"/>
      <c r="U60" s="469" t="s">
        <v>1170</v>
      </c>
      <c r="V60" s="2760"/>
      <c r="W60" s="3995"/>
      <c r="X60" s="3995"/>
      <c r="Y60" s="469" t="s">
        <v>1340</v>
      </c>
      <c r="Z60" s="3990"/>
      <c r="AA60" s="3991"/>
      <c r="AB60" s="3991"/>
      <c r="AC60" s="3991"/>
      <c r="AD60" s="469" t="s">
        <v>93</v>
      </c>
      <c r="AE60" s="3990" t="str">
        <f>IF(ISERROR(J60/Z60),"",J60/Z60)</f>
        <v/>
      </c>
      <c r="AF60" s="3991"/>
      <c r="AG60" s="3991"/>
      <c r="AH60" s="3991"/>
      <c r="AI60" s="3991"/>
      <c r="AJ60" s="3991"/>
      <c r="AK60" s="469" t="s">
        <v>1170</v>
      </c>
      <c r="AL60" s="526"/>
    </row>
    <row r="61" spans="1:39">
      <c r="B61" s="525"/>
      <c r="C61" s="718"/>
      <c r="D61" s="484"/>
      <c r="F61" s="718"/>
      <c r="G61" s="718"/>
      <c r="H61" s="718"/>
      <c r="I61" s="718"/>
      <c r="J61" s="718"/>
      <c r="K61" s="718"/>
      <c r="L61" s="2182"/>
      <c r="M61" s="2182"/>
      <c r="N61" s="2182"/>
      <c r="O61" s="484"/>
      <c r="P61" s="484"/>
      <c r="Q61" s="484"/>
      <c r="R61" s="484"/>
      <c r="S61" s="484"/>
      <c r="T61" s="484"/>
      <c r="U61" s="484"/>
      <c r="V61" s="484"/>
      <c r="W61" s="484"/>
      <c r="X61" s="484"/>
      <c r="Z61" s="477"/>
      <c r="AA61" s="3946" t="s">
        <v>1341</v>
      </c>
      <c r="AB61" s="3992"/>
      <c r="AC61" s="3992"/>
      <c r="AD61" s="3992"/>
      <c r="AE61" s="3992"/>
      <c r="AF61" s="3992"/>
      <c r="AG61" s="3992"/>
      <c r="AH61" s="3992"/>
      <c r="AI61" s="3992"/>
      <c r="AJ61" s="3992"/>
      <c r="AK61" s="3992"/>
      <c r="AL61" s="3954"/>
    </row>
    <row r="62" spans="1:39" ht="14.25" thickBot="1">
      <c r="B62" s="531"/>
      <c r="C62" s="983"/>
      <c r="D62" s="533"/>
      <c r="E62" s="632"/>
      <c r="F62" s="632"/>
      <c r="G62" s="632"/>
      <c r="H62" s="632"/>
      <c r="I62" s="632"/>
      <c r="J62" s="632"/>
      <c r="K62" s="632"/>
      <c r="L62" s="632"/>
      <c r="M62" s="632"/>
      <c r="N62" s="632"/>
      <c r="O62" s="632"/>
      <c r="P62" s="632"/>
      <c r="Q62" s="632"/>
      <c r="R62" s="533"/>
      <c r="S62" s="533"/>
      <c r="T62" s="533"/>
      <c r="U62" s="533"/>
      <c r="V62" s="533"/>
      <c r="W62" s="533"/>
      <c r="X62" s="533"/>
      <c r="Y62" s="632"/>
      <c r="Z62" s="930"/>
      <c r="AA62" s="3993"/>
      <c r="AB62" s="3993"/>
      <c r="AC62" s="3993"/>
      <c r="AD62" s="3993"/>
      <c r="AE62" s="3993"/>
      <c r="AF62" s="3993"/>
      <c r="AG62" s="3993"/>
      <c r="AH62" s="3993"/>
      <c r="AI62" s="3993"/>
      <c r="AJ62" s="3993"/>
      <c r="AK62" s="3993"/>
      <c r="AL62" s="3994"/>
    </row>
  </sheetData>
  <mergeCells count="45">
    <mergeCell ref="AC23:AD23"/>
    <mergeCell ref="AE37:AL41"/>
    <mergeCell ref="D38:AC40"/>
    <mergeCell ref="H49:K49"/>
    <mergeCell ref="L49:N49"/>
    <mergeCell ref="P49:S49"/>
    <mergeCell ref="T49:V49"/>
    <mergeCell ref="D43:AC45"/>
    <mergeCell ref="L25:M25"/>
    <mergeCell ref="O25:P25"/>
    <mergeCell ref="R25:S25"/>
    <mergeCell ref="T32:U32"/>
    <mergeCell ref="AE42:AL47"/>
    <mergeCell ref="B1:AL1"/>
    <mergeCell ref="B3:Y3"/>
    <mergeCell ref="Z3:AL3"/>
    <mergeCell ref="X7:Y7"/>
    <mergeCell ref="O6:W7"/>
    <mergeCell ref="N17:Q17"/>
    <mergeCell ref="D20:X22"/>
    <mergeCell ref="J11:X12"/>
    <mergeCell ref="C19:Y19"/>
    <mergeCell ref="K17:M17"/>
    <mergeCell ref="AE59:AK59"/>
    <mergeCell ref="D57:I58"/>
    <mergeCell ref="J57:O58"/>
    <mergeCell ref="P57:U58"/>
    <mergeCell ref="V57:Y58"/>
    <mergeCell ref="Z57:AD58"/>
    <mergeCell ref="AE60:AJ60"/>
    <mergeCell ref="L61:N61"/>
    <mergeCell ref="AA61:AL62"/>
    <mergeCell ref="D29:X31"/>
    <mergeCell ref="D33:X35"/>
    <mergeCell ref="D52:X54"/>
    <mergeCell ref="D60:H60"/>
    <mergeCell ref="J60:N60"/>
    <mergeCell ref="P60:T60"/>
    <mergeCell ref="V60:X60"/>
    <mergeCell ref="Z60:AC60"/>
    <mergeCell ref="AE57:AK57"/>
    <mergeCell ref="AE58:AK58"/>
    <mergeCell ref="N59:O59"/>
    <mergeCell ref="S59:U59"/>
    <mergeCell ref="AC59:AD59"/>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13</xdr:col>
                    <xdr:colOff>0</xdr:colOff>
                    <xdr:row>26</xdr:row>
                    <xdr:rowOff>0</xdr:rowOff>
                  </from>
                  <to>
                    <xdr:col>16</xdr:col>
                    <xdr:colOff>123825</xdr:colOff>
                    <xdr:row>27</xdr:row>
                    <xdr:rowOff>38100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16</xdr:col>
                    <xdr:colOff>114300</xdr:colOff>
                    <xdr:row>26</xdr:row>
                    <xdr:rowOff>0</xdr:rowOff>
                  </from>
                  <to>
                    <xdr:col>19</xdr:col>
                    <xdr:colOff>28575</xdr:colOff>
                    <xdr:row>27</xdr:row>
                    <xdr:rowOff>38100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46</xdr:row>
                    <xdr:rowOff>0</xdr:rowOff>
                  </from>
                  <to>
                    <xdr:col>20</xdr:col>
                    <xdr:colOff>95250</xdr:colOff>
                    <xdr:row>47</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46</xdr:row>
                    <xdr:rowOff>0</xdr:rowOff>
                  </from>
                  <to>
                    <xdr:col>24</xdr:col>
                    <xdr:colOff>152400</xdr:colOff>
                    <xdr:row>47</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24</xdr:row>
                    <xdr:rowOff>0</xdr:rowOff>
                  </from>
                  <to>
                    <xdr:col>24</xdr:col>
                    <xdr:colOff>95250</xdr:colOff>
                    <xdr:row>25</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24</xdr:row>
                    <xdr:rowOff>0</xdr:rowOff>
                  </from>
                  <to>
                    <xdr:col>8</xdr:col>
                    <xdr:colOff>28575</xdr:colOff>
                    <xdr:row>25</xdr:row>
                    <xdr:rowOff>38100</xdr:rowOff>
                  </to>
                </anchor>
              </controlPr>
            </control>
          </mc:Choice>
        </mc:AlternateContent>
        <mc:AlternateContent xmlns:mc="http://schemas.openxmlformats.org/markup-compatibility/2006">
          <mc:Choice Requires="x14">
            <control shapeId="246791" r:id="rId10" name="Check Box 7">
              <controlPr defaultSize="0" autoFill="0" autoLine="0" autoPict="0">
                <anchor moveWithCells="1">
                  <from>
                    <xdr:col>3</xdr:col>
                    <xdr:colOff>161925</xdr:colOff>
                    <xdr:row>4</xdr:row>
                    <xdr:rowOff>152400</xdr:rowOff>
                  </from>
                  <to>
                    <xdr:col>5</xdr:col>
                    <xdr:colOff>104775</xdr:colOff>
                    <xdr:row>6</xdr:row>
                    <xdr:rowOff>19050</xdr:rowOff>
                  </to>
                </anchor>
              </controlPr>
            </control>
          </mc:Choice>
        </mc:AlternateContent>
        <mc:AlternateContent xmlns:mc="http://schemas.openxmlformats.org/markup-compatibility/2006">
          <mc:Choice Requires="x14">
            <control shapeId="246792" r:id="rId11" name="Check Box 8">
              <controlPr defaultSize="0" autoFill="0" autoLine="0" autoPict="0">
                <anchor moveWithCells="1">
                  <from>
                    <xdr:col>3</xdr:col>
                    <xdr:colOff>161925</xdr:colOff>
                    <xdr:row>7</xdr:row>
                    <xdr:rowOff>152400</xdr:rowOff>
                  </from>
                  <to>
                    <xdr:col>5</xdr:col>
                    <xdr:colOff>104775</xdr:colOff>
                    <xdr:row>9</xdr:row>
                    <xdr:rowOff>19050</xdr:rowOff>
                  </to>
                </anchor>
              </controlPr>
            </control>
          </mc:Choice>
        </mc:AlternateContent>
        <mc:AlternateContent xmlns:mc="http://schemas.openxmlformats.org/markup-compatibility/2006">
          <mc:Choice Requires="x14">
            <control shapeId="246793" r:id="rId12" name="Check Box 9">
              <controlPr defaultSize="0" autoFill="0" autoLine="0" autoPict="0">
                <anchor moveWithCells="1">
                  <from>
                    <xdr:col>3</xdr:col>
                    <xdr:colOff>161925</xdr:colOff>
                    <xdr:row>6</xdr:row>
                    <xdr:rowOff>152400</xdr:rowOff>
                  </from>
                  <to>
                    <xdr:col>5</xdr:col>
                    <xdr:colOff>104775</xdr:colOff>
                    <xdr:row>8</xdr:row>
                    <xdr:rowOff>19050</xdr:rowOff>
                  </to>
                </anchor>
              </controlPr>
            </control>
          </mc:Choice>
        </mc:AlternateContent>
        <mc:AlternateContent xmlns:mc="http://schemas.openxmlformats.org/markup-compatibility/2006">
          <mc:Choice Requires="x14">
            <control shapeId="246794" r:id="rId13" name="Check Box 10">
              <controlPr defaultSize="0" autoFill="0" autoLine="0" autoPict="0">
                <anchor moveWithCells="1">
                  <from>
                    <xdr:col>6</xdr:col>
                    <xdr:colOff>0</xdr:colOff>
                    <xdr:row>5</xdr:row>
                    <xdr:rowOff>161925</xdr:rowOff>
                  </from>
                  <to>
                    <xdr:col>9</xdr:col>
                    <xdr:colOff>76200</xdr:colOff>
                    <xdr:row>7</xdr:row>
                    <xdr:rowOff>19050</xdr:rowOff>
                  </to>
                </anchor>
              </controlPr>
            </control>
          </mc:Choice>
        </mc:AlternateContent>
        <mc:AlternateContent xmlns:mc="http://schemas.openxmlformats.org/markup-compatibility/2006">
          <mc:Choice Requires="x14">
            <control shapeId="246795" r:id="rId14" name="Check Box 11">
              <controlPr defaultSize="0" autoFill="0" autoLine="0" autoPict="0">
                <anchor moveWithCells="1">
                  <from>
                    <xdr:col>9</xdr:col>
                    <xdr:colOff>85725</xdr:colOff>
                    <xdr:row>5</xdr:row>
                    <xdr:rowOff>161925</xdr:rowOff>
                  </from>
                  <to>
                    <xdr:col>13</xdr:col>
                    <xdr:colOff>38100</xdr:colOff>
                    <xdr:row>7</xdr:row>
                    <xdr:rowOff>19050</xdr:rowOff>
                  </to>
                </anchor>
              </controlPr>
            </control>
          </mc:Choice>
        </mc:AlternateContent>
        <mc:AlternateContent xmlns:mc="http://schemas.openxmlformats.org/markup-compatibility/2006">
          <mc:Choice Requires="x14">
            <control shapeId="246796" r:id="rId15" name="Check Box 12">
              <controlPr defaultSize="0" autoFill="0" autoLine="0" autoPict="0">
                <anchor moveWithCells="1">
                  <from>
                    <xdr:col>3</xdr:col>
                    <xdr:colOff>161925</xdr:colOff>
                    <xdr:row>8</xdr:row>
                    <xdr:rowOff>152400</xdr:rowOff>
                  </from>
                  <to>
                    <xdr:col>5</xdr:col>
                    <xdr:colOff>104775</xdr:colOff>
                    <xdr:row>10</xdr:row>
                    <xdr:rowOff>19050</xdr:rowOff>
                  </to>
                </anchor>
              </controlPr>
            </control>
          </mc:Choice>
        </mc:AlternateContent>
        <mc:AlternateContent xmlns:mc="http://schemas.openxmlformats.org/markup-compatibility/2006">
          <mc:Choice Requires="x14">
            <control shapeId="246797" r:id="rId16" name="Check Box 13">
              <controlPr defaultSize="0" autoFill="0" autoLine="0" autoPict="0">
                <anchor moveWithCells="1">
                  <from>
                    <xdr:col>3</xdr:col>
                    <xdr:colOff>161925</xdr:colOff>
                    <xdr:row>9</xdr:row>
                    <xdr:rowOff>152400</xdr:rowOff>
                  </from>
                  <to>
                    <xdr:col>5</xdr:col>
                    <xdr:colOff>104775</xdr:colOff>
                    <xdr:row>11</xdr:row>
                    <xdr:rowOff>19050</xdr:rowOff>
                  </to>
                </anchor>
              </controlPr>
            </control>
          </mc:Choice>
        </mc:AlternateContent>
        <mc:AlternateContent xmlns:mc="http://schemas.openxmlformats.org/markup-compatibility/2006">
          <mc:Choice Requires="x14">
            <control shapeId="246798" r:id="rId17" name="Check Box 14">
              <controlPr defaultSize="0" autoFill="0" autoLine="0" autoPict="0">
                <anchor moveWithCells="1">
                  <from>
                    <xdr:col>4</xdr:col>
                    <xdr:colOff>152400</xdr:colOff>
                    <xdr:row>14</xdr:row>
                    <xdr:rowOff>0</xdr:rowOff>
                  </from>
                  <to>
                    <xdr:col>7</xdr:col>
                    <xdr:colOff>133350</xdr:colOff>
                    <xdr:row>15</xdr:row>
                    <xdr:rowOff>38100</xdr:rowOff>
                  </to>
                </anchor>
              </controlPr>
            </control>
          </mc:Choice>
        </mc:AlternateContent>
        <mc:AlternateContent xmlns:mc="http://schemas.openxmlformats.org/markup-compatibility/2006">
          <mc:Choice Requires="x14">
            <control shapeId="246799" r:id="rId18" name="Check Box 15">
              <controlPr defaultSize="0" autoFill="0" autoLine="0" autoPict="0">
                <anchor moveWithCells="1">
                  <from>
                    <xdr:col>14</xdr:col>
                    <xdr:colOff>47625</xdr:colOff>
                    <xdr:row>14</xdr:row>
                    <xdr:rowOff>0</xdr:rowOff>
                  </from>
                  <to>
                    <xdr:col>17</xdr:col>
                    <xdr:colOff>28575</xdr:colOff>
                    <xdr:row>15</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CFF"/>
    <pageSetUpPr fitToPage="1"/>
  </sheetPr>
  <dimension ref="A1:BC75"/>
  <sheetViews>
    <sheetView showGridLines="0" view="pageBreakPreview" topLeftCell="A31" zoomScaleNormal="100" zoomScaleSheetLayoutView="100" workbookViewId="0">
      <selection activeCell="AW2" sqref="AW2"/>
    </sheetView>
  </sheetViews>
  <sheetFormatPr defaultColWidth="8" defaultRowHeight="12"/>
  <cols>
    <col min="1" max="2" width="1.5" style="10" customWidth="1"/>
    <col min="3" max="25" width="2.375" style="10" customWidth="1"/>
    <col min="26" max="26" width="3.75" style="10" customWidth="1"/>
    <col min="27" max="40" width="2.375" style="10" customWidth="1"/>
    <col min="41" max="75" width="2.625" style="10" customWidth="1"/>
    <col min="76" max="16384" width="8" style="10"/>
  </cols>
  <sheetData>
    <row r="1" spans="1:39" ht="14.1" customHeight="1">
      <c r="B1" s="1522" t="s">
        <v>1830</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939</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2179"/>
      <c r="AA3" s="1830" t="s">
        <v>258</v>
      </c>
      <c r="AB3" s="1552"/>
      <c r="AC3" s="1552"/>
      <c r="AD3" s="1552"/>
      <c r="AE3" s="1552"/>
      <c r="AF3" s="1552"/>
      <c r="AG3" s="1552"/>
      <c r="AH3" s="1552"/>
      <c r="AI3" s="1552"/>
      <c r="AJ3" s="1552"/>
      <c r="AK3" s="1552"/>
      <c r="AL3" s="2180"/>
    </row>
    <row r="4" spans="1:39" ht="6.95" customHeight="1">
      <c r="B4" s="535"/>
      <c r="C4" s="122"/>
      <c r="D4" s="122"/>
      <c r="E4" s="122"/>
      <c r="F4" s="122"/>
      <c r="G4" s="122"/>
      <c r="H4" s="122"/>
      <c r="I4" s="122"/>
      <c r="J4" s="122"/>
      <c r="K4" s="122"/>
      <c r="L4" s="122"/>
      <c r="M4" s="122"/>
      <c r="N4" s="122"/>
      <c r="O4" s="122"/>
      <c r="P4" s="122"/>
      <c r="Q4" s="122"/>
      <c r="R4" s="122"/>
      <c r="S4" s="122"/>
      <c r="T4" s="122"/>
      <c r="U4" s="122"/>
      <c r="V4" s="122"/>
      <c r="W4" s="122"/>
      <c r="X4" s="122"/>
      <c r="Y4" s="122"/>
      <c r="Z4" s="122"/>
      <c r="AA4" s="123"/>
      <c r="AB4" s="122"/>
      <c r="AC4" s="122"/>
      <c r="AD4" s="122"/>
      <c r="AE4" s="122"/>
      <c r="AF4" s="122"/>
      <c r="AG4" s="122"/>
      <c r="AH4" s="122"/>
      <c r="AI4" s="122"/>
      <c r="AJ4" s="122"/>
      <c r="AK4" s="122"/>
      <c r="AL4" s="763"/>
      <c r="AM4" s="425"/>
    </row>
    <row r="5" spans="1:39" ht="13.5" customHeight="1">
      <c r="B5" s="537" t="s">
        <v>1285</v>
      </c>
      <c r="C5" s="126"/>
      <c r="D5" s="484"/>
      <c r="E5" s="718"/>
      <c r="F5" s="718"/>
      <c r="G5" s="718"/>
      <c r="H5" s="718"/>
      <c r="I5" s="718"/>
      <c r="J5" s="718"/>
      <c r="K5" s="718"/>
      <c r="L5" s="718"/>
      <c r="M5" s="718"/>
      <c r="N5" s="484"/>
      <c r="P5" s="484"/>
      <c r="Q5" s="484"/>
      <c r="R5" s="484"/>
      <c r="S5" s="484"/>
      <c r="T5" s="484"/>
      <c r="U5" s="484"/>
      <c r="V5" s="484"/>
      <c r="W5" s="484"/>
      <c r="X5" s="484"/>
      <c r="Y5" s="484"/>
      <c r="Z5" s="718"/>
      <c r="AA5" s="476"/>
      <c r="AB5" s="477"/>
      <c r="AC5" s="477"/>
      <c r="AD5" s="477"/>
      <c r="AE5" s="477"/>
      <c r="AF5" s="477"/>
      <c r="AG5" s="477"/>
      <c r="AH5" s="477"/>
      <c r="AI5" s="477"/>
      <c r="AJ5" s="477"/>
      <c r="AK5" s="477"/>
      <c r="AL5" s="616"/>
      <c r="AM5" s="425"/>
    </row>
    <row r="6" spans="1:39" ht="13.5" customHeight="1">
      <c r="B6" s="537"/>
      <c r="C6" s="484" t="s">
        <v>1513</v>
      </c>
      <c r="D6" s="484"/>
      <c r="E6" s="718"/>
      <c r="F6" s="718"/>
      <c r="G6" s="718"/>
      <c r="H6" s="718"/>
      <c r="I6" s="718"/>
      <c r="J6" s="718"/>
      <c r="K6" s="718"/>
      <c r="L6" s="718"/>
      <c r="M6" s="718"/>
      <c r="N6" s="484"/>
      <c r="P6" s="484"/>
      <c r="Q6" s="484"/>
      <c r="R6" s="484"/>
      <c r="S6" s="484"/>
      <c r="T6" s="484"/>
      <c r="U6" s="484"/>
      <c r="V6" s="484"/>
      <c r="W6" s="484"/>
      <c r="X6" s="484"/>
      <c r="Y6" s="484"/>
      <c r="Z6" s="718"/>
      <c r="AA6" s="129" t="s">
        <v>272</v>
      </c>
      <c r="AB6" s="477" t="s">
        <v>1514</v>
      </c>
      <c r="AC6" s="477"/>
      <c r="AD6" s="477"/>
      <c r="AE6" s="477"/>
      <c r="AF6" s="477"/>
      <c r="AG6" s="477"/>
      <c r="AH6" s="477"/>
      <c r="AI6" s="477"/>
      <c r="AJ6" s="477"/>
      <c r="AK6" s="477"/>
      <c r="AL6" s="616"/>
      <c r="AM6" s="425"/>
    </row>
    <row r="7" spans="1:39" ht="14.1" customHeight="1">
      <c r="B7" s="537"/>
      <c r="C7" s="126"/>
      <c r="D7" s="484"/>
      <c r="E7" s="718"/>
      <c r="F7" s="718"/>
      <c r="G7" s="718"/>
      <c r="H7" s="718"/>
      <c r="I7" s="718"/>
      <c r="J7" s="718"/>
      <c r="K7" s="718"/>
      <c r="L7" s="718"/>
      <c r="M7" s="718"/>
      <c r="N7" s="484"/>
      <c r="P7" s="484"/>
      <c r="Q7" s="484"/>
      <c r="R7" s="484"/>
      <c r="S7" s="484"/>
      <c r="T7" s="484"/>
      <c r="U7" s="484"/>
      <c r="V7" s="484"/>
      <c r="W7" s="484"/>
      <c r="X7" s="484"/>
      <c r="Y7" s="484"/>
      <c r="Z7" s="718"/>
      <c r="AA7" s="476"/>
      <c r="AB7" s="477"/>
      <c r="AC7" s="477"/>
      <c r="AD7" s="477"/>
      <c r="AE7" s="477"/>
      <c r="AF7" s="477"/>
      <c r="AG7" s="477"/>
      <c r="AH7" s="477"/>
      <c r="AI7" s="477"/>
      <c r="AJ7" s="477"/>
      <c r="AK7" s="477"/>
      <c r="AL7" s="616"/>
      <c r="AM7" s="425"/>
    </row>
    <row r="8" spans="1:39" ht="14.1" customHeight="1">
      <c r="B8" s="537"/>
      <c r="C8" s="484" t="s">
        <v>1588</v>
      </c>
      <c r="D8" s="484"/>
      <c r="E8" s="718"/>
      <c r="F8" s="718"/>
      <c r="G8" s="718"/>
      <c r="H8" s="718"/>
      <c r="I8" s="718"/>
      <c r="J8" s="718"/>
      <c r="K8" s="718"/>
      <c r="L8" s="718"/>
      <c r="M8" s="718"/>
      <c r="N8" s="484"/>
      <c r="P8" s="484"/>
      <c r="Q8" s="484"/>
      <c r="R8" s="484"/>
      <c r="S8" s="484"/>
      <c r="T8" s="484"/>
      <c r="U8" s="484"/>
      <c r="V8" s="484"/>
      <c r="W8" s="484"/>
      <c r="X8" s="484"/>
      <c r="Y8" s="484"/>
      <c r="Z8" s="718"/>
      <c r="AA8" s="129" t="s">
        <v>1493</v>
      </c>
      <c r="AB8" s="477" t="s">
        <v>1676</v>
      </c>
      <c r="AC8" s="477"/>
      <c r="AD8" s="477"/>
      <c r="AE8" s="477"/>
      <c r="AF8" s="477"/>
      <c r="AG8" s="477"/>
      <c r="AH8" s="477"/>
      <c r="AI8" s="477"/>
      <c r="AJ8" s="477"/>
      <c r="AK8" s="477"/>
      <c r="AL8" s="616"/>
      <c r="AM8" s="425"/>
    </row>
    <row r="9" spans="1:39" ht="14.1" customHeight="1">
      <c r="B9" s="537"/>
      <c r="C9" s="126"/>
      <c r="D9" s="484"/>
      <c r="E9" s="718"/>
      <c r="F9" s="718"/>
      <c r="G9" s="718"/>
      <c r="H9" s="718"/>
      <c r="I9" s="718"/>
      <c r="J9" s="718"/>
      <c r="K9" s="718"/>
      <c r="L9" s="718"/>
      <c r="M9" s="718"/>
      <c r="N9" s="484"/>
      <c r="P9" s="484"/>
      <c r="Q9" s="484"/>
      <c r="R9" s="484"/>
      <c r="S9" s="484"/>
      <c r="T9" s="484"/>
      <c r="U9" s="484"/>
      <c r="V9" s="484"/>
      <c r="W9" s="484"/>
      <c r="X9" s="484"/>
      <c r="Y9" s="484"/>
      <c r="Z9" s="718"/>
      <c r="AA9" s="476"/>
      <c r="AB9" s="477"/>
      <c r="AC9" s="477"/>
      <c r="AD9" s="477"/>
      <c r="AE9" s="477"/>
      <c r="AF9" s="477"/>
      <c r="AG9" s="477"/>
      <c r="AH9" s="477"/>
      <c r="AI9" s="477"/>
      <c r="AJ9" s="477"/>
      <c r="AK9" s="477"/>
      <c r="AL9" s="616"/>
      <c r="AM9" s="425"/>
    </row>
    <row r="10" spans="1:39" ht="14.1" customHeight="1">
      <c r="A10" s="718"/>
      <c r="B10" s="525"/>
      <c r="C10" s="718" t="s">
        <v>1589</v>
      </c>
      <c r="E10" s="484"/>
      <c r="F10" s="718"/>
      <c r="G10" s="718"/>
      <c r="H10" s="718"/>
      <c r="I10" s="718"/>
      <c r="J10" s="718"/>
      <c r="K10" s="718"/>
      <c r="L10" s="718"/>
      <c r="M10" s="718"/>
      <c r="N10" s="718"/>
      <c r="O10" s="718"/>
      <c r="P10" s="718"/>
      <c r="Q10" s="718"/>
      <c r="R10" s="718"/>
      <c r="S10" s="441"/>
      <c r="T10" s="441"/>
      <c r="U10" s="441"/>
      <c r="V10" s="1556"/>
      <c r="W10" s="1556"/>
      <c r="X10" s="1556"/>
      <c r="Y10" s="463"/>
      <c r="Z10" s="14"/>
      <c r="AA10" s="130" t="s">
        <v>31</v>
      </c>
      <c r="AB10" s="477" t="s">
        <v>940</v>
      </c>
      <c r="AC10" s="477"/>
      <c r="AD10" s="477"/>
      <c r="AE10" s="477"/>
      <c r="AF10" s="477"/>
      <c r="AG10" s="477"/>
      <c r="AH10" s="477"/>
      <c r="AI10" s="477"/>
      <c r="AJ10" s="131"/>
      <c r="AK10" s="477"/>
      <c r="AL10" s="616"/>
      <c r="AM10" s="425"/>
    </row>
    <row r="11" spans="1:39" ht="14.1" customHeight="1">
      <c r="A11" s="718"/>
      <c r="B11" s="525"/>
      <c r="C11" s="718"/>
      <c r="D11" s="718"/>
      <c r="F11" s="484"/>
      <c r="G11" s="484"/>
      <c r="H11" s="484"/>
      <c r="I11" s="484"/>
      <c r="J11" s="484"/>
      <c r="K11" s="484"/>
      <c r="L11" s="484"/>
      <c r="M11" s="484"/>
      <c r="N11" s="484"/>
      <c r="O11" s="484"/>
      <c r="P11" s="484"/>
      <c r="Q11" s="484"/>
      <c r="R11" s="484"/>
      <c r="S11" s="484"/>
      <c r="T11" s="463"/>
      <c r="U11" s="463"/>
      <c r="V11" s="718"/>
      <c r="W11" s="463"/>
      <c r="X11" s="463"/>
      <c r="Y11" s="718"/>
      <c r="Z11" s="14"/>
      <c r="AA11" s="130" t="s">
        <v>31</v>
      </c>
      <c r="AB11" s="477" t="s">
        <v>1590</v>
      </c>
      <c r="AC11" s="477"/>
      <c r="AD11" s="477"/>
      <c r="AE11" s="477"/>
      <c r="AF11" s="477"/>
      <c r="AG11" s="477"/>
      <c r="AH11" s="477"/>
      <c r="AI11" s="477"/>
      <c r="AJ11" s="477"/>
      <c r="AK11" s="477"/>
      <c r="AL11" s="616"/>
      <c r="AM11" s="425"/>
    </row>
    <row r="12" spans="1:39" ht="14.1" customHeight="1">
      <c r="A12" s="718"/>
      <c r="B12" s="525"/>
      <c r="C12" s="718"/>
      <c r="E12" s="718"/>
      <c r="G12" s="718"/>
      <c r="H12" s="718"/>
      <c r="I12" s="718"/>
      <c r="J12" s="718"/>
      <c r="K12" s="718"/>
      <c r="L12" s="718"/>
      <c r="M12" s="718"/>
      <c r="N12" s="718"/>
      <c r="O12" s="718"/>
      <c r="P12" s="718"/>
      <c r="Q12" s="718"/>
      <c r="R12" s="718"/>
      <c r="S12" s="484"/>
      <c r="V12" s="718"/>
      <c r="Y12" s="718"/>
      <c r="Z12" s="14"/>
      <c r="AA12" s="129" t="s">
        <v>48</v>
      </c>
      <c r="AB12" s="465" t="s">
        <v>1677</v>
      </c>
      <c r="AC12" s="477"/>
      <c r="AD12" s="477"/>
      <c r="AE12" s="477"/>
      <c r="AF12" s="477"/>
      <c r="AG12" s="477"/>
      <c r="AH12" s="477"/>
      <c r="AI12" s="477"/>
      <c r="AJ12" s="477"/>
      <c r="AK12" s="477"/>
      <c r="AL12" s="616"/>
      <c r="AM12" s="425"/>
    </row>
    <row r="13" spans="1:39" ht="14.1" customHeight="1">
      <c r="A13" s="718"/>
      <c r="B13" s="525"/>
      <c r="C13" s="484" t="s">
        <v>1591</v>
      </c>
      <c r="D13" s="484"/>
      <c r="E13" s="484"/>
      <c r="F13" s="484"/>
      <c r="G13" s="484"/>
      <c r="H13" s="484"/>
      <c r="I13" s="484"/>
      <c r="J13" s="484"/>
      <c r="K13" s="484"/>
      <c r="L13" s="484"/>
      <c r="M13" s="484"/>
      <c r="N13" s="484"/>
      <c r="O13" s="484"/>
      <c r="P13" s="484"/>
      <c r="Q13" s="484"/>
      <c r="R13" s="718"/>
      <c r="S13" s="441"/>
      <c r="T13" s="441"/>
      <c r="U13" s="37"/>
      <c r="V13" s="474"/>
      <c r="W13" s="474"/>
      <c r="X13" s="718"/>
      <c r="Y13" s="718"/>
      <c r="Z13" s="465"/>
      <c r="AA13" s="129" t="s">
        <v>48</v>
      </c>
      <c r="AB13" s="1771" t="s">
        <v>1323</v>
      </c>
      <c r="AC13" s="1771"/>
      <c r="AD13" s="1771"/>
      <c r="AE13" s="1771"/>
      <c r="AF13" s="1771"/>
      <c r="AG13" s="1771"/>
      <c r="AH13" s="1771"/>
      <c r="AI13" s="1771"/>
      <c r="AJ13" s="1771"/>
      <c r="AK13" s="1771"/>
      <c r="AL13" s="1639"/>
      <c r="AM13" s="425"/>
    </row>
    <row r="14" spans="1:39" ht="14.1" customHeight="1">
      <c r="A14" s="718"/>
      <c r="B14" s="525"/>
      <c r="C14" s="484"/>
      <c r="D14" s="484"/>
      <c r="E14" s="484"/>
      <c r="F14" s="484"/>
      <c r="G14" s="484"/>
      <c r="H14" s="484"/>
      <c r="I14" s="484"/>
      <c r="J14" s="484"/>
      <c r="K14" s="484"/>
      <c r="L14" s="484"/>
      <c r="M14" s="484"/>
      <c r="N14" s="484"/>
      <c r="O14" s="484"/>
      <c r="P14" s="484"/>
      <c r="Q14" s="484"/>
      <c r="R14" s="718"/>
      <c r="S14" s="441"/>
      <c r="T14" s="441"/>
      <c r="U14" s="37"/>
      <c r="V14" s="474"/>
      <c r="W14" s="474"/>
      <c r="X14" s="718"/>
      <c r="Y14" s="718"/>
      <c r="Z14" s="465"/>
      <c r="AA14" s="25"/>
      <c r="AB14" s="1771"/>
      <c r="AC14" s="1771"/>
      <c r="AD14" s="1771"/>
      <c r="AE14" s="1771"/>
      <c r="AF14" s="1771"/>
      <c r="AG14" s="1771"/>
      <c r="AH14" s="1771"/>
      <c r="AI14" s="1771"/>
      <c r="AJ14" s="1771"/>
      <c r="AK14" s="1771"/>
      <c r="AL14" s="1639"/>
      <c r="AM14" s="425"/>
    </row>
    <row r="15" spans="1:39" ht="14.1" customHeight="1">
      <c r="A15" s="718"/>
      <c r="B15" s="525"/>
      <c r="C15" s="484" t="s">
        <v>941</v>
      </c>
      <c r="D15" s="484"/>
      <c r="E15" s="484"/>
      <c r="F15" s="484"/>
      <c r="G15" s="484"/>
      <c r="H15" s="484"/>
      <c r="I15" s="484"/>
      <c r="J15" s="484"/>
      <c r="K15" s="484"/>
      <c r="L15" s="484"/>
      <c r="M15" s="484"/>
      <c r="N15" s="484"/>
      <c r="O15" s="484"/>
      <c r="P15" s="484"/>
      <c r="Q15" s="484"/>
      <c r="R15" s="484"/>
      <c r="S15" s="484"/>
      <c r="T15" s="718"/>
      <c r="U15" s="484"/>
      <c r="V15" s="484"/>
      <c r="W15" s="484"/>
      <c r="X15" s="484"/>
      <c r="Y15" s="76"/>
      <c r="Z15" s="76"/>
      <c r="AA15" s="94"/>
      <c r="AB15" s="1771"/>
      <c r="AC15" s="1771"/>
      <c r="AD15" s="1771"/>
      <c r="AE15" s="1771"/>
      <c r="AF15" s="1771"/>
      <c r="AG15" s="1771"/>
      <c r="AH15" s="1771"/>
      <c r="AI15" s="1771"/>
      <c r="AJ15" s="1771"/>
      <c r="AK15" s="1771"/>
      <c r="AL15" s="1639"/>
      <c r="AM15" s="425"/>
    </row>
    <row r="16" spans="1:39" ht="14.1" customHeight="1">
      <c r="A16" s="718"/>
      <c r="B16" s="525"/>
      <c r="C16" s="718" t="s">
        <v>1286</v>
      </c>
      <c r="E16" s="484"/>
      <c r="F16" s="484"/>
      <c r="G16" s="484"/>
      <c r="H16" s="484"/>
      <c r="I16" s="484"/>
      <c r="J16" s="484"/>
      <c r="K16" s="484"/>
      <c r="L16" s="484"/>
      <c r="M16" s="484"/>
      <c r="N16" s="484"/>
      <c r="O16" s="484"/>
      <c r="P16" s="484"/>
      <c r="Q16" s="484"/>
      <c r="R16" s="718"/>
      <c r="S16" s="441"/>
      <c r="T16" s="441"/>
      <c r="U16" s="37"/>
      <c r="V16" s="474"/>
      <c r="W16" s="474"/>
      <c r="X16" s="718"/>
      <c r="Y16" s="718"/>
      <c r="Z16" s="465"/>
      <c r="AA16" s="94"/>
      <c r="AB16" s="1771"/>
      <c r="AC16" s="1771"/>
      <c r="AD16" s="1771"/>
      <c r="AE16" s="1771"/>
      <c r="AF16" s="1771"/>
      <c r="AG16" s="1771"/>
      <c r="AH16" s="1771"/>
      <c r="AI16" s="1771"/>
      <c r="AJ16" s="1771"/>
      <c r="AK16" s="1771"/>
      <c r="AL16" s="1639"/>
      <c r="AM16" s="425"/>
    </row>
    <row r="17" spans="1:55" ht="14.1" customHeight="1">
      <c r="A17" s="718"/>
      <c r="B17" s="525"/>
      <c r="C17" s="484"/>
      <c r="D17" s="484"/>
      <c r="E17" s="484"/>
      <c r="F17" s="484"/>
      <c r="G17" s="484"/>
      <c r="H17" s="484"/>
      <c r="I17" s="484"/>
      <c r="J17" s="484"/>
      <c r="K17" s="484"/>
      <c r="L17" s="484"/>
      <c r="M17" s="484"/>
      <c r="N17" s="484"/>
      <c r="O17" s="484"/>
      <c r="P17" s="484"/>
      <c r="Q17" s="484"/>
      <c r="R17" s="484"/>
      <c r="S17" s="484"/>
      <c r="T17" s="718"/>
      <c r="U17" s="484"/>
      <c r="V17" s="484"/>
      <c r="W17" s="484"/>
      <c r="X17" s="484"/>
      <c r="Y17" s="76"/>
      <c r="Z17" s="76"/>
      <c r="AA17" s="986" t="s">
        <v>76</v>
      </c>
      <c r="AB17" s="2198" t="s">
        <v>942</v>
      </c>
      <c r="AC17" s="2198"/>
      <c r="AD17" s="2198"/>
      <c r="AE17" s="2198"/>
      <c r="AF17" s="2198"/>
      <c r="AG17" s="2198"/>
      <c r="AH17" s="2198"/>
      <c r="AI17" s="2198"/>
      <c r="AJ17" s="2198"/>
      <c r="AK17" s="2198"/>
      <c r="AL17" s="1810"/>
      <c r="AM17" s="425"/>
    </row>
    <row r="18" spans="1:55" ht="14.1" customHeight="1">
      <c r="A18" s="718"/>
      <c r="B18" s="525"/>
      <c r="C18" s="718" t="s">
        <v>1287</v>
      </c>
      <c r="E18" s="718"/>
      <c r="F18" s="718"/>
      <c r="G18" s="484"/>
      <c r="H18" s="718"/>
      <c r="I18" s="484"/>
      <c r="J18" s="718"/>
      <c r="K18" s="718"/>
      <c r="L18" s="718"/>
      <c r="M18" s="718"/>
      <c r="N18" s="718"/>
      <c r="O18" s="718"/>
      <c r="P18" s="718"/>
      <c r="Q18" s="718"/>
      <c r="R18" s="718"/>
      <c r="S18" s="718"/>
      <c r="T18" s="484"/>
      <c r="U18" s="484"/>
      <c r="V18" s="484"/>
      <c r="W18" s="484"/>
      <c r="X18" s="484"/>
      <c r="Y18" s="484"/>
      <c r="Z18" s="718"/>
      <c r="AA18" s="132"/>
      <c r="AB18" s="2198"/>
      <c r="AC18" s="2198"/>
      <c r="AD18" s="2198"/>
      <c r="AE18" s="2198"/>
      <c r="AF18" s="2198"/>
      <c r="AG18" s="2198"/>
      <c r="AH18" s="2198"/>
      <c r="AI18" s="2198"/>
      <c r="AJ18" s="2198"/>
      <c r="AK18" s="2198"/>
      <c r="AL18" s="1810"/>
      <c r="AM18" s="425"/>
    </row>
    <row r="19" spans="1:55" ht="14.1" customHeight="1">
      <c r="A19" s="718"/>
      <c r="B19" s="525"/>
      <c r="C19" s="484"/>
      <c r="D19" s="2118" t="s">
        <v>167</v>
      </c>
      <c r="E19" s="2119"/>
      <c r="F19" s="2119"/>
      <c r="G19" s="2119"/>
      <c r="H19" s="2119"/>
      <c r="I19" s="2444"/>
      <c r="J19" s="2118" t="s">
        <v>195</v>
      </c>
      <c r="K19" s="2119"/>
      <c r="L19" s="2119"/>
      <c r="M19" s="2119"/>
      <c r="N19" s="2444"/>
      <c r="O19" s="2118" t="s">
        <v>196</v>
      </c>
      <c r="P19" s="2119"/>
      <c r="Q19" s="2119"/>
      <c r="R19" s="2119"/>
      <c r="S19" s="2119"/>
      <c r="T19" s="2119"/>
      <c r="U19" s="2119"/>
      <c r="V19" s="2119"/>
      <c r="W19" s="2444"/>
      <c r="X19" s="2118" t="s">
        <v>197</v>
      </c>
      <c r="Y19" s="2119"/>
      <c r="Z19" s="2119"/>
      <c r="AA19" s="2119"/>
      <c r="AB19" s="2119"/>
      <c r="AC19" s="2119"/>
      <c r="AD19" s="2119"/>
      <c r="AE19" s="2444"/>
      <c r="AF19" s="2063" t="s">
        <v>1342</v>
      </c>
      <c r="AG19" s="2064"/>
      <c r="AH19" s="2064"/>
      <c r="AI19" s="2064"/>
      <c r="AJ19" s="2065"/>
      <c r="AL19" s="526"/>
      <c r="AM19" s="425"/>
    </row>
    <row r="20" spans="1:55" ht="14.1" customHeight="1">
      <c r="A20" s="718"/>
      <c r="B20" s="525"/>
      <c r="D20" s="2121"/>
      <c r="E20" s="2122"/>
      <c r="F20" s="2122"/>
      <c r="G20" s="2122"/>
      <c r="H20" s="2122"/>
      <c r="I20" s="2446"/>
      <c r="J20" s="2121"/>
      <c r="K20" s="2122"/>
      <c r="L20" s="2122"/>
      <c r="M20" s="2122"/>
      <c r="N20" s="2446"/>
      <c r="O20" s="2121"/>
      <c r="P20" s="2122"/>
      <c r="Q20" s="2122"/>
      <c r="R20" s="2122"/>
      <c r="S20" s="2122"/>
      <c r="T20" s="2122"/>
      <c r="U20" s="2122"/>
      <c r="V20" s="2122"/>
      <c r="W20" s="2446"/>
      <c r="X20" s="2121"/>
      <c r="Y20" s="2122"/>
      <c r="Z20" s="2122"/>
      <c r="AA20" s="2122"/>
      <c r="AB20" s="2122"/>
      <c r="AC20" s="2122"/>
      <c r="AD20" s="2122"/>
      <c r="AE20" s="2446"/>
      <c r="AF20" s="2060"/>
      <c r="AG20" s="2061"/>
      <c r="AH20" s="2061"/>
      <c r="AI20" s="2061"/>
      <c r="AJ20" s="2062"/>
      <c r="AL20" s="526"/>
      <c r="AM20" s="425"/>
    </row>
    <row r="21" spans="1:55" ht="14.1" customHeight="1">
      <c r="A21" s="718"/>
      <c r="B21" s="537"/>
      <c r="C21" s="484"/>
      <c r="D21" s="4009"/>
      <c r="E21" s="4010"/>
      <c r="F21" s="4010"/>
      <c r="G21" s="4010"/>
      <c r="H21" s="4010"/>
      <c r="I21" s="4011"/>
      <c r="J21" s="4015"/>
      <c r="K21" s="4016"/>
      <c r="L21" s="4016"/>
      <c r="M21" s="4016"/>
      <c r="N21" s="4017"/>
      <c r="O21" s="4021"/>
      <c r="P21" s="4022"/>
      <c r="Q21" s="4022"/>
      <c r="R21" s="4022"/>
      <c r="S21" s="4022"/>
      <c r="T21" s="4022"/>
      <c r="U21" s="4022"/>
      <c r="V21" s="4022"/>
      <c r="W21" s="4023"/>
      <c r="X21" s="4025"/>
      <c r="Y21" s="4026"/>
      <c r="Z21" s="4026"/>
      <c r="AA21" s="4026"/>
      <c r="AB21" s="4026"/>
      <c r="AC21" s="4026"/>
      <c r="AD21" s="4026"/>
      <c r="AE21" s="4027"/>
      <c r="AF21" s="4000"/>
      <c r="AG21" s="4001"/>
      <c r="AH21" s="4001"/>
      <c r="AI21" s="4001"/>
      <c r="AJ21" s="4002"/>
      <c r="AL21" s="526"/>
      <c r="AM21" s="425"/>
    </row>
    <row r="22" spans="1:55" ht="14.1" customHeight="1">
      <c r="A22" s="718"/>
      <c r="B22" s="525"/>
      <c r="C22" s="718"/>
      <c r="D22" s="4012"/>
      <c r="E22" s="4013"/>
      <c r="F22" s="4013"/>
      <c r="G22" s="4013"/>
      <c r="H22" s="4013"/>
      <c r="I22" s="4014"/>
      <c r="J22" s="4018"/>
      <c r="K22" s="4019"/>
      <c r="L22" s="4019"/>
      <c r="M22" s="4019"/>
      <c r="N22" s="4020"/>
      <c r="O22" s="3054"/>
      <c r="P22" s="3055"/>
      <c r="Q22" s="3055"/>
      <c r="R22" s="3055"/>
      <c r="S22" s="3055"/>
      <c r="T22" s="3055"/>
      <c r="U22" s="3055"/>
      <c r="V22" s="3055"/>
      <c r="W22" s="4024"/>
      <c r="X22" s="4028"/>
      <c r="Y22" s="4029"/>
      <c r="Z22" s="4029"/>
      <c r="AA22" s="4029"/>
      <c r="AB22" s="4029"/>
      <c r="AC22" s="4029"/>
      <c r="AD22" s="4029"/>
      <c r="AE22" s="4030"/>
      <c r="AF22" s="4003"/>
      <c r="AG22" s="4004"/>
      <c r="AH22" s="4004"/>
      <c r="AI22" s="4004"/>
      <c r="AJ22" s="4005"/>
      <c r="AL22" s="526"/>
      <c r="AM22" s="425"/>
    </row>
    <row r="23" spans="1:55" ht="14.1" customHeight="1">
      <c r="A23" s="718"/>
      <c r="B23" s="525"/>
      <c r="C23" s="718"/>
      <c r="D23" s="4012"/>
      <c r="E23" s="4013"/>
      <c r="F23" s="4013"/>
      <c r="G23" s="4013"/>
      <c r="H23" s="4013"/>
      <c r="I23" s="4014"/>
      <c r="J23" s="4018"/>
      <c r="K23" s="4019"/>
      <c r="L23" s="4019"/>
      <c r="M23" s="4019"/>
      <c r="N23" s="4020"/>
      <c r="O23" s="3054"/>
      <c r="P23" s="3055"/>
      <c r="Q23" s="3055"/>
      <c r="R23" s="3055"/>
      <c r="S23" s="3055"/>
      <c r="T23" s="3055"/>
      <c r="U23" s="3055"/>
      <c r="V23" s="3055"/>
      <c r="W23" s="4024"/>
      <c r="X23" s="4028"/>
      <c r="Y23" s="4029"/>
      <c r="Z23" s="4029"/>
      <c r="AA23" s="4029"/>
      <c r="AB23" s="4029"/>
      <c r="AC23" s="4029"/>
      <c r="AD23" s="4029"/>
      <c r="AE23" s="4030"/>
      <c r="AF23" s="4003"/>
      <c r="AG23" s="4004"/>
      <c r="AH23" s="4004"/>
      <c r="AI23" s="4004"/>
      <c r="AJ23" s="4005"/>
      <c r="AL23" s="254"/>
      <c r="AM23" s="425"/>
    </row>
    <row r="24" spans="1:55" ht="14.1" customHeight="1">
      <c r="A24" s="718"/>
      <c r="B24" s="525"/>
      <c r="C24" s="718"/>
      <c r="D24" s="4031"/>
      <c r="E24" s="3033"/>
      <c r="F24" s="3033"/>
      <c r="G24" s="3033"/>
      <c r="H24" s="3033"/>
      <c r="I24" s="3034"/>
      <c r="J24" s="4032"/>
      <c r="K24" s="4033"/>
      <c r="L24" s="4033"/>
      <c r="M24" s="4033"/>
      <c r="N24" s="4034"/>
      <c r="O24" s="4035"/>
      <c r="P24" s="4036"/>
      <c r="Q24" s="4036"/>
      <c r="R24" s="4036"/>
      <c r="S24" s="4036"/>
      <c r="T24" s="4036"/>
      <c r="U24" s="4036"/>
      <c r="V24" s="4036"/>
      <c r="W24" s="4037"/>
      <c r="X24" s="4041"/>
      <c r="Y24" s="4042"/>
      <c r="Z24" s="4042"/>
      <c r="AA24" s="4042"/>
      <c r="AB24" s="4042"/>
      <c r="AC24" s="4042"/>
      <c r="AD24" s="4042"/>
      <c r="AE24" s="4043"/>
      <c r="AF24" s="4006"/>
      <c r="AG24" s="4007"/>
      <c r="AH24" s="4007"/>
      <c r="AI24" s="4007"/>
      <c r="AJ24" s="4008"/>
      <c r="AL24" s="254"/>
      <c r="AM24" s="425"/>
    </row>
    <row r="25" spans="1:55" ht="14.1" customHeight="1">
      <c r="A25" s="718"/>
      <c r="B25" s="525"/>
      <c r="C25" s="718"/>
      <c r="D25" s="718"/>
      <c r="E25" s="484"/>
      <c r="F25" s="484"/>
      <c r="G25" s="484"/>
      <c r="H25" s="484"/>
      <c r="I25" s="484"/>
      <c r="J25" s="484"/>
      <c r="K25" s="484"/>
      <c r="L25" s="484"/>
      <c r="M25" s="449"/>
      <c r="N25" s="449"/>
      <c r="O25" s="449"/>
      <c r="P25" s="449"/>
      <c r="Q25" s="449"/>
      <c r="R25" s="449"/>
      <c r="S25" s="114"/>
      <c r="T25" s="114"/>
      <c r="U25" s="114"/>
      <c r="V25" s="114"/>
      <c r="W25" s="114"/>
      <c r="X25" s="114"/>
      <c r="Y25" s="114"/>
      <c r="Z25" s="114"/>
      <c r="AA25" s="114"/>
      <c r="AB25" s="114"/>
      <c r="AC25" s="114"/>
      <c r="AD25" s="114"/>
      <c r="AE25" s="114"/>
      <c r="AF25" s="114"/>
      <c r="AG25" s="133"/>
      <c r="AH25" s="133"/>
      <c r="AI25" s="133"/>
      <c r="AJ25" s="133"/>
      <c r="AK25" s="133"/>
      <c r="AL25" s="254"/>
      <c r="AM25" s="425"/>
    </row>
    <row r="26" spans="1:55" ht="14.1" customHeight="1">
      <c r="A26" s="718"/>
      <c r="B26" s="525"/>
      <c r="C26" s="484" t="s">
        <v>1592</v>
      </c>
      <c r="E26" s="718"/>
      <c r="F26" s="718"/>
      <c r="G26" s="718"/>
      <c r="H26" s="484"/>
      <c r="I26" s="484"/>
      <c r="J26" s="484"/>
      <c r="K26" s="484"/>
      <c r="L26" s="718"/>
      <c r="M26" s="484"/>
      <c r="N26" s="484"/>
      <c r="O26" s="484"/>
      <c r="P26" s="484"/>
      <c r="R26" s="484"/>
      <c r="S26" s="484"/>
      <c r="T26" s="484"/>
      <c r="U26" s="484"/>
      <c r="V26" s="484"/>
      <c r="W26" s="484"/>
      <c r="X26" s="484"/>
      <c r="Y26" s="484"/>
      <c r="Z26" s="718"/>
      <c r="AA26" s="476"/>
      <c r="AB26" s="477"/>
      <c r="AC26" s="13"/>
      <c r="AD26" s="13"/>
      <c r="AE26" s="13"/>
      <c r="AF26" s="13"/>
      <c r="AG26" s="13"/>
      <c r="AH26" s="13"/>
      <c r="AI26" s="13"/>
      <c r="AJ26" s="13"/>
      <c r="AK26" s="13"/>
      <c r="AL26" s="616"/>
      <c r="AM26" s="425"/>
    </row>
    <row r="27" spans="1:55" ht="14.1" customHeight="1">
      <c r="A27" s="718"/>
      <c r="B27" s="525"/>
      <c r="C27" s="1496" t="s">
        <v>943</v>
      </c>
      <c r="D27" s="1496"/>
      <c r="E27" s="1496"/>
      <c r="F27" s="1496"/>
      <c r="G27" s="1496"/>
      <c r="H27" s="1496"/>
      <c r="I27" s="1496"/>
      <c r="J27" s="1496"/>
      <c r="K27" s="1496"/>
      <c r="L27" s="1496"/>
      <c r="M27" s="1496"/>
      <c r="N27" s="1496"/>
      <c r="O27" s="1496"/>
      <c r="P27" s="1496"/>
      <c r="Q27" s="1496"/>
      <c r="R27" s="1496"/>
      <c r="S27" s="1496"/>
      <c r="T27" s="1496"/>
      <c r="U27" s="1496"/>
      <c r="V27" s="1496"/>
      <c r="W27" s="1496"/>
      <c r="X27" s="1496"/>
      <c r="Y27" s="1496"/>
      <c r="Z27" s="1497"/>
      <c r="AA27" s="476"/>
      <c r="AB27" s="477"/>
      <c r="AC27" s="13"/>
      <c r="AD27" s="13"/>
      <c r="AE27" s="13"/>
      <c r="AF27" s="13"/>
      <c r="AG27" s="13"/>
      <c r="AH27" s="13"/>
      <c r="AI27" s="13"/>
      <c r="AJ27" s="13"/>
      <c r="AK27" s="13"/>
      <c r="AL27" s="616"/>
      <c r="AM27" s="425"/>
      <c r="AY27" s="2182"/>
      <c r="AZ27" s="2182"/>
      <c r="BA27" s="2182"/>
      <c r="BB27" s="2182"/>
      <c r="BC27" s="2182"/>
    </row>
    <row r="28" spans="1:55" ht="14.1" customHeight="1">
      <c r="A28" s="718"/>
      <c r="B28" s="525"/>
      <c r="D28" s="1542"/>
      <c r="E28" s="1543"/>
      <c r="F28" s="1543"/>
      <c r="G28" s="1543"/>
      <c r="H28" s="1543"/>
      <c r="I28" s="1543"/>
      <c r="J28" s="1543"/>
      <c r="K28" s="1545"/>
      <c r="L28" s="1623" t="s">
        <v>268</v>
      </c>
      <c r="M28" s="1624"/>
      <c r="N28" s="1624"/>
      <c r="O28" s="1624"/>
      <c r="P28" s="1624"/>
      <c r="Q28" s="1624"/>
      <c r="R28" s="1624"/>
      <c r="S28" s="1623" t="s">
        <v>269</v>
      </c>
      <c r="T28" s="1624"/>
      <c r="U28" s="1624"/>
      <c r="V28" s="1624"/>
      <c r="W28" s="1624"/>
      <c r="X28" s="1624"/>
      <c r="Y28" s="1625"/>
      <c r="Z28" s="718"/>
      <c r="AA28" s="25" t="s">
        <v>31</v>
      </c>
      <c r="AB28" s="465" t="s">
        <v>944</v>
      </c>
      <c r="AC28" s="13"/>
      <c r="AD28" s="477"/>
      <c r="AE28" s="477"/>
      <c r="AF28" s="477"/>
      <c r="AG28" s="477"/>
      <c r="AH28" s="477"/>
      <c r="AI28" s="477"/>
      <c r="AJ28" s="477"/>
      <c r="AK28" s="477"/>
      <c r="AL28" s="616"/>
      <c r="AM28" s="425"/>
      <c r="AY28" s="449"/>
      <c r="AZ28" s="449"/>
      <c r="BA28" s="449"/>
      <c r="BB28" s="449"/>
      <c r="BC28" s="449"/>
    </row>
    <row r="29" spans="1:55" ht="14.1" customHeight="1">
      <c r="A29" s="718"/>
      <c r="B29" s="525"/>
      <c r="D29" s="1544"/>
      <c r="E29" s="1533"/>
      <c r="F29" s="1533"/>
      <c r="G29" s="1533"/>
      <c r="H29" s="1533"/>
      <c r="I29" s="1533"/>
      <c r="J29" s="1533"/>
      <c r="K29" s="1546"/>
      <c r="L29" s="1865" t="s">
        <v>267</v>
      </c>
      <c r="M29" s="1866"/>
      <c r="N29" s="1866"/>
      <c r="O29" s="1867"/>
      <c r="P29" s="1623" t="s">
        <v>281</v>
      </c>
      <c r="Q29" s="1624"/>
      <c r="R29" s="1625"/>
      <c r="S29" s="1865" t="s">
        <v>267</v>
      </c>
      <c r="T29" s="1866"/>
      <c r="U29" s="1866"/>
      <c r="V29" s="1866"/>
      <c r="W29" s="1623" t="s">
        <v>281</v>
      </c>
      <c r="X29" s="1624"/>
      <c r="Y29" s="1625"/>
      <c r="Z29" s="718"/>
      <c r="AA29" s="508" t="s">
        <v>945</v>
      </c>
      <c r="AB29" s="2198" t="s">
        <v>946</v>
      </c>
      <c r="AC29" s="2198"/>
      <c r="AD29" s="2198"/>
      <c r="AE29" s="2198"/>
      <c r="AF29" s="2198"/>
      <c r="AG29" s="2198"/>
      <c r="AH29" s="2198"/>
      <c r="AI29" s="2198"/>
      <c r="AJ29" s="2198"/>
      <c r="AK29" s="2198"/>
      <c r="AL29" s="1810"/>
      <c r="AM29" s="425"/>
    </row>
    <row r="30" spans="1:55" ht="14.1" customHeight="1">
      <c r="A30" s="718"/>
      <c r="B30" s="525"/>
      <c r="D30" s="4052" t="s">
        <v>262</v>
      </c>
      <c r="E30" s="4053"/>
      <c r="F30" s="4053"/>
      <c r="G30" s="4053"/>
      <c r="H30" s="4053"/>
      <c r="I30" s="4053"/>
      <c r="J30" s="4053"/>
      <c r="K30" s="4054"/>
      <c r="L30" s="4055"/>
      <c r="M30" s="4056"/>
      <c r="N30" s="4056"/>
      <c r="O30" s="4057"/>
      <c r="P30" s="4038"/>
      <c r="Q30" s="4039"/>
      <c r="R30" s="4040"/>
      <c r="S30" s="4055"/>
      <c r="T30" s="4056"/>
      <c r="U30" s="4056"/>
      <c r="V30" s="4056"/>
      <c r="W30" s="4038"/>
      <c r="X30" s="4039"/>
      <c r="Y30" s="4040"/>
      <c r="Z30" s="718"/>
      <c r="AA30" s="129"/>
      <c r="AB30" s="2198"/>
      <c r="AC30" s="2198"/>
      <c r="AD30" s="2198"/>
      <c r="AE30" s="2198"/>
      <c r="AF30" s="2198"/>
      <c r="AG30" s="2198"/>
      <c r="AH30" s="2198"/>
      <c r="AI30" s="2198"/>
      <c r="AJ30" s="2198"/>
      <c r="AK30" s="2198"/>
      <c r="AL30" s="1810"/>
      <c r="AM30" s="425"/>
    </row>
    <row r="31" spans="1:55" ht="14.1" customHeight="1">
      <c r="A31" s="718"/>
      <c r="B31" s="525"/>
      <c r="D31" s="4048" t="s">
        <v>263</v>
      </c>
      <c r="E31" s="4049"/>
      <c r="F31" s="4049"/>
      <c r="G31" s="4049"/>
      <c r="H31" s="4049"/>
      <c r="I31" s="4049"/>
      <c r="J31" s="4049"/>
      <c r="K31" s="4050"/>
      <c r="L31" s="4044"/>
      <c r="M31" s="4044"/>
      <c r="N31" s="4044"/>
      <c r="O31" s="4051"/>
      <c r="P31" s="4045"/>
      <c r="Q31" s="4046"/>
      <c r="R31" s="4047"/>
      <c r="S31" s="4044"/>
      <c r="T31" s="4044"/>
      <c r="U31" s="4044"/>
      <c r="V31" s="4044"/>
      <c r="W31" s="4045"/>
      <c r="X31" s="4046"/>
      <c r="Y31" s="4047"/>
      <c r="Z31" s="719"/>
      <c r="AA31" s="471"/>
      <c r="AB31" s="2198"/>
      <c r="AC31" s="2198"/>
      <c r="AD31" s="2198"/>
      <c r="AE31" s="2198"/>
      <c r="AF31" s="2198"/>
      <c r="AG31" s="2198"/>
      <c r="AH31" s="2198"/>
      <c r="AI31" s="2198"/>
      <c r="AJ31" s="2198"/>
      <c r="AK31" s="2198"/>
      <c r="AL31" s="1810"/>
      <c r="AM31" s="425"/>
    </row>
    <row r="32" spans="1:55" ht="14.1" customHeight="1">
      <c r="A32" s="718"/>
      <c r="B32" s="525"/>
      <c r="D32" s="4048" t="s">
        <v>264</v>
      </c>
      <c r="E32" s="4049"/>
      <c r="F32" s="4049"/>
      <c r="G32" s="4049"/>
      <c r="H32" s="4049"/>
      <c r="I32" s="4049"/>
      <c r="J32" s="4049"/>
      <c r="K32" s="4050"/>
      <c r="L32" s="4044"/>
      <c r="M32" s="4044"/>
      <c r="N32" s="4044"/>
      <c r="O32" s="4051"/>
      <c r="P32" s="4045"/>
      <c r="Q32" s="4046"/>
      <c r="R32" s="4047"/>
      <c r="S32" s="4044"/>
      <c r="T32" s="4044"/>
      <c r="U32" s="4044"/>
      <c r="V32" s="4044"/>
      <c r="W32" s="4045"/>
      <c r="X32" s="4046"/>
      <c r="Y32" s="4047"/>
      <c r="Z32" s="719"/>
      <c r="AA32" s="129" t="s">
        <v>947</v>
      </c>
      <c r="AB32" s="1822" t="s">
        <v>948</v>
      </c>
      <c r="AC32" s="1822"/>
      <c r="AD32" s="1822"/>
      <c r="AE32" s="1822"/>
      <c r="AF32" s="1822"/>
      <c r="AG32" s="1822"/>
      <c r="AH32" s="1822"/>
      <c r="AI32" s="1822"/>
      <c r="AJ32" s="1822"/>
      <c r="AK32" s="1822"/>
      <c r="AL32" s="2910"/>
      <c r="AM32" s="425"/>
    </row>
    <row r="33" spans="1:51" ht="14.1" customHeight="1">
      <c r="A33" s="718"/>
      <c r="B33" s="525"/>
      <c r="D33" s="4048" t="s">
        <v>266</v>
      </c>
      <c r="E33" s="4049"/>
      <c r="F33" s="4049"/>
      <c r="G33" s="4049"/>
      <c r="H33" s="4049"/>
      <c r="I33" s="4049"/>
      <c r="J33" s="4049"/>
      <c r="K33" s="4050"/>
      <c r="L33" s="4044"/>
      <c r="M33" s="4044"/>
      <c r="N33" s="4044"/>
      <c r="O33" s="4051"/>
      <c r="P33" s="4045"/>
      <c r="Q33" s="4046"/>
      <c r="R33" s="4047"/>
      <c r="S33" s="4044"/>
      <c r="T33" s="4044"/>
      <c r="U33" s="4044"/>
      <c r="V33" s="4044"/>
      <c r="W33" s="4045"/>
      <c r="X33" s="4046"/>
      <c r="Y33" s="4047"/>
      <c r="Z33" s="719"/>
      <c r="AA33" s="129"/>
      <c r="AB33" s="1822"/>
      <c r="AC33" s="1822"/>
      <c r="AD33" s="1822"/>
      <c r="AE33" s="1822"/>
      <c r="AF33" s="1822"/>
      <c r="AG33" s="1822"/>
      <c r="AH33" s="1822"/>
      <c r="AI33" s="1822"/>
      <c r="AJ33" s="1822"/>
      <c r="AK33" s="1822"/>
      <c r="AL33" s="2910"/>
      <c r="AM33" s="425"/>
    </row>
    <row r="34" spans="1:51" ht="14.1" customHeight="1">
      <c r="A34" s="718"/>
      <c r="B34" s="525"/>
      <c r="D34" s="4061" t="s">
        <v>265</v>
      </c>
      <c r="E34" s="4062"/>
      <c r="F34" s="4062"/>
      <c r="G34" s="4062"/>
      <c r="H34" s="4062"/>
      <c r="I34" s="4062"/>
      <c r="J34" s="4062"/>
      <c r="K34" s="4063"/>
      <c r="L34" s="4064"/>
      <c r="M34" s="4064"/>
      <c r="N34" s="4064"/>
      <c r="O34" s="4065"/>
      <c r="P34" s="4068"/>
      <c r="Q34" s="1683"/>
      <c r="R34" s="1684"/>
      <c r="S34" s="4064"/>
      <c r="T34" s="4064"/>
      <c r="U34" s="4064"/>
      <c r="V34" s="4064"/>
      <c r="W34" s="4068"/>
      <c r="X34" s="1683"/>
      <c r="Y34" s="1684"/>
      <c r="Z34" s="719"/>
      <c r="AA34" s="129" t="s">
        <v>949</v>
      </c>
      <c r="AB34" s="2198" t="s">
        <v>1469</v>
      </c>
      <c r="AC34" s="2198"/>
      <c r="AD34" s="2198"/>
      <c r="AE34" s="2198"/>
      <c r="AF34" s="2198"/>
      <c r="AG34" s="2198"/>
      <c r="AH34" s="2198"/>
      <c r="AI34" s="2198"/>
      <c r="AJ34" s="2198"/>
      <c r="AK34" s="2198"/>
      <c r="AL34" s="1810"/>
      <c r="AM34" s="425"/>
    </row>
    <row r="35" spans="1:51" ht="14.1" customHeight="1">
      <c r="A35" s="718"/>
      <c r="B35" s="525"/>
      <c r="D35" s="4058" t="s">
        <v>950</v>
      </c>
      <c r="E35" s="4059"/>
      <c r="F35" s="4059"/>
      <c r="G35" s="4059"/>
      <c r="H35" s="4059"/>
      <c r="I35" s="4059"/>
      <c r="J35" s="4059"/>
      <c r="K35" s="4060"/>
      <c r="L35" s="4066"/>
      <c r="M35" s="4066"/>
      <c r="N35" s="4066"/>
      <c r="O35" s="4067"/>
      <c r="P35" s="1662"/>
      <c r="Q35" s="1663"/>
      <c r="R35" s="1664"/>
      <c r="S35" s="4066"/>
      <c r="T35" s="4066"/>
      <c r="U35" s="4066"/>
      <c r="V35" s="4066"/>
      <c r="W35" s="1662"/>
      <c r="X35" s="1663"/>
      <c r="Y35" s="1664"/>
      <c r="Z35" s="719"/>
      <c r="AA35" s="129"/>
      <c r="AB35" s="2198"/>
      <c r="AC35" s="2198"/>
      <c r="AD35" s="2198"/>
      <c r="AE35" s="2198"/>
      <c r="AF35" s="2198"/>
      <c r="AG35" s="2198"/>
      <c r="AH35" s="2198"/>
      <c r="AI35" s="2198"/>
      <c r="AJ35" s="2198"/>
      <c r="AK35" s="2198"/>
      <c r="AL35" s="1810"/>
      <c r="AM35" s="425"/>
    </row>
    <row r="36" spans="1:51" ht="14.1" customHeight="1">
      <c r="B36" s="535"/>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984"/>
      <c r="AB36" s="2198"/>
      <c r="AC36" s="2198"/>
      <c r="AD36" s="2198"/>
      <c r="AE36" s="2198"/>
      <c r="AF36" s="2198"/>
      <c r="AG36" s="2198"/>
      <c r="AH36" s="2198"/>
      <c r="AI36" s="2198"/>
      <c r="AJ36" s="2198"/>
      <c r="AK36" s="2198"/>
      <c r="AL36" s="1810"/>
      <c r="AM36" s="425"/>
    </row>
    <row r="37" spans="1:51" ht="14.1" customHeight="1">
      <c r="A37" s="718"/>
      <c r="B37" s="724"/>
      <c r="C37" s="10" t="s">
        <v>951</v>
      </c>
      <c r="D37" s="145"/>
      <c r="E37" s="145"/>
      <c r="F37" s="145"/>
      <c r="G37" s="145"/>
      <c r="H37" s="145"/>
      <c r="I37" s="145"/>
      <c r="J37" s="145"/>
      <c r="K37" s="145"/>
      <c r="L37" s="145"/>
      <c r="M37" s="145"/>
      <c r="N37" s="145"/>
      <c r="O37" s="145"/>
      <c r="P37" s="145"/>
      <c r="Q37" s="145"/>
      <c r="R37" s="145"/>
      <c r="S37" s="145"/>
      <c r="T37" s="812"/>
      <c r="U37" s="463"/>
      <c r="V37" s="718"/>
      <c r="W37" s="463"/>
      <c r="X37" s="463"/>
      <c r="Y37" s="718"/>
      <c r="Z37" s="718"/>
      <c r="AA37" s="129"/>
      <c r="AB37" s="2198"/>
      <c r="AC37" s="2198"/>
      <c r="AD37" s="2198"/>
      <c r="AE37" s="2198"/>
      <c r="AF37" s="2198"/>
      <c r="AG37" s="2198"/>
      <c r="AH37" s="2198"/>
      <c r="AI37" s="2198"/>
      <c r="AJ37" s="2198"/>
      <c r="AK37" s="2198"/>
      <c r="AL37" s="1810"/>
      <c r="AM37" s="425"/>
    </row>
    <row r="38" spans="1:51" ht="14.1" customHeight="1">
      <c r="A38" s="718"/>
      <c r="B38" s="525"/>
      <c r="C38" s="484"/>
      <c r="E38" s="484"/>
      <c r="F38" s="64"/>
      <c r="G38" s="64"/>
      <c r="H38" s="718"/>
      <c r="I38" s="718"/>
      <c r="J38" s="718"/>
      <c r="K38" s="718"/>
      <c r="L38" s="718"/>
      <c r="M38" s="718"/>
      <c r="N38" s="718"/>
      <c r="O38" s="718"/>
      <c r="P38" s="718"/>
      <c r="Q38" s="718"/>
      <c r="R38" s="718"/>
      <c r="S38" s="441"/>
      <c r="T38" s="441"/>
      <c r="U38" s="37"/>
      <c r="V38" s="474"/>
      <c r="W38" s="474"/>
      <c r="X38" s="718"/>
      <c r="Y38" s="718"/>
      <c r="Z38" s="465"/>
      <c r="AA38" s="476"/>
      <c r="AB38" s="482"/>
      <c r="AC38" s="482"/>
      <c r="AD38" s="482"/>
      <c r="AE38" s="482"/>
      <c r="AF38" s="482"/>
      <c r="AG38" s="482"/>
      <c r="AH38" s="482"/>
      <c r="AI38" s="482"/>
      <c r="AJ38" s="482"/>
      <c r="AK38" s="482"/>
      <c r="AL38" s="906"/>
      <c r="AM38" s="425"/>
      <c r="AU38" s="449"/>
      <c r="AV38" s="449"/>
      <c r="AW38" s="449"/>
      <c r="AX38" s="449"/>
      <c r="AY38" s="449"/>
    </row>
    <row r="39" spans="1:51" ht="14.1" customHeight="1">
      <c r="A39" s="718"/>
      <c r="B39" s="525"/>
      <c r="C39" s="718"/>
      <c r="D39" s="718" t="s">
        <v>1404</v>
      </c>
      <c r="E39" s="718"/>
      <c r="F39" s="718"/>
      <c r="G39" s="718"/>
      <c r="H39" s="718"/>
      <c r="I39" s="718"/>
      <c r="J39" s="718"/>
      <c r="K39" s="718"/>
      <c r="L39" s="718"/>
      <c r="M39" s="718"/>
      <c r="N39" s="718"/>
      <c r="O39" s="718"/>
      <c r="P39" s="718"/>
      <c r="Q39" s="718"/>
      <c r="R39" s="484"/>
      <c r="S39" s="484"/>
      <c r="T39" s="718"/>
      <c r="U39" s="484"/>
      <c r="V39" s="484"/>
      <c r="W39" s="484"/>
      <c r="X39" s="484"/>
      <c r="Y39" s="76"/>
      <c r="Z39" s="76"/>
      <c r="AA39" s="129" t="s">
        <v>31</v>
      </c>
      <c r="AB39" s="2198" t="s">
        <v>952</v>
      </c>
      <c r="AC39" s="2198"/>
      <c r="AD39" s="2198"/>
      <c r="AE39" s="2198"/>
      <c r="AF39" s="2198"/>
      <c r="AG39" s="2198"/>
      <c r="AH39" s="2198"/>
      <c r="AI39" s="2198"/>
      <c r="AJ39" s="2198"/>
      <c r="AK39" s="2198"/>
      <c r="AL39" s="1810"/>
      <c r="AM39" s="425"/>
      <c r="AU39" s="985"/>
      <c r="AV39" s="985"/>
      <c r="AW39" s="985"/>
      <c r="AX39" s="985"/>
      <c r="AY39" s="985"/>
    </row>
    <row r="40" spans="1:51" ht="14.1" customHeight="1">
      <c r="A40" s="718"/>
      <c r="B40" s="525"/>
      <c r="C40" s="718"/>
      <c r="D40" s="484"/>
      <c r="E40" s="1807"/>
      <c r="F40" s="1807"/>
      <c r="G40" s="1807"/>
      <c r="H40" s="1807"/>
      <c r="I40" s="1807"/>
      <c r="J40" s="1807"/>
      <c r="K40" s="1807"/>
      <c r="L40" s="1807"/>
      <c r="M40" s="1807"/>
      <c r="N40" s="1807"/>
      <c r="O40" s="1807"/>
      <c r="P40" s="1807"/>
      <c r="Q40" s="1807"/>
      <c r="R40" s="1807"/>
      <c r="S40" s="1807"/>
      <c r="T40" s="1807"/>
      <c r="U40" s="1807"/>
      <c r="V40" s="1807"/>
      <c r="W40" s="1807"/>
      <c r="X40" s="1807"/>
      <c r="Y40" s="1807"/>
      <c r="AA40" s="94"/>
      <c r="AB40" s="2198"/>
      <c r="AC40" s="2198"/>
      <c r="AD40" s="2198"/>
      <c r="AE40" s="2198"/>
      <c r="AF40" s="2198"/>
      <c r="AG40" s="2198"/>
      <c r="AH40" s="2198"/>
      <c r="AI40" s="2198"/>
      <c r="AJ40" s="2198"/>
      <c r="AK40" s="2198"/>
      <c r="AL40" s="1810"/>
      <c r="AM40" s="425"/>
      <c r="AU40" s="985"/>
      <c r="AV40" s="985"/>
      <c r="AW40" s="985"/>
      <c r="AX40" s="985"/>
      <c r="AY40" s="985"/>
    </row>
    <row r="41" spans="1:51" ht="14.1" customHeight="1">
      <c r="A41" s="718"/>
      <c r="B41" s="525"/>
      <c r="C41" s="718"/>
      <c r="D41" s="484"/>
      <c r="E41" s="1807"/>
      <c r="F41" s="1807"/>
      <c r="G41" s="1807"/>
      <c r="H41" s="1807"/>
      <c r="I41" s="1807"/>
      <c r="J41" s="1807"/>
      <c r="K41" s="1807"/>
      <c r="L41" s="1807"/>
      <c r="M41" s="1807"/>
      <c r="N41" s="1807"/>
      <c r="O41" s="1807"/>
      <c r="P41" s="1807"/>
      <c r="Q41" s="1807"/>
      <c r="R41" s="1807"/>
      <c r="S41" s="1807"/>
      <c r="T41" s="1807"/>
      <c r="U41" s="1807"/>
      <c r="V41" s="1807"/>
      <c r="W41" s="1807"/>
      <c r="X41" s="1807"/>
      <c r="Y41" s="1807"/>
      <c r="AA41" s="94"/>
      <c r="AB41" s="477"/>
      <c r="AC41" s="477"/>
      <c r="AD41" s="477"/>
      <c r="AE41" s="477"/>
      <c r="AF41" s="477"/>
      <c r="AG41" s="477"/>
      <c r="AH41" s="477"/>
      <c r="AI41" s="477"/>
      <c r="AJ41" s="477"/>
      <c r="AK41" s="13"/>
      <c r="AL41" s="616"/>
      <c r="AM41" s="425"/>
      <c r="AU41" s="985"/>
      <c r="AV41" s="985"/>
      <c r="AW41" s="985"/>
      <c r="AX41" s="985"/>
      <c r="AY41" s="985"/>
    </row>
    <row r="42" spans="1:51" ht="14.1" customHeight="1">
      <c r="A42" s="718"/>
      <c r="B42" s="525"/>
      <c r="C42" s="718"/>
      <c r="E42" s="1807"/>
      <c r="F42" s="1807"/>
      <c r="G42" s="1807"/>
      <c r="H42" s="1807"/>
      <c r="I42" s="1807"/>
      <c r="J42" s="1807"/>
      <c r="K42" s="1807"/>
      <c r="L42" s="1807"/>
      <c r="M42" s="1807"/>
      <c r="N42" s="1807"/>
      <c r="O42" s="1807"/>
      <c r="P42" s="1807"/>
      <c r="Q42" s="1807"/>
      <c r="R42" s="1807"/>
      <c r="S42" s="1807"/>
      <c r="T42" s="1807"/>
      <c r="U42" s="1807"/>
      <c r="V42" s="1807"/>
      <c r="W42" s="1807"/>
      <c r="X42" s="1807"/>
      <c r="Y42" s="1807"/>
      <c r="Z42" s="718"/>
      <c r="AA42" s="476"/>
      <c r="AB42" s="477"/>
      <c r="AC42" s="477"/>
      <c r="AD42" s="477"/>
      <c r="AE42" s="477"/>
      <c r="AF42" s="477"/>
      <c r="AG42" s="477"/>
      <c r="AH42" s="477"/>
      <c r="AI42" s="477"/>
      <c r="AJ42" s="477"/>
      <c r="AK42" s="477"/>
      <c r="AL42" s="616"/>
      <c r="AM42" s="425"/>
      <c r="AU42" s="985"/>
      <c r="AV42" s="985"/>
      <c r="AW42" s="985"/>
      <c r="AX42" s="985"/>
      <c r="AY42" s="985"/>
    </row>
    <row r="43" spans="1:51" ht="14.1" customHeight="1">
      <c r="A43" s="718"/>
      <c r="B43" s="525"/>
      <c r="D43" s="718"/>
      <c r="E43" s="718"/>
      <c r="F43" s="718"/>
      <c r="G43" s="718"/>
      <c r="H43" s="718"/>
      <c r="I43" s="718"/>
      <c r="J43" s="718"/>
      <c r="K43" s="718"/>
      <c r="L43" s="718"/>
      <c r="M43" s="718"/>
      <c r="N43" s="718"/>
      <c r="O43" s="718"/>
      <c r="P43" s="718"/>
      <c r="Q43" s="718"/>
      <c r="R43" s="718"/>
      <c r="S43" s="718"/>
      <c r="T43" s="718"/>
      <c r="U43" s="718"/>
      <c r="V43" s="718"/>
      <c r="W43" s="477"/>
      <c r="X43" s="477"/>
      <c r="Y43" s="477"/>
      <c r="Z43" s="718"/>
      <c r="AA43" s="476"/>
      <c r="AB43" s="477"/>
      <c r="AC43" s="477"/>
      <c r="AD43" s="477"/>
      <c r="AE43" s="477"/>
      <c r="AF43" s="477"/>
      <c r="AG43" s="477"/>
      <c r="AH43" s="477"/>
      <c r="AI43" s="477"/>
      <c r="AJ43" s="477"/>
      <c r="AK43" s="13"/>
      <c r="AL43" s="616"/>
      <c r="AM43" s="425"/>
      <c r="AU43" s="985"/>
      <c r="AV43" s="985"/>
      <c r="AW43" s="985"/>
      <c r="AX43" s="985"/>
      <c r="AY43" s="985"/>
    </row>
    <row r="44" spans="1:51" ht="14.1" customHeight="1">
      <c r="A44" s="718"/>
      <c r="B44" s="525"/>
      <c r="C44" s="718" t="s">
        <v>1593</v>
      </c>
      <c r="D44" s="718"/>
      <c r="E44" s="718"/>
      <c r="F44" s="718"/>
      <c r="G44" s="718"/>
      <c r="H44" s="718"/>
      <c r="I44" s="718"/>
      <c r="J44" s="718"/>
      <c r="K44" s="718"/>
      <c r="L44" s="718"/>
      <c r="M44" s="718"/>
      <c r="N44" s="718"/>
      <c r="O44" s="718"/>
      <c r="P44" s="718"/>
      <c r="Q44" s="718"/>
      <c r="R44" s="718"/>
      <c r="S44" s="66"/>
      <c r="V44" s="66"/>
      <c r="Y44" s="13"/>
      <c r="Z44" s="13"/>
      <c r="AA44" s="129" t="s">
        <v>949</v>
      </c>
      <c r="AB44" s="131" t="s">
        <v>953</v>
      </c>
      <c r="AC44" s="131"/>
      <c r="AD44" s="131"/>
      <c r="AE44" s="131"/>
      <c r="AF44" s="131"/>
      <c r="AG44" s="131"/>
      <c r="AH44" s="131"/>
      <c r="AI44" s="131"/>
      <c r="AJ44" s="131"/>
      <c r="AK44" s="131"/>
      <c r="AL44" s="541"/>
      <c r="AM44" s="425"/>
    </row>
    <row r="45" spans="1:51" ht="14.1" customHeight="1">
      <c r="A45" s="718"/>
      <c r="B45" s="525"/>
      <c r="C45" s="484"/>
      <c r="D45" s="718"/>
      <c r="F45" s="718"/>
      <c r="G45" s="718"/>
      <c r="H45" s="484"/>
      <c r="I45" s="484"/>
      <c r="J45" s="718"/>
      <c r="K45" s="718"/>
      <c r="L45" s="718"/>
      <c r="M45" s="484"/>
      <c r="N45" s="484"/>
      <c r="O45" s="718"/>
      <c r="P45" s="718"/>
      <c r="Q45" s="449"/>
      <c r="R45" s="718"/>
      <c r="S45" s="441"/>
      <c r="T45" s="441"/>
      <c r="U45" s="37"/>
      <c r="V45" s="474"/>
      <c r="W45" s="474"/>
      <c r="X45" s="718"/>
      <c r="Y45" s="718"/>
      <c r="Z45" s="465"/>
      <c r="AA45" s="476"/>
      <c r="AB45" s="131"/>
      <c r="AC45" s="131"/>
      <c r="AD45" s="131"/>
      <c r="AE45" s="131"/>
      <c r="AF45" s="131"/>
      <c r="AG45" s="131"/>
      <c r="AH45" s="131"/>
      <c r="AI45" s="131"/>
      <c r="AJ45" s="131"/>
      <c r="AK45" s="131"/>
      <c r="AL45" s="541"/>
      <c r="AM45" s="425"/>
    </row>
    <row r="46" spans="1:51" ht="14.1" customHeight="1">
      <c r="A46" s="718"/>
      <c r="B46" s="525"/>
      <c r="D46" s="484"/>
      <c r="E46" s="484"/>
      <c r="F46" s="484"/>
      <c r="G46" s="718"/>
      <c r="H46" s="718"/>
      <c r="I46" s="718"/>
      <c r="J46" s="718"/>
      <c r="K46" s="718"/>
      <c r="L46" s="718"/>
      <c r="M46" s="484"/>
      <c r="N46" s="484"/>
      <c r="O46" s="484"/>
      <c r="P46" s="484"/>
      <c r="Q46" s="484"/>
      <c r="R46" s="484"/>
      <c r="S46" s="484"/>
      <c r="T46" s="484"/>
      <c r="W46" s="484"/>
      <c r="Z46" s="78"/>
      <c r="AA46" s="136"/>
      <c r="AB46" s="137"/>
      <c r="AC46" s="137"/>
      <c r="AD46" s="137"/>
      <c r="AE46" s="137"/>
      <c r="AF46" s="137"/>
      <c r="AG46" s="137"/>
      <c r="AH46" s="137"/>
      <c r="AI46" s="477"/>
      <c r="AJ46" s="477"/>
      <c r="AK46" s="477"/>
      <c r="AL46" s="616"/>
      <c r="AM46" s="425"/>
    </row>
    <row r="47" spans="1:51" ht="14.1" customHeight="1">
      <c r="A47" s="718"/>
      <c r="B47" s="525"/>
      <c r="C47" s="484" t="s">
        <v>954</v>
      </c>
      <c r="D47" s="484"/>
      <c r="E47" s="484"/>
      <c r="F47" s="484"/>
      <c r="G47" s="718"/>
      <c r="H47" s="718"/>
      <c r="I47" s="718"/>
      <c r="J47" s="718"/>
      <c r="K47" s="718"/>
      <c r="L47" s="718"/>
      <c r="M47" s="484"/>
      <c r="N47" s="484"/>
      <c r="O47" s="484"/>
      <c r="P47" s="484"/>
      <c r="Q47" s="484"/>
      <c r="R47" s="484"/>
      <c r="S47" s="484"/>
      <c r="T47" s="484"/>
      <c r="W47" s="484"/>
      <c r="Z47" s="78"/>
      <c r="AA47" s="136"/>
      <c r="AB47" s="137"/>
      <c r="AC47" s="137"/>
      <c r="AD47" s="137"/>
      <c r="AE47" s="137"/>
      <c r="AF47" s="137"/>
      <c r="AG47" s="137"/>
      <c r="AH47" s="137"/>
      <c r="AI47" s="477"/>
      <c r="AJ47" s="477"/>
      <c r="AK47" s="477"/>
      <c r="AL47" s="616"/>
      <c r="AM47" s="425"/>
    </row>
    <row r="48" spans="1:51" ht="14.1" customHeight="1">
      <c r="A48" s="718"/>
      <c r="B48" s="525"/>
      <c r="C48" s="718" t="s">
        <v>1594</v>
      </c>
      <c r="D48" s="484"/>
      <c r="E48" s="484"/>
      <c r="F48" s="484"/>
      <c r="G48" s="484"/>
      <c r="H48" s="484"/>
      <c r="I48" s="484"/>
      <c r="J48" s="484"/>
      <c r="K48" s="484"/>
      <c r="L48" s="484"/>
      <c r="M48" s="484"/>
      <c r="N48" s="484"/>
      <c r="O48" s="484"/>
      <c r="P48" s="484"/>
      <c r="Q48" s="484"/>
      <c r="R48" s="484"/>
      <c r="S48" s="484"/>
      <c r="T48" s="484"/>
      <c r="U48" s="484"/>
      <c r="V48" s="484"/>
      <c r="W48" s="484"/>
      <c r="X48" s="484"/>
      <c r="Y48" s="484"/>
      <c r="Z48" s="33"/>
      <c r="AA48" s="17"/>
      <c r="AB48" s="477"/>
      <c r="AC48" s="477"/>
      <c r="AD48" s="477"/>
      <c r="AE48" s="477"/>
      <c r="AF48" s="477"/>
      <c r="AG48" s="477"/>
      <c r="AH48" s="477"/>
      <c r="AI48" s="477"/>
      <c r="AJ48" s="477"/>
      <c r="AK48" s="477"/>
      <c r="AL48" s="616"/>
      <c r="AM48" s="425"/>
    </row>
    <row r="49" spans="1:39" ht="14.1" customHeight="1">
      <c r="A49" s="718"/>
      <c r="B49" s="525"/>
      <c r="C49" s="1496" t="s">
        <v>1288</v>
      </c>
      <c r="D49" s="1496"/>
      <c r="E49" s="1496"/>
      <c r="F49" s="1496"/>
      <c r="G49" s="1496"/>
      <c r="H49" s="1496"/>
      <c r="I49" s="1496"/>
      <c r="J49" s="1496"/>
      <c r="K49" s="1496"/>
      <c r="L49" s="1496"/>
      <c r="M49" s="1496"/>
      <c r="N49" s="1496"/>
      <c r="O49" s="1496"/>
      <c r="P49" s="1496"/>
      <c r="Q49" s="1496"/>
      <c r="R49" s="1496"/>
      <c r="S49" s="1496"/>
      <c r="T49" s="1496"/>
      <c r="U49" s="1496"/>
      <c r="V49" s="1496"/>
      <c r="W49" s="1496"/>
      <c r="X49" s="1496"/>
      <c r="Y49" s="1496"/>
      <c r="Z49" s="1497"/>
      <c r="AA49" s="17"/>
      <c r="AB49" s="128"/>
      <c r="AC49" s="128"/>
      <c r="AD49" s="128"/>
      <c r="AE49" s="128"/>
      <c r="AF49" s="128"/>
      <c r="AG49" s="128"/>
      <c r="AH49" s="128"/>
      <c r="AI49" s="128"/>
      <c r="AJ49" s="128"/>
      <c r="AK49" s="128"/>
      <c r="AL49" s="539"/>
      <c r="AM49" s="425"/>
    </row>
    <row r="50" spans="1:39" ht="14.1" customHeight="1">
      <c r="A50" s="718"/>
      <c r="B50" s="525"/>
      <c r="C50" s="718"/>
      <c r="D50" s="1865" t="s">
        <v>192</v>
      </c>
      <c r="E50" s="1866"/>
      <c r="F50" s="1866"/>
      <c r="G50" s="1866"/>
      <c r="H50" s="1866"/>
      <c r="I50" s="1866"/>
      <c r="J50" s="1866"/>
      <c r="K50" s="1866"/>
      <c r="L50" s="1866"/>
      <c r="M50" s="1866"/>
      <c r="N50" s="1866"/>
      <c r="O50" s="1866"/>
      <c r="P50" s="1866"/>
      <c r="Q50" s="1866"/>
      <c r="R50" s="1866"/>
      <c r="S50" s="1867"/>
      <c r="T50" s="1865" t="s">
        <v>193</v>
      </c>
      <c r="U50" s="1866"/>
      <c r="V50" s="1866"/>
      <c r="W50" s="1866"/>
      <c r="X50" s="1866"/>
      <c r="Y50" s="1867"/>
      <c r="Z50" s="718"/>
      <c r="AA50" s="476"/>
      <c r="AB50" s="477"/>
      <c r="AC50" s="477"/>
      <c r="AD50" s="477"/>
      <c r="AE50" s="477"/>
      <c r="AF50" s="477"/>
      <c r="AG50" s="477"/>
      <c r="AH50" s="477"/>
      <c r="AI50" s="477"/>
      <c r="AJ50" s="477"/>
      <c r="AK50" s="477"/>
      <c r="AL50" s="616"/>
      <c r="AM50" s="425"/>
    </row>
    <row r="51" spans="1:39" ht="14.1" customHeight="1">
      <c r="A51" s="718"/>
      <c r="B51" s="525"/>
      <c r="C51" s="718"/>
      <c r="D51" s="4075"/>
      <c r="E51" s="4076"/>
      <c r="F51" s="4076"/>
      <c r="G51" s="4076"/>
      <c r="H51" s="4076"/>
      <c r="I51" s="4076"/>
      <c r="J51" s="4076"/>
      <c r="K51" s="4076"/>
      <c r="L51" s="4076"/>
      <c r="M51" s="4076"/>
      <c r="N51" s="4076"/>
      <c r="O51" s="4076"/>
      <c r="P51" s="4076"/>
      <c r="Q51" s="4076"/>
      <c r="R51" s="4076"/>
      <c r="S51" s="4077"/>
      <c r="T51" s="4078"/>
      <c r="U51" s="4079"/>
      <c r="V51" s="4079"/>
      <c r="W51" s="4079"/>
      <c r="X51" s="4079"/>
      <c r="Y51" s="4080"/>
      <c r="Z51" s="718"/>
      <c r="AA51" s="476"/>
      <c r="AB51" s="477"/>
      <c r="AC51" s="477"/>
      <c r="AD51" s="477"/>
      <c r="AE51" s="477"/>
      <c r="AF51" s="477"/>
      <c r="AG51" s="477"/>
      <c r="AH51" s="477"/>
      <c r="AI51" s="477"/>
      <c r="AJ51" s="477"/>
      <c r="AK51" s="477"/>
      <c r="AL51" s="616"/>
      <c r="AM51" s="425"/>
    </row>
    <row r="52" spans="1:39" ht="14.1" customHeight="1">
      <c r="A52" s="718"/>
      <c r="B52" s="525"/>
      <c r="C52" s="718"/>
      <c r="D52" s="4069"/>
      <c r="E52" s="4070"/>
      <c r="F52" s="4070"/>
      <c r="G52" s="4070"/>
      <c r="H52" s="4070"/>
      <c r="I52" s="4070"/>
      <c r="J52" s="4070"/>
      <c r="K52" s="4070"/>
      <c r="L52" s="4070"/>
      <c r="M52" s="4070"/>
      <c r="N52" s="4070"/>
      <c r="O52" s="4070"/>
      <c r="P52" s="4070"/>
      <c r="Q52" s="4070"/>
      <c r="R52" s="4070"/>
      <c r="S52" s="4071"/>
      <c r="T52" s="4072"/>
      <c r="U52" s="4073"/>
      <c r="V52" s="4073"/>
      <c r="W52" s="4073"/>
      <c r="X52" s="4073"/>
      <c r="Y52" s="4074"/>
      <c r="Z52" s="718"/>
      <c r="AA52" s="476"/>
      <c r="AB52" s="13"/>
      <c r="AC52" s="13"/>
      <c r="AD52" s="13"/>
      <c r="AE52" s="13"/>
      <c r="AF52" s="13"/>
      <c r="AG52" s="13"/>
      <c r="AH52" s="13"/>
      <c r="AI52" s="13"/>
      <c r="AJ52" s="13"/>
      <c r="AK52" s="13"/>
      <c r="AL52" s="616"/>
      <c r="AM52" s="425"/>
    </row>
    <row r="53" spans="1:39" ht="14.1" customHeight="1">
      <c r="A53" s="718"/>
      <c r="B53" s="525"/>
      <c r="C53" s="718"/>
      <c r="D53" s="4069"/>
      <c r="E53" s="4070"/>
      <c r="F53" s="4070"/>
      <c r="G53" s="4070"/>
      <c r="H53" s="4070"/>
      <c r="I53" s="4070"/>
      <c r="J53" s="4070"/>
      <c r="K53" s="4070"/>
      <c r="L53" s="4070"/>
      <c r="M53" s="4070"/>
      <c r="N53" s="4070"/>
      <c r="O53" s="4070"/>
      <c r="P53" s="4070"/>
      <c r="Q53" s="4070"/>
      <c r="R53" s="4070"/>
      <c r="S53" s="4071"/>
      <c r="T53" s="4072"/>
      <c r="U53" s="4073"/>
      <c r="V53" s="4073"/>
      <c r="W53" s="4073"/>
      <c r="X53" s="4073"/>
      <c r="Y53" s="4074"/>
      <c r="Z53" s="718"/>
      <c r="AA53" s="476"/>
      <c r="AB53" s="13"/>
      <c r="AC53" s="13"/>
      <c r="AD53" s="13"/>
      <c r="AE53" s="13"/>
      <c r="AF53" s="13"/>
      <c r="AG53" s="13"/>
      <c r="AH53" s="13"/>
      <c r="AI53" s="13"/>
      <c r="AJ53" s="13"/>
      <c r="AK53" s="13"/>
      <c r="AL53" s="616"/>
      <c r="AM53" s="425"/>
    </row>
    <row r="54" spans="1:39" ht="14.1" customHeight="1">
      <c r="A54" s="718"/>
      <c r="B54" s="525"/>
      <c r="C54" s="718"/>
      <c r="D54" s="4069"/>
      <c r="E54" s="4070"/>
      <c r="F54" s="4070"/>
      <c r="G54" s="4070"/>
      <c r="H54" s="4070"/>
      <c r="I54" s="4070"/>
      <c r="J54" s="4070"/>
      <c r="K54" s="4070"/>
      <c r="L54" s="4070"/>
      <c r="M54" s="4070"/>
      <c r="N54" s="4070"/>
      <c r="O54" s="4070"/>
      <c r="P54" s="4070"/>
      <c r="Q54" s="4070"/>
      <c r="R54" s="4070"/>
      <c r="S54" s="4071"/>
      <c r="T54" s="4072"/>
      <c r="U54" s="4073"/>
      <c r="V54" s="4073"/>
      <c r="W54" s="4073"/>
      <c r="X54" s="4073"/>
      <c r="Y54" s="4074"/>
      <c r="Z54" s="718"/>
      <c r="AA54" s="476"/>
      <c r="AB54" s="13"/>
      <c r="AC54" s="13"/>
      <c r="AD54" s="13"/>
      <c r="AE54" s="13"/>
      <c r="AF54" s="13"/>
      <c r="AG54" s="13"/>
      <c r="AH54" s="13"/>
      <c r="AI54" s="13"/>
      <c r="AJ54" s="13"/>
      <c r="AK54" s="13"/>
      <c r="AL54" s="616"/>
      <c r="AM54" s="425"/>
    </row>
    <row r="55" spans="1:39" ht="14.1" customHeight="1">
      <c r="A55" s="718"/>
      <c r="B55" s="525"/>
      <c r="C55" s="718"/>
      <c r="D55" s="4069"/>
      <c r="E55" s="4070"/>
      <c r="F55" s="4070"/>
      <c r="G55" s="4070"/>
      <c r="H55" s="4070"/>
      <c r="I55" s="4070"/>
      <c r="J55" s="4070"/>
      <c r="K55" s="4070"/>
      <c r="L55" s="4070"/>
      <c r="M55" s="4070"/>
      <c r="N55" s="4070"/>
      <c r="O55" s="4070"/>
      <c r="P55" s="4070"/>
      <c r="Q55" s="4070"/>
      <c r="R55" s="4070"/>
      <c r="S55" s="4071"/>
      <c r="T55" s="4072"/>
      <c r="U55" s="4073"/>
      <c r="V55" s="4073"/>
      <c r="W55" s="4073"/>
      <c r="X55" s="4073"/>
      <c r="Y55" s="4074"/>
      <c r="Z55" s="718"/>
      <c r="AA55" s="476"/>
      <c r="AB55" s="13"/>
      <c r="AC55" s="13"/>
      <c r="AD55" s="13"/>
      <c r="AE55" s="13"/>
      <c r="AF55" s="13"/>
      <c r="AG55" s="13"/>
      <c r="AH55" s="13"/>
      <c r="AI55" s="13"/>
      <c r="AJ55" s="13"/>
      <c r="AK55" s="13"/>
      <c r="AL55" s="616"/>
      <c r="AM55" s="425"/>
    </row>
    <row r="56" spans="1:39" ht="14.1" customHeight="1">
      <c r="A56" s="718"/>
      <c r="B56" s="525"/>
      <c r="C56" s="718"/>
      <c r="D56" s="4069"/>
      <c r="E56" s="4070"/>
      <c r="F56" s="4070"/>
      <c r="G56" s="4070"/>
      <c r="H56" s="4070"/>
      <c r="I56" s="4070"/>
      <c r="J56" s="4070"/>
      <c r="K56" s="4070"/>
      <c r="L56" s="4070"/>
      <c r="M56" s="4070"/>
      <c r="N56" s="4070"/>
      <c r="O56" s="4070"/>
      <c r="P56" s="4070"/>
      <c r="Q56" s="4070"/>
      <c r="R56" s="4070"/>
      <c r="S56" s="4071"/>
      <c r="T56" s="4072"/>
      <c r="U56" s="4073"/>
      <c r="V56" s="4073"/>
      <c r="W56" s="4073"/>
      <c r="X56" s="4073"/>
      <c r="Y56" s="4074"/>
      <c r="Z56" s="718"/>
      <c r="AA56" s="476"/>
      <c r="AB56" s="477"/>
      <c r="AC56" s="477"/>
      <c r="AD56" s="477"/>
      <c r="AE56" s="477"/>
      <c r="AF56" s="477"/>
      <c r="AG56" s="477"/>
      <c r="AH56" s="477"/>
      <c r="AI56" s="477"/>
      <c r="AJ56" s="477"/>
      <c r="AK56" s="477"/>
      <c r="AL56" s="616"/>
      <c r="AM56" s="425"/>
    </row>
    <row r="57" spans="1:39" ht="14.1" customHeight="1">
      <c r="A57" s="718"/>
      <c r="B57" s="525"/>
      <c r="C57" s="718"/>
      <c r="D57" s="4069"/>
      <c r="E57" s="4070"/>
      <c r="F57" s="4070"/>
      <c r="G57" s="4070"/>
      <c r="H57" s="4070"/>
      <c r="I57" s="4070"/>
      <c r="J57" s="4070"/>
      <c r="K57" s="4070"/>
      <c r="L57" s="4070"/>
      <c r="M57" s="4070"/>
      <c r="N57" s="4070"/>
      <c r="O57" s="4070"/>
      <c r="P57" s="4070"/>
      <c r="Q57" s="4070"/>
      <c r="R57" s="4070"/>
      <c r="S57" s="4071"/>
      <c r="T57" s="4072"/>
      <c r="U57" s="4073"/>
      <c r="V57" s="4073"/>
      <c r="W57" s="4073"/>
      <c r="X57" s="4073"/>
      <c r="Y57" s="4074"/>
      <c r="Z57" s="718"/>
      <c r="AA57" s="476"/>
      <c r="AB57" s="477"/>
      <c r="AC57" s="477"/>
      <c r="AD57" s="477"/>
      <c r="AE57" s="477"/>
      <c r="AF57" s="477"/>
      <c r="AG57" s="477"/>
      <c r="AH57" s="477"/>
      <c r="AI57" s="477"/>
      <c r="AJ57" s="477"/>
      <c r="AK57" s="477"/>
      <c r="AL57" s="616"/>
      <c r="AM57" s="425"/>
    </row>
    <row r="58" spans="1:39" ht="14.1" customHeight="1">
      <c r="A58" s="718"/>
      <c r="B58" s="525"/>
      <c r="D58" s="4081"/>
      <c r="E58" s="4082"/>
      <c r="F58" s="4082"/>
      <c r="G58" s="4082"/>
      <c r="H58" s="4082"/>
      <c r="I58" s="4082"/>
      <c r="J58" s="4082"/>
      <c r="K58" s="4082"/>
      <c r="L58" s="4082"/>
      <c r="M58" s="4082"/>
      <c r="N58" s="4082"/>
      <c r="O58" s="4082"/>
      <c r="P58" s="4082"/>
      <c r="Q58" s="4082"/>
      <c r="R58" s="4082"/>
      <c r="S58" s="4083"/>
      <c r="T58" s="4084"/>
      <c r="U58" s="4085"/>
      <c r="V58" s="4085"/>
      <c r="W58" s="4085"/>
      <c r="X58" s="4085"/>
      <c r="Y58" s="4086"/>
      <c r="Z58" s="484"/>
      <c r="AA58" s="4087"/>
      <c r="AB58" s="3275"/>
      <c r="AC58" s="3275"/>
      <c r="AD58" s="3275"/>
      <c r="AE58" s="3275"/>
      <c r="AF58" s="2183"/>
      <c r="AG58" s="2183"/>
      <c r="AH58" s="2183"/>
      <c r="AI58" s="2183"/>
      <c r="AJ58" s="2183"/>
      <c r="AK58" s="2183"/>
      <c r="AL58" s="616"/>
      <c r="AM58" s="425"/>
    </row>
    <row r="59" spans="1:39" ht="14.1" customHeight="1">
      <c r="A59" s="718"/>
      <c r="B59" s="525"/>
      <c r="C59" s="718"/>
      <c r="D59" s="484"/>
      <c r="F59" s="484"/>
      <c r="G59" s="484"/>
      <c r="H59" s="2182"/>
      <c r="I59" s="2182"/>
      <c r="J59" s="484"/>
      <c r="M59" s="718"/>
      <c r="N59" s="718"/>
      <c r="O59" s="718"/>
      <c r="P59" s="449"/>
      <c r="Q59" s="718"/>
      <c r="R59" s="718"/>
      <c r="S59" s="484"/>
      <c r="U59" s="2182"/>
      <c r="V59" s="2182"/>
      <c r="W59" s="2182"/>
      <c r="X59" s="718"/>
      <c r="Y59" s="718"/>
      <c r="Z59" s="718"/>
      <c r="AA59" s="476"/>
      <c r="AB59" s="477"/>
      <c r="AC59" s="477"/>
      <c r="AD59" s="2183"/>
      <c r="AE59" s="2183"/>
      <c r="AF59" s="2183"/>
      <c r="AG59" s="2183"/>
      <c r="AH59" s="2183"/>
      <c r="AI59" s="2183"/>
      <c r="AJ59" s="2183"/>
      <c r="AK59" s="2183"/>
      <c r="AL59" s="811"/>
      <c r="AM59" s="425"/>
    </row>
    <row r="60" spans="1:39" ht="14.1" customHeight="1">
      <c r="A60" s="718"/>
      <c r="B60" s="525"/>
      <c r="C60" s="484" t="s">
        <v>955</v>
      </c>
      <c r="E60" s="484"/>
      <c r="F60" s="484"/>
      <c r="G60" s="484"/>
      <c r="H60" s="484"/>
      <c r="I60" s="484"/>
      <c r="J60" s="484"/>
      <c r="K60" s="484"/>
      <c r="L60" s="484"/>
      <c r="M60" s="484"/>
      <c r="N60" s="484"/>
      <c r="O60" s="484"/>
      <c r="P60" s="484"/>
      <c r="Q60" s="484"/>
      <c r="R60" s="484"/>
      <c r="S60" s="484"/>
      <c r="T60" s="484"/>
      <c r="U60" s="484"/>
      <c r="V60" s="484"/>
      <c r="W60" s="484"/>
      <c r="X60" s="484"/>
      <c r="Y60" s="484"/>
      <c r="Z60" s="484"/>
      <c r="AA60" s="81" t="s">
        <v>949</v>
      </c>
      <c r="AB60" s="1771" t="s">
        <v>1770</v>
      </c>
      <c r="AC60" s="1771"/>
      <c r="AD60" s="1771"/>
      <c r="AE60" s="1771"/>
      <c r="AF60" s="1771"/>
      <c r="AG60" s="1771"/>
      <c r="AH60" s="1771"/>
      <c r="AI60" s="1771"/>
      <c r="AJ60" s="1771"/>
      <c r="AK60" s="1771"/>
      <c r="AL60" s="1639"/>
      <c r="AM60" s="425"/>
    </row>
    <row r="61" spans="1:39" ht="14.1" customHeight="1">
      <c r="A61" s="718"/>
      <c r="B61" s="525"/>
      <c r="C61" s="718"/>
      <c r="D61" s="484"/>
      <c r="E61" s="2190"/>
      <c r="F61" s="2190"/>
      <c r="G61" s="2190"/>
      <c r="H61" s="2190"/>
      <c r="I61" s="2190"/>
      <c r="J61" s="2190"/>
      <c r="K61" s="2190"/>
      <c r="L61" s="2190"/>
      <c r="M61" s="2190"/>
      <c r="N61" s="2190"/>
      <c r="O61" s="2190"/>
      <c r="P61" s="2190"/>
      <c r="Q61" s="2190"/>
      <c r="R61" s="2190"/>
      <c r="S61" s="2190"/>
      <c r="T61" s="2190"/>
      <c r="U61" s="2190"/>
      <c r="V61" s="2190"/>
      <c r="W61" s="2190"/>
      <c r="X61" s="2190"/>
      <c r="Y61" s="484"/>
      <c r="AA61" s="17"/>
      <c r="AB61" s="1771"/>
      <c r="AC61" s="1771"/>
      <c r="AD61" s="1771"/>
      <c r="AE61" s="1771"/>
      <c r="AF61" s="1771"/>
      <c r="AG61" s="1771"/>
      <c r="AH61" s="1771"/>
      <c r="AI61" s="1771"/>
      <c r="AJ61" s="1771"/>
      <c r="AK61" s="1771"/>
      <c r="AL61" s="1639"/>
      <c r="AM61" s="425"/>
    </row>
    <row r="62" spans="1:39" ht="14.1" customHeight="1">
      <c r="A62" s="718"/>
      <c r="B62" s="525"/>
      <c r="C62" s="718"/>
      <c r="D62" s="484"/>
      <c r="E62" s="2190"/>
      <c r="F62" s="2190"/>
      <c r="G62" s="2190"/>
      <c r="H62" s="2190"/>
      <c r="I62" s="2190"/>
      <c r="J62" s="2190"/>
      <c r="K62" s="2190"/>
      <c r="L62" s="2190"/>
      <c r="M62" s="2190"/>
      <c r="N62" s="2190"/>
      <c r="O62" s="2190"/>
      <c r="P62" s="2190"/>
      <c r="Q62" s="2190"/>
      <c r="R62" s="2190"/>
      <c r="S62" s="2190"/>
      <c r="T62" s="2190"/>
      <c r="U62" s="2190"/>
      <c r="V62" s="2190"/>
      <c r="W62" s="2190"/>
      <c r="X62" s="2190"/>
      <c r="Y62" s="484"/>
      <c r="AA62" s="17"/>
      <c r="AB62" s="1771"/>
      <c r="AC62" s="1771"/>
      <c r="AD62" s="1771"/>
      <c r="AE62" s="1771"/>
      <c r="AF62" s="1771"/>
      <c r="AG62" s="1771"/>
      <c r="AH62" s="1771"/>
      <c r="AI62" s="1771"/>
      <c r="AJ62" s="1771"/>
      <c r="AK62" s="1771"/>
      <c r="AL62" s="1639"/>
      <c r="AM62" s="425"/>
    </row>
    <row r="63" spans="1:39" ht="14.1" customHeight="1">
      <c r="A63" s="718"/>
      <c r="B63" s="525"/>
      <c r="C63" s="718"/>
      <c r="D63" s="718"/>
      <c r="E63" s="2190"/>
      <c r="F63" s="2190"/>
      <c r="G63" s="2190"/>
      <c r="H63" s="2190"/>
      <c r="I63" s="2190"/>
      <c r="J63" s="2190"/>
      <c r="K63" s="2190"/>
      <c r="L63" s="2190"/>
      <c r="M63" s="2190"/>
      <c r="N63" s="2190"/>
      <c r="O63" s="2190"/>
      <c r="P63" s="2190"/>
      <c r="Q63" s="2190"/>
      <c r="R63" s="2190"/>
      <c r="S63" s="2190"/>
      <c r="T63" s="2190"/>
      <c r="U63" s="2190"/>
      <c r="V63" s="2190"/>
      <c r="W63" s="2190"/>
      <c r="X63" s="2190"/>
      <c r="Y63" s="718"/>
      <c r="Z63" s="718"/>
      <c r="AA63" s="476"/>
      <c r="AB63" s="465"/>
      <c r="AC63" s="477"/>
      <c r="AD63" s="477"/>
      <c r="AE63" s="477"/>
      <c r="AF63" s="477"/>
      <c r="AG63" s="477"/>
      <c r="AH63" s="477"/>
      <c r="AI63" s="477"/>
      <c r="AJ63" s="477"/>
      <c r="AK63" s="477"/>
      <c r="AL63" s="616"/>
      <c r="AM63" s="425"/>
    </row>
    <row r="64" spans="1:39" ht="6.95" customHeight="1" thickBot="1">
      <c r="A64" s="718"/>
      <c r="B64" s="531"/>
      <c r="C64" s="533"/>
      <c r="D64" s="533"/>
      <c r="E64" s="533"/>
      <c r="F64" s="533"/>
      <c r="G64" s="632"/>
      <c r="H64" s="632"/>
      <c r="I64" s="632"/>
      <c r="J64" s="632"/>
      <c r="K64" s="632"/>
      <c r="L64" s="632"/>
      <c r="M64" s="533"/>
      <c r="N64" s="533"/>
      <c r="O64" s="533"/>
      <c r="P64" s="533"/>
      <c r="Q64" s="533"/>
      <c r="R64" s="533"/>
      <c r="S64" s="533"/>
      <c r="T64" s="533"/>
      <c r="U64" s="434"/>
      <c r="V64" s="434"/>
      <c r="W64" s="533"/>
      <c r="X64" s="434"/>
      <c r="Y64" s="434"/>
      <c r="Z64" s="814"/>
      <c r="AA64" s="815"/>
      <c r="AB64" s="816"/>
      <c r="AC64" s="816"/>
      <c r="AD64" s="816"/>
      <c r="AE64" s="816"/>
      <c r="AF64" s="816"/>
      <c r="AG64" s="816"/>
      <c r="AH64" s="816"/>
      <c r="AI64" s="817"/>
      <c r="AJ64" s="817"/>
      <c r="AK64" s="817"/>
      <c r="AL64" s="818"/>
      <c r="AM64" s="425"/>
    </row>
    <row r="65" spans="1:1" ht="14.1" customHeight="1"/>
    <row r="66" spans="1:1" ht="14.1" customHeight="1"/>
    <row r="75" spans="1:1" ht="14.1" customHeight="1">
      <c r="A75" s="718"/>
    </row>
  </sheetData>
  <mergeCells count="88">
    <mergeCell ref="D57:S57"/>
    <mergeCell ref="T57:Y57"/>
    <mergeCell ref="AB60:AL62"/>
    <mergeCell ref="E61:X63"/>
    <mergeCell ref="D58:S58"/>
    <mergeCell ref="T58:Y58"/>
    <mergeCell ref="AA58:AE58"/>
    <mergeCell ref="AF58:AK58"/>
    <mergeCell ref="H59:I59"/>
    <mergeCell ref="U59:W59"/>
    <mergeCell ref="AD59:AE59"/>
    <mergeCell ref="AF59:AK59"/>
    <mergeCell ref="D54:S54"/>
    <mergeCell ref="T54:Y54"/>
    <mergeCell ref="D55:S55"/>
    <mergeCell ref="T55:Y55"/>
    <mergeCell ref="D56:S56"/>
    <mergeCell ref="T56:Y56"/>
    <mergeCell ref="AB39:AL40"/>
    <mergeCell ref="D52:S52"/>
    <mergeCell ref="T52:Y52"/>
    <mergeCell ref="D53:S53"/>
    <mergeCell ref="T53:Y53"/>
    <mergeCell ref="E40:Y42"/>
    <mergeCell ref="D50:S50"/>
    <mergeCell ref="T50:Y50"/>
    <mergeCell ref="D51:S51"/>
    <mergeCell ref="T51:Y51"/>
    <mergeCell ref="C49:Z49"/>
    <mergeCell ref="D35:K35"/>
    <mergeCell ref="AB32:AL33"/>
    <mergeCell ref="D33:K33"/>
    <mergeCell ref="L33:O33"/>
    <mergeCell ref="P33:R33"/>
    <mergeCell ref="S33:V33"/>
    <mergeCell ref="W33:Y33"/>
    <mergeCell ref="D34:K34"/>
    <mergeCell ref="L34:O35"/>
    <mergeCell ref="P34:R35"/>
    <mergeCell ref="S34:V35"/>
    <mergeCell ref="W34:Y35"/>
    <mergeCell ref="AB34:AL37"/>
    <mergeCell ref="D32:K32"/>
    <mergeCell ref="L32:O32"/>
    <mergeCell ref="P32:R32"/>
    <mergeCell ref="S32:V32"/>
    <mergeCell ref="W32:Y32"/>
    <mergeCell ref="D31:K31"/>
    <mergeCell ref="L31:O31"/>
    <mergeCell ref="D28:K29"/>
    <mergeCell ref="L28:R28"/>
    <mergeCell ref="S28:Y28"/>
    <mergeCell ref="L29:O29"/>
    <mergeCell ref="P29:R29"/>
    <mergeCell ref="P31:R31"/>
    <mergeCell ref="S31:V31"/>
    <mergeCell ref="W31:Y31"/>
    <mergeCell ref="D30:K30"/>
    <mergeCell ref="L30:O30"/>
    <mergeCell ref="P30:R30"/>
    <mergeCell ref="S30:V30"/>
    <mergeCell ref="W30:Y30"/>
    <mergeCell ref="X23:AE24"/>
    <mergeCell ref="AY27:BC27"/>
    <mergeCell ref="S29:V29"/>
    <mergeCell ref="W29:Y29"/>
    <mergeCell ref="AB29:AL31"/>
    <mergeCell ref="C27:Z27"/>
    <mergeCell ref="B1:AL1"/>
    <mergeCell ref="B3:Z3"/>
    <mergeCell ref="AA3:AL3"/>
    <mergeCell ref="V10:X10"/>
    <mergeCell ref="AB13:AL16"/>
    <mergeCell ref="AF19:AJ20"/>
    <mergeCell ref="AF21:AJ22"/>
    <mergeCell ref="AF23:AJ24"/>
    <mergeCell ref="AB17:AL18"/>
    <mergeCell ref="D19:I20"/>
    <mergeCell ref="J19:N20"/>
    <mergeCell ref="O19:W20"/>
    <mergeCell ref="X19:AE20"/>
    <mergeCell ref="D21:I22"/>
    <mergeCell ref="J21:N22"/>
    <mergeCell ref="O21:W22"/>
    <mergeCell ref="X21:AE22"/>
    <mergeCell ref="D23:I24"/>
    <mergeCell ref="J23:N24"/>
    <mergeCell ref="O23:W24"/>
  </mergeCells>
  <phoneticPr fontId="3"/>
  <dataValidations count="1">
    <dataValidation type="list" allowBlank="1" showInputMessage="1" showErrorMessage="1" sqref="P30:R35 W30:Y35">
      <formula1>"有,無"</formula1>
    </dataValidation>
  </dataValidations>
  <printOptions horizontalCentered="1"/>
  <pageMargins left="0.70866141732283472" right="0.31496062992125984" top="0.39370078740157483" bottom="0.39370078740157483" header="0.39370078740157483"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37</xdr:row>
                    <xdr:rowOff>0</xdr:rowOff>
                  </from>
                  <to>
                    <xdr:col>25</xdr:col>
                    <xdr:colOff>152400</xdr:colOff>
                    <xdr:row>38</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7</xdr:row>
                    <xdr:rowOff>0</xdr:rowOff>
                  </from>
                  <to>
                    <xdr:col>21</xdr:col>
                    <xdr:colOff>171450</xdr:colOff>
                    <xdr:row>8</xdr:row>
                    <xdr:rowOff>38100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104775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171450</xdr:colOff>
                    <xdr:row>11</xdr:row>
                    <xdr:rowOff>38100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104775</xdr:colOff>
                    <xdr:row>10</xdr:row>
                    <xdr:rowOff>0</xdr:rowOff>
                  </from>
                  <to>
                    <xdr:col>26</xdr:col>
                    <xdr:colOff>0</xdr:colOff>
                    <xdr:row>11</xdr:row>
                    <xdr:rowOff>38100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171450</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104775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171450</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104775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18</xdr:col>
                    <xdr:colOff>0</xdr:colOff>
                    <xdr:row>44</xdr:row>
                    <xdr:rowOff>0</xdr:rowOff>
                  </from>
                  <to>
                    <xdr:col>21</xdr:col>
                    <xdr:colOff>171450</xdr:colOff>
                    <xdr:row>45</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104775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6</xdr:row>
                    <xdr:rowOff>0</xdr:rowOff>
                  </from>
                  <to>
                    <xdr:col>21</xdr:col>
                    <xdr:colOff>171450</xdr:colOff>
                    <xdr:row>7</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104775</xdr:colOff>
                    <xdr:row>6</xdr:row>
                    <xdr:rowOff>0</xdr:rowOff>
                  </from>
                  <to>
                    <xdr:col>26</xdr:col>
                    <xdr:colOff>0</xdr:colOff>
                    <xdr:row>7</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CFF"/>
  </sheetPr>
  <dimension ref="A1:AM74"/>
  <sheetViews>
    <sheetView showGridLines="0" view="pageBreakPreview" topLeftCell="A43" zoomScale="115" zoomScaleNormal="100" zoomScaleSheetLayoutView="115" workbookViewId="0">
      <selection activeCell="AW2" sqref="AW2"/>
    </sheetView>
  </sheetViews>
  <sheetFormatPr defaultColWidth="8" defaultRowHeight="12"/>
  <cols>
    <col min="1" max="2" width="1.5" style="10" customWidth="1"/>
    <col min="3" max="25" width="2.375" style="10" customWidth="1"/>
    <col min="26" max="26" width="5.75" style="10" customWidth="1"/>
    <col min="27" max="40" width="2.375" style="10" customWidth="1"/>
    <col min="41" max="82" width="2.625" style="10" customWidth="1"/>
    <col min="83" max="16384" width="8" style="10"/>
  </cols>
  <sheetData>
    <row r="1" spans="1:39" ht="14.1" customHeight="1">
      <c r="B1" s="1522" t="s">
        <v>1831</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939</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2179"/>
      <c r="AA3" s="1830" t="s">
        <v>258</v>
      </c>
      <c r="AB3" s="1552"/>
      <c r="AC3" s="1552"/>
      <c r="AD3" s="1552"/>
      <c r="AE3" s="1552"/>
      <c r="AF3" s="1552"/>
      <c r="AG3" s="1552"/>
      <c r="AH3" s="1552"/>
      <c r="AI3" s="1552"/>
      <c r="AJ3" s="1552"/>
      <c r="AK3" s="1552"/>
      <c r="AL3" s="2180"/>
    </row>
    <row r="4" spans="1:39" ht="6.95" customHeight="1">
      <c r="B4" s="535"/>
      <c r="C4" s="122"/>
      <c r="D4" s="122"/>
      <c r="E4" s="122"/>
      <c r="F4" s="122"/>
      <c r="G4" s="122"/>
      <c r="H4" s="122"/>
      <c r="I4" s="122"/>
      <c r="J4" s="122"/>
      <c r="K4" s="122"/>
      <c r="L4" s="122"/>
      <c r="M4" s="122"/>
      <c r="N4" s="122"/>
      <c r="O4" s="122"/>
      <c r="P4" s="122"/>
      <c r="Q4" s="122"/>
      <c r="R4" s="122"/>
      <c r="S4" s="122"/>
      <c r="T4" s="122"/>
      <c r="U4" s="122"/>
      <c r="V4" s="122"/>
      <c r="W4" s="122"/>
      <c r="X4" s="122"/>
      <c r="Y4" s="122"/>
      <c r="Z4" s="122"/>
      <c r="AA4" s="123"/>
      <c r="AB4" s="122"/>
      <c r="AC4" s="122"/>
      <c r="AD4" s="122"/>
      <c r="AE4" s="122"/>
      <c r="AF4" s="122"/>
      <c r="AG4" s="122"/>
      <c r="AH4" s="122"/>
      <c r="AI4" s="122"/>
      <c r="AJ4" s="122"/>
      <c r="AK4" s="122"/>
      <c r="AL4" s="763"/>
      <c r="AM4" s="425"/>
    </row>
    <row r="5" spans="1:39" ht="14.1" customHeight="1">
      <c r="A5" s="718"/>
      <c r="B5" s="525"/>
      <c r="C5" s="10" t="s">
        <v>1595</v>
      </c>
      <c r="E5" s="484"/>
      <c r="F5" s="718"/>
      <c r="G5" s="718"/>
      <c r="H5" s="718"/>
      <c r="I5" s="718"/>
      <c r="J5" s="718"/>
      <c r="K5" s="718"/>
      <c r="L5" s="718"/>
      <c r="M5" s="718"/>
      <c r="N5" s="718"/>
      <c r="O5" s="718"/>
      <c r="P5" s="718"/>
      <c r="Q5" s="718"/>
      <c r="R5" s="718"/>
      <c r="S5" s="484"/>
      <c r="T5" s="484"/>
      <c r="U5" s="66"/>
      <c r="V5" s="484"/>
      <c r="W5" s="484"/>
      <c r="X5" s="718"/>
      <c r="Y5" s="718"/>
      <c r="Z5" s="14"/>
      <c r="AA5" s="476"/>
      <c r="AB5" s="477"/>
      <c r="AC5" s="477"/>
      <c r="AD5" s="477"/>
      <c r="AE5" s="477"/>
      <c r="AF5" s="477"/>
      <c r="AG5" s="477"/>
      <c r="AH5" s="477"/>
      <c r="AI5" s="477"/>
      <c r="AJ5" s="477"/>
      <c r="AK5" s="477"/>
      <c r="AL5" s="538"/>
    </row>
    <row r="6" spans="1:39" ht="14.1" customHeight="1">
      <c r="A6" s="718"/>
      <c r="B6" s="525"/>
      <c r="C6" s="718" t="s">
        <v>1289</v>
      </c>
      <c r="D6" s="718"/>
      <c r="F6" s="718"/>
      <c r="G6" s="484"/>
      <c r="H6" s="484"/>
      <c r="I6" s="484"/>
      <c r="J6" s="484"/>
      <c r="K6" s="484"/>
      <c r="L6" s="484"/>
      <c r="M6" s="484"/>
      <c r="N6" s="484"/>
      <c r="O6" s="484"/>
      <c r="P6" s="484"/>
      <c r="Q6" s="484"/>
      <c r="R6" s="484"/>
      <c r="S6" s="484"/>
      <c r="V6" s="484"/>
      <c r="W6" s="444"/>
      <c r="X6" s="444"/>
      <c r="Y6" s="718"/>
      <c r="Z6" s="14"/>
      <c r="AA6" s="453" t="s">
        <v>31</v>
      </c>
      <c r="AB6" s="477" t="s">
        <v>1674</v>
      </c>
      <c r="AC6" s="13"/>
      <c r="AD6" s="13"/>
      <c r="AE6" s="13"/>
      <c r="AF6" s="13"/>
      <c r="AG6" s="13"/>
      <c r="AH6" s="13"/>
      <c r="AI6" s="13"/>
      <c r="AJ6" s="13"/>
      <c r="AK6" s="13"/>
      <c r="AL6" s="538"/>
    </row>
    <row r="7" spans="1:39" ht="14.1" customHeight="1">
      <c r="A7" s="718"/>
      <c r="B7" s="525"/>
      <c r="C7" s="718"/>
      <c r="D7" s="718"/>
      <c r="F7" s="718"/>
      <c r="H7" s="718"/>
      <c r="I7" s="718"/>
      <c r="J7" s="718"/>
      <c r="K7" s="718"/>
      <c r="L7" s="718"/>
      <c r="M7" s="718"/>
      <c r="N7" s="718"/>
      <c r="O7" s="718"/>
      <c r="P7" s="718"/>
      <c r="Q7" s="718"/>
      <c r="R7" s="441"/>
      <c r="S7" s="441"/>
      <c r="T7" s="37"/>
      <c r="U7" s="474"/>
      <c r="V7" s="474"/>
      <c r="W7" s="718"/>
      <c r="X7" s="718"/>
      <c r="Y7" s="718"/>
      <c r="Z7" s="14"/>
      <c r="AA7" s="81" t="s">
        <v>76</v>
      </c>
      <c r="AB7" s="2198" t="s">
        <v>1675</v>
      </c>
      <c r="AC7" s="2198"/>
      <c r="AD7" s="2198"/>
      <c r="AE7" s="2198"/>
      <c r="AF7" s="2198"/>
      <c r="AG7" s="2198"/>
      <c r="AH7" s="2198"/>
      <c r="AI7" s="2198"/>
      <c r="AJ7" s="2198"/>
      <c r="AK7" s="2198"/>
      <c r="AL7" s="1810"/>
    </row>
    <row r="8" spans="1:39" ht="14.1" customHeight="1">
      <c r="A8" s="718"/>
      <c r="B8" s="525"/>
      <c r="C8" s="718"/>
      <c r="D8" s="484" t="s">
        <v>956</v>
      </c>
      <c r="F8" s="718"/>
      <c r="G8" s="718"/>
      <c r="I8" s="718"/>
      <c r="J8" s="718"/>
      <c r="K8" s="718"/>
      <c r="L8" s="718"/>
      <c r="M8" s="718"/>
      <c r="N8" s="718"/>
      <c r="O8" s="718"/>
      <c r="P8" s="718"/>
      <c r="Q8" s="484"/>
      <c r="R8" s="484"/>
      <c r="U8" s="484"/>
      <c r="Y8" s="718"/>
      <c r="Z8" s="14"/>
      <c r="AA8" s="81"/>
      <c r="AB8" s="2198"/>
      <c r="AC8" s="2198"/>
      <c r="AD8" s="2198"/>
      <c r="AE8" s="2198"/>
      <c r="AF8" s="2198"/>
      <c r="AG8" s="2198"/>
      <c r="AH8" s="2198"/>
      <c r="AI8" s="2198"/>
      <c r="AJ8" s="2198"/>
      <c r="AK8" s="2198"/>
      <c r="AL8" s="1810"/>
    </row>
    <row r="9" spans="1:39" ht="14.1" customHeight="1">
      <c r="A9" s="718"/>
      <c r="B9" s="525"/>
      <c r="C9" s="718"/>
      <c r="D9" s="1169" t="s">
        <v>273</v>
      </c>
      <c r="F9" s="1169"/>
      <c r="G9" s="1169"/>
      <c r="H9" s="1169"/>
      <c r="I9" s="1169"/>
      <c r="J9" s="1169"/>
      <c r="L9" s="1117" t="s">
        <v>143</v>
      </c>
      <c r="M9" s="1117"/>
      <c r="N9" s="1036"/>
      <c r="O9" s="1036"/>
      <c r="P9" s="10" t="s">
        <v>274</v>
      </c>
      <c r="R9" s="1167"/>
      <c r="V9" s="1036"/>
      <c r="W9" s="1036"/>
      <c r="X9" s="10" t="s">
        <v>172</v>
      </c>
      <c r="Z9" s="124"/>
      <c r="AA9" s="473" t="s">
        <v>31</v>
      </c>
      <c r="AB9" s="760" t="s">
        <v>1636</v>
      </c>
      <c r="AC9" s="125"/>
      <c r="AD9" s="125"/>
      <c r="AE9" s="125"/>
      <c r="AF9" s="125"/>
      <c r="AG9" s="125"/>
      <c r="AH9" s="477"/>
      <c r="AI9" s="477"/>
      <c r="AJ9" s="477"/>
      <c r="AK9" s="477"/>
      <c r="AL9" s="616"/>
      <c r="AM9" s="425"/>
    </row>
    <row r="10" spans="1:39" ht="14.1" customHeight="1">
      <c r="B10" s="537"/>
      <c r="C10" s="126"/>
      <c r="D10" s="484"/>
      <c r="E10" s="718"/>
      <c r="F10" s="718"/>
      <c r="G10" s="718"/>
      <c r="H10" s="718"/>
      <c r="I10" s="718"/>
      <c r="J10" s="718"/>
      <c r="K10" s="718"/>
      <c r="L10" s="718"/>
      <c r="M10" s="718"/>
      <c r="N10" s="484"/>
      <c r="P10" s="484"/>
      <c r="Q10" s="484"/>
      <c r="R10" s="484"/>
      <c r="S10" s="484"/>
      <c r="T10" s="484"/>
      <c r="U10" s="484"/>
      <c r="V10" s="484"/>
      <c r="W10" s="484"/>
      <c r="X10" s="484"/>
      <c r="Y10" s="484"/>
      <c r="Z10" s="718"/>
      <c r="AA10" s="476"/>
      <c r="AB10" s="477"/>
      <c r="AC10" s="477"/>
      <c r="AD10" s="477"/>
      <c r="AE10" s="477"/>
      <c r="AF10" s="477"/>
      <c r="AG10" s="477"/>
      <c r="AH10" s="477"/>
      <c r="AI10" s="477"/>
      <c r="AJ10" s="477"/>
      <c r="AK10" s="477"/>
      <c r="AL10" s="616"/>
      <c r="AM10" s="425"/>
    </row>
    <row r="11" spans="1:39" ht="14.1" customHeight="1">
      <c r="A11" s="718"/>
      <c r="B11" s="525"/>
      <c r="C11" s="718" t="s">
        <v>1290</v>
      </c>
      <c r="D11" s="718"/>
      <c r="E11" s="484"/>
      <c r="F11" s="484"/>
      <c r="G11" s="718"/>
      <c r="H11" s="718"/>
      <c r="I11" s="718"/>
      <c r="J11" s="718"/>
      <c r="K11" s="718"/>
      <c r="L11" s="718"/>
      <c r="M11" s="718"/>
      <c r="N11" s="718"/>
      <c r="O11" s="718"/>
      <c r="P11" s="718"/>
      <c r="Q11" s="718"/>
      <c r="R11" s="718"/>
      <c r="S11" s="441"/>
      <c r="T11" s="441"/>
      <c r="U11" s="37"/>
      <c r="V11" s="474"/>
      <c r="W11" s="474"/>
      <c r="X11" s="718"/>
      <c r="Y11" s="718"/>
      <c r="Z11" s="66"/>
      <c r="AA11" s="476"/>
      <c r="AB11" s="477"/>
      <c r="AC11" s="477"/>
      <c r="AD11" s="477"/>
      <c r="AE11" s="477"/>
      <c r="AF11" s="477"/>
      <c r="AG11" s="477"/>
      <c r="AH11" s="477"/>
      <c r="AI11" s="477"/>
      <c r="AJ11" s="477"/>
      <c r="AK11" s="477"/>
      <c r="AL11" s="616"/>
    </row>
    <row r="12" spans="1:39" ht="14.1" customHeight="1">
      <c r="A12" s="718"/>
      <c r="B12" s="525"/>
      <c r="C12" s="484"/>
      <c r="D12" s="718" t="s">
        <v>191</v>
      </c>
      <c r="E12" s="484"/>
      <c r="F12" s="484"/>
      <c r="G12" s="484"/>
      <c r="H12" s="484"/>
      <c r="I12" s="484"/>
      <c r="J12" s="484"/>
      <c r="K12" s="484"/>
      <c r="L12" s="484"/>
      <c r="M12" s="484"/>
      <c r="N12" s="484"/>
      <c r="O12" s="484"/>
      <c r="P12" s="484"/>
      <c r="Q12" s="484"/>
      <c r="R12" s="718"/>
      <c r="S12" s="718"/>
      <c r="T12" s="718"/>
      <c r="W12" s="66"/>
      <c r="Z12" s="477"/>
      <c r="AA12" s="476"/>
      <c r="AB12" s="477"/>
      <c r="AC12" s="477"/>
      <c r="AD12" s="477"/>
      <c r="AE12" s="477"/>
      <c r="AF12" s="477"/>
      <c r="AG12" s="477"/>
      <c r="AH12" s="477"/>
      <c r="AI12" s="477"/>
      <c r="AJ12" s="477"/>
      <c r="AK12" s="477"/>
      <c r="AL12" s="616"/>
    </row>
    <row r="13" spans="1:39" ht="14.1" customHeight="1">
      <c r="A13" s="718"/>
      <c r="B13" s="525"/>
      <c r="C13" s="718"/>
      <c r="D13" s="484"/>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477"/>
      <c r="AA13" s="476"/>
      <c r="AB13" s="477"/>
      <c r="AC13" s="477"/>
      <c r="AD13" s="477"/>
      <c r="AE13" s="477"/>
      <c r="AF13" s="477"/>
      <c r="AG13" s="477"/>
      <c r="AH13" s="477"/>
      <c r="AI13" s="477"/>
      <c r="AJ13" s="477"/>
      <c r="AK13" s="477"/>
      <c r="AL13" s="980"/>
    </row>
    <row r="14" spans="1:39" ht="14.1" customHeight="1">
      <c r="A14" s="718"/>
      <c r="B14" s="525"/>
      <c r="C14" s="718"/>
      <c r="D14" s="484"/>
      <c r="E14" s="1807"/>
      <c r="F14" s="1807"/>
      <c r="G14" s="1807"/>
      <c r="H14" s="1807"/>
      <c r="I14" s="1807"/>
      <c r="J14" s="1807"/>
      <c r="K14" s="1807"/>
      <c r="L14" s="1807"/>
      <c r="M14" s="1807"/>
      <c r="N14" s="1807"/>
      <c r="O14" s="1807"/>
      <c r="P14" s="1807"/>
      <c r="Q14" s="1807"/>
      <c r="R14" s="1807"/>
      <c r="S14" s="1807"/>
      <c r="T14" s="1807"/>
      <c r="U14" s="1807"/>
      <c r="V14" s="1807"/>
      <c r="W14" s="1807"/>
      <c r="X14" s="1807"/>
      <c r="Y14" s="1807"/>
      <c r="Z14" s="477"/>
      <c r="AA14" s="476"/>
      <c r="AB14" s="477"/>
      <c r="AC14" s="477"/>
      <c r="AD14" s="477"/>
      <c r="AE14" s="477"/>
      <c r="AF14" s="477"/>
      <c r="AG14" s="477"/>
      <c r="AH14" s="477"/>
      <c r="AI14" s="477"/>
      <c r="AJ14" s="477"/>
      <c r="AK14" s="477"/>
      <c r="AL14" s="980"/>
    </row>
    <row r="15" spans="1:39" ht="14.1" customHeight="1">
      <c r="A15" s="718"/>
      <c r="B15" s="525"/>
      <c r="C15" s="484"/>
      <c r="D15" s="484"/>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3"/>
      <c r="AA15" s="476"/>
      <c r="AB15" s="465"/>
      <c r="AC15" s="477"/>
      <c r="AD15" s="477"/>
      <c r="AE15" s="477"/>
      <c r="AF15" s="13"/>
      <c r="AG15" s="13"/>
      <c r="AH15" s="13"/>
      <c r="AI15" s="13"/>
      <c r="AJ15" s="13"/>
      <c r="AK15" s="13"/>
      <c r="AL15" s="616"/>
    </row>
    <row r="16" spans="1:39" ht="14.1" customHeight="1">
      <c r="A16" s="718"/>
      <c r="B16" s="525"/>
      <c r="C16" s="484"/>
      <c r="D16" s="484"/>
      <c r="E16" s="450"/>
      <c r="F16" s="450"/>
      <c r="G16" s="450"/>
      <c r="H16" s="450"/>
      <c r="I16" s="450"/>
      <c r="J16" s="450"/>
      <c r="K16" s="450"/>
      <c r="L16" s="450"/>
      <c r="M16" s="450"/>
      <c r="N16" s="450"/>
      <c r="O16" s="450"/>
      <c r="P16" s="450"/>
      <c r="Q16" s="450"/>
      <c r="R16" s="450"/>
      <c r="S16" s="450"/>
      <c r="T16" s="450"/>
      <c r="U16" s="450"/>
      <c r="V16" s="450"/>
      <c r="W16" s="450"/>
      <c r="X16" s="450"/>
      <c r="Y16" s="450"/>
      <c r="Z16" s="13"/>
      <c r="AA16" s="476"/>
      <c r="AB16" s="465"/>
      <c r="AC16" s="477"/>
      <c r="AD16" s="477"/>
      <c r="AE16" s="477"/>
      <c r="AF16" s="13"/>
      <c r="AG16" s="13"/>
      <c r="AH16" s="13"/>
      <c r="AI16" s="13"/>
      <c r="AJ16" s="13"/>
      <c r="AK16" s="13"/>
      <c r="AL16" s="616"/>
    </row>
    <row r="17" spans="1:39" ht="14.1" customHeight="1">
      <c r="A17" s="718"/>
      <c r="B17" s="525"/>
      <c r="C17" s="10" t="s">
        <v>1291</v>
      </c>
      <c r="F17" s="484"/>
      <c r="G17" s="484"/>
      <c r="H17" s="484"/>
      <c r="I17" s="484"/>
      <c r="J17" s="484"/>
      <c r="K17" s="484"/>
      <c r="L17" s="484"/>
      <c r="M17" s="484"/>
      <c r="N17" s="484"/>
      <c r="O17" s="484"/>
      <c r="P17" s="484"/>
      <c r="Q17" s="484"/>
      <c r="R17" s="484"/>
      <c r="S17" s="718"/>
      <c r="T17" s="463"/>
      <c r="U17" s="463"/>
      <c r="V17" s="718"/>
      <c r="W17" s="463"/>
      <c r="X17" s="463"/>
      <c r="Y17" s="718"/>
      <c r="Z17" s="14"/>
      <c r="AA17" s="81" t="s">
        <v>816</v>
      </c>
      <c r="AB17" s="477" t="s">
        <v>1590</v>
      </c>
      <c r="AC17" s="477"/>
      <c r="AD17" s="477"/>
      <c r="AE17" s="477"/>
      <c r="AF17" s="477"/>
      <c r="AG17" s="477"/>
      <c r="AH17" s="477"/>
      <c r="AI17" s="477"/>
      <c r="AJ17" s="477"/>
      <c r="AK17" s="477"/>
      <c r="AL17" s="538"/>
    </row>
    <row r="18" spans="1:39" ht="14.1" customHeight="1">
      <c r="A18" s="718"/>
      <c r="B18" s="525"/>
      <c r="C18" s="718"/>
      <c r="D18" s="718" t="s">
        <v>957</v>
      </c>
      <c r="G18" s="718"/>
      <c r="H18" s="718"/>
      <c r="I18" s="718"/>
      <c r="J18" s="718"/>
      <c r="K18" s="718"/>
      <c r="L18" s="718"/>
      <c r="M18" s="718"/>
      <c r="N18" s="718"/>
      <c r="O18" s="718"/>
      <c r="P18" s="718"/>
      <c r="Q18" s="718"/>
      <c r="R18" s="441"/>
      <c r="S18" s="441"/>
      <c r="T18" s="37"/>
      <c r="U18" s="474"/>
      <c r="V18" s="474"/>
      <c r="W18" s="718"/>
      <c r="X18" s="718"/>
      <c r="Y18" s="718"/>
      <c r="Z18" s="14"/>
      <c r="AA18" s="476"/>
      <c r="AB18" s="477"/>
      <c r="AC18" s="477"/>
      <c r="AD18" s="477"/>
      <c r="AE18" s="477"/>
      <c r="AF18" s="477"/>
      <c r="AG18" s="477"/>
      <c r="AH18" s="477"/>
      <c r="AI18" s="477"/>
      <c r="AJ18" s="477"/>
      <c r="AK18" s="477"/>
      <c r="AL18" s="545"/>
    </row>
    <row r="19" spans="1:39" ht="14.1" customHeight="1">
      <c r="A19" s="718"/>
      <c r="B19" s="525"/>
      <c r="D19" s="718"/>
      <c r="F19" s="718"/>
      <c r="G19" s="484"/>
      <c r="H19" s="484"/>
      <c r="I19" s="484"/>
      <c r="J19" s="484"/>
      <c r="K19" s="484"/>
      <c r="L19" s="484"/>
      <c r="M19" s="484"/>
      <c r="N19" s="484"/>
      <c r="O19" s="484"/>
      <c r="P19" s="484"/>
      <c r="Q19" s="484"/>
      <c r="R19" s="484"/>
      <c r="U19" s="484"/>
      <c r="Y19" s="718"/>
      <c r="Z19" s="14"/>
      <c r="AA19" s="17"/>
      <c r="AB19" s="13"/>
      <c r="AC19" s="13"/>
      <c r="AD19" s="13"/>
      <c r="AE19" s="477"/>
      <c r="AF19" s="477"/>
      <c r="AG19" s="477"/>
      <c r="AH19" s="477"/>
      <c r="AI19" s="477"/>
      <c r="AJ19" s="87"/>
      <c r="AK19" s="87"/>
      <c r="AL19" s="538"/>
    </row>
    <row r="20" spans="1:39" ht="14.1" customHeight="1">
      <c r="A20" s="718"/>
      <c r="B20" s="525"/>
      <c r="C20" s="2175" t="s">
        <v>1292</v>
      </c>
      <c r="D20" s="2175"/>
      <c r="E20" s="2175"/>
      <c r="F20" s="2175"/>
      <c r="G20" s="2175"/>
      <c r="H20" s="2175"/>
      <c r="I20" s="2175"/>
      <c r="J20" s="2175"/>
      <c r="K20" s="2175"/>
      <c r="L20" s="2175"/>
      <c r="M20" s="2175"/>
      <c r="N20" s="2175"/>
      <c r="O20" s="2175"/>
      <c r="P20" s="2175"/>
      <c r="Q20" s="2175"/>
      <c r="R20" s="2175"/>
      <c r="S20" s="2175"/>
      <c r="T20" s="2175"/>
      <c r="U20" s="2175"/>
      <c r="V20" s="2175"/>
      <c r="W20" s="2175"/>
      <c r="X20" s="2175"/>
      <c r="Y20" s="2175"/>
      <c r="Z20" s="2176"/>
      <c r="AA20" s="17"/>
      <c r="AB20" s="477"/>
      <c r="AC20" s="13"/>
      <c r="AD20" s="13"/>
      <c r="AE20" s="13"/>
      <c r="AF20" s="13"/>
      <c r="AG20" s="13"/>
      <c r="AH20" s="13"/>
      <c r="AI20" s="13"/>
      <c r="AJ20" s="13"/>
      <c r="AK20" s="13"/>
      <c r="AL20" s="538"/>
    </row>
    <row r="21" spans="1:39" ht="14.1" customHeight="1">
      <c r="A21" s="718"/>
      <c r="B21" s="525"/>
      <c r="C21" s="484"/>
      <c r="D21" s="484"/>
      <c r="F21" s="718"/>
      <c r="G21" s="484"/>
      <c r="H21" s="484"/>
      <c r="I21" s="484"/>
      <c r="J21" s="484"/>
      <c r="K21" s="484"/>
      <c r="L21" s="484"/>
      <c r="M21" s="484"/>
      <c r="N21" s="484"/>
      <c r="P21" s="484"/>
      <c r="Q21" s="718"/>
      <c r="R21" s="441"/>
      <c r="S21" s="441"/>
      <c r="T21" s="37"/>
      <c r="U21" s="474"/>
      <c r="V21" s="474"/>
      <c r="W21" s="718"/>
      <c r="X21" s="718"/>
      <c r="Y21" s="718"/>
      <c r="Z21" s="14"/>
      <c r="AA21" s="476"/>
      <c r="AB21" s="465"/>
      <c r="AC21" s="477"/>
      <c r="AD21" s="477"/>
      <c r="AE21" s="13"/>
      <c r="AF21" s="13"/>
      <c r="AG21" s="13"/>
      <c r="AH21" s="13"/>
      <c r="AI21" s="13"/>
      <c r="AJ21" s="13"/>
      <c r="AK21" s="13"/>
      <c r="AL21" s="538"/>
    </row>
    <row r="22" spans="1:39" ht="14.1" customHeight="1">
      <c r="A22" s="718"/>
      <c r="B22" s="525"/>
      <c r="C22" s="718"/>
      <c r="D22" s="718" t="s">
        <v>1102</v>
      </c>
      <c r="E22" s="718"/>
      <c r="F22" s="718"/>
      <c r="G22" s="718"/>
      <c r="H22" s="718"/>
      <c r="I22" s="718"/>
      <c r="J22" s="718"/>
      <c r="K22" s="718"/>
      <c r="L22" s="718"/>
      <c r="M22" s="718"/>
      <c r="N22" s="718"/>
      <c r="O22" s="718"/>
      <c r="P22" s="718"/>
      <c r="Q22" s="718"/>
      <c r="R22" s="484"/>
      <c r="S22" s="484"/>
      <c r="T22" s="718"/>
      <c r="U22" s="484"/>
      <c r="V22" s="484"/>
      <c r="W22" s="484"/>
      <c r="X22" s="484"/>
      <c r="Y22" s="76"/>
      <c r="Z22" s="76"/>
      <c r="AA22" s="476"/>
      <c r="AB22" s="477"/>
      <c r="AC22" s="477"/>
      <c r="AD22" s="477"/>
      <c r="AE22" s="477"/>
      <c r="AF22" s="477"/>
      <c r="AG22" s="477"/>
      <c r="AH22" s="477"/>
      <c r="AI22" s="477"/>
      <c r="AJ22" s="477"/>
      <c r="AK22" s="477"/>
      <c r="AL22" s="616"/>
      <c r="AM22" s="425"/>
    </row>
    <row r="23" spans="1:39" ht="14.1" customHeight="1">
      <c r="A23" s="718"/>
      <c r="B23" s="525"/>
      <c r="C23" s="718"/>
      <c r="D23" s="484"/>
      <c r="E23" s="1807"/>
      <c r="F23" s="1807"/>
      <c r="G23" s="1807"/>
      <c r="H23" s="1807"/>
      <c r="I23" s="1807"/>
      <c r="J23" s="1807"/>
      <c r="K23" s="1807"/>
      <c r="L23" s="1807"/>
      <c r="M23" s="1807"/>
      <c r="N23" s="1807"/>
      <c r="O23" s="1807"/>
      <c r="P23" s="1807"/>
      <c r="Q23" s="1807"/>
      <c r="R23" s="1807"/>
      <c r="S23" s="1807"/>
      <c r="T23" s="1807"/>
      <c r="U23" s="1807"/>
      <c r="V23" s="1807"/>
      <c r="W23" s="1807"/>
      <c r="X23" s="1807"/>
      <c r="Y23" s="1807"/>
      <c r="AA23" s="94"/>
      <c r="AB23" s="477"/>
      <c r="AC23" s="477"/>
      <c r="AD23" s="477"/>
      <c r="AE23" s="477"/>
      <c r="AF23" s="477"/>
      <c r="AG23" s="477"/>
      <c r="AH23" s="477"/>
      <c r="AI23" s="477"/>
      <c r="AJ23" s="477"/>
      <c r="AK23" s="13"/>
      <c r="AL23" s="616"/>
      <c r="AM23" s="425"/>
    </row>
    <row r="24" spans="1:39" ht="14.1" customHeight="1">
      <c r="A24" s="718"/>
      <c r="B24" s="525"/>
      <c r="C24" s="718"/>
      <c r="D24" s="484"/>
      <c r="E24" s="1807"/>
      <c r="F24" s="1807"/>
      <c r="G24" s="1807"/>
      <c r="H24" s="1807"/>
      <c r="I24" s="1807"/>
      <c r="J24" s="1807"/>
      <c r="K24" s="1807"/>
      <c r="L24" s="1807"/>
      <c r="M24" s="1807"/>
      <c r="N24" s="1807"/>
      <c r="O24" s="1807"/>
      <c r="P24" s="1807"/>
      <c r="Q24" s="1807"/>
      <c r="R24" s="1807"/>
      <c r="S24" s="1807"/>
      <c r="T24" s="1807"/>
      <c r="U24" s="1807"/>
      <c r="V24" s="1807"/>
      <c r="W24" s="1807"/>
      <c r="X24" s="1807"/>
      <c r="Y24" s="1807"/>
      <c r="AA24" s="94"/>
      <c r="AB24" s="477"/>
      <c r="AC24" s="477"/>
      <c r="AD24" s="477"/>
      <c r="AE24" s="477"/>
      <c r="AF24" s="477"/>
      <c r="AG24" s="477"/>
      <c r="AH24" s="477"/>
      <c r="AI24" s="477"/>
      <c r="AJ24" s="477"/>
      <c r="AK24" s="13"/>
      <c r="AL24" s="616"/>
      <c r="AM24" s="425"/>
    </row>
    <row r="25" spans="1:39" ht="14.1" customHeight="1">
      <c r="A25" s="718"/>
      <c r="B25" s="525"/>
      <c r="C25" s="718"/>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718"/>
      <c r="AA25" s="476"/>
      <c r="AB25" s="477"/>
      <c r="AC25" s="477"/>
      <c r="AD25" s="477"/>
      <c r="AE25" s="477"/>
      <c r="AF25" s="477"/>
      <c r="AG25" s="477"/>
      <c r="AH25" s="477"/>
      <c r="AI25" s="477"/>
      <c r="AJ25" s="477"/>
      <c r="AK25" s="477"/>
      <c r="AL25" s="616"/>
      <c r="AM25" s="425"/>
    </row>
    <row r="26" spans="1:39" ht="14.1" customHeight="1">
      <c r="A26" s="718"/>
      <c r="B26" s="525"/>
      <c r="D26" s="718"/>
      <c r="E26" s="718"/>
      <c r="F26" s="718"/>
      <c r="G26" s="718"/>
      <c r="H26" s="718"/>
      <c r="I26" s="718"/>
      <c r="J26" s="718"/>
      <c r="K26" s="718"/>
      <c r="L26" s="718"/>
      <c r="M26" s="718"/>
      <c r="N26" s="718"/>
      <c r="O26" s="718"/>
      <c r="P26" s="718"/>
      <c r="Q26" s="718"/>
      <c r="R26" s="718"/>
      <c r="S26" s="718"/>
      <c r="T26" s="718"/>
      <c r="U26" s="718"/>
      <c r="V26" s="718"/>
      <c r="W26" s="477"/>
      <c r="X26" s="477"/>
      <c r="Y26" s="477"/>
      <c r="Z26" s="718"/>
      <c r="AA26" s="476"/>
      <c r="AB26" s="477"/>
      <c r="AC26" s="477"/>
      <c r="AD26" s="477"/>
      <c r="AE26" s="477"/>
      <c r="AF26" s="477"/>
      <c r="AG26" s="477"/>
      <c r="AH26" s="477"/>
      <c r="AI26" s="477"/>
      <c r="AJ26" s="477"/>
      <c r="AK26" s="13"/>
      <c r="AL26" s="616"/>
      <c r="AM26" s="425"/>
    </row>
    <row r="27" spans="1:39" ht="14.1" customHeight="1">
      <c r="A27" s="718"/>
      <c r="B27" s="525"/>
      <c r="C27" s="718" t="s">
        <v>1293</v>
      </c>
      <c r="D27" s="718"/>
      <c r="F27" s="718"/>
      <c r="G27" s="484"/>
      <c r="H27" s="484"/>
      <c r="I27" s="484"/>
      <c r="J27" s="718"/>
      <c r="K27" s="484"/>
      <c r="L27" s="484"/>
      <c r="M27" s="484"/>
      <c r="O27" s="484"/>
      <c r="P27" s="484"/>
      <c r="Q27" s="484"/>
      <c r="R27" s="484"/>
      <c r="S27" s="441"/>
      <c r="T27" s="441"/>
      <c r="U27" s="441"/>
      <c r="V27" s="441"/>
      <c r="W27" s="441"/>
      <c r="X27" s="441"/>
      <c r="Y27" s="37"/>
      <c r="Z27" s="14"/>
      <c r="AA27" s="81"/>
      <c r="AB27" s="127"/>
      <c r="AC27" s="128"/>
      <c r="AD27" s="128"/>
      <c r="AE27" s="128"/>
      <c r="AF27" s="128"/>
      <c r="AG27" s="128"/>
      <c r="AH27" s="128"/>
      <c r="AI27" s="128"/>
      <c r="AJ27" s="128"/>
      <c r="AK27" s="128"/>
      <c r="AL27" s="538"/>
    </row>
    <row r="28" spans="1:39" ht="14.1" customHeight="1">
      <c r="A28" s="718"/>
      <c r="B28" s="525"/>
      <c r="D28" s="718"/>
      <c r="F28" s="718"/>
      <c r="G28" s="484"/>
      <c r="H28" s="484"/>
      <c r="I28" s="484"/>
      <c r="J28" s="718"/>
      <c r="K28" s="484"/>
      <c r="L28" s="484"/>
      <c r="M28" s="484"/>
      <c r="N28" s="484"/>
      <c r="P28" s="484"/>
      <c r="Q28" s="718"/>
      <c r="R28" s="441"/>
      <c r="S28" s="441"/>
      <c r="T28" s="37"/>
      <c r="U28" s="474"/>
      <c r="V28" s="474"/>
      <c r="W28" s="718"/>
      <c r="X28" s="718"/>
      <c r="Y28" s="718"/>
      <c r="Z28" s="14"/>
      <c r="AA28" s="17"/>
      <c r="AB28" s="128"/>
      <c r="AC28" s="128"/>
      <c r="AD28" s="128"/>
      <c r="AE28" s="128"/>
      <c r="AF28" s="128"/>
      <c r="AG28" s="128"/>
      <c r="AH28" s="128"/>
      <c r="AI28" s="128"/>
      <c r="AJ28" s="128"/>
      <c r="AK28" s="128"/>
      <c r="AL28" s="538"/>
    </row>
    <row r="29" spans="1:39" ht="14.1" customHeight="1">
      <c r="A29" s="718"/>
      <c r="B29" s="525"/>
      <c r="D29" s="718"/>
      <c r="F29" s="718"/>
      <c r="G29" s="484"/>
      <c r="H29" s="484"/>
      <c r="I29" s="484"/>
      <c r="J29" s="718"/>
      <c r="K29" s="484"/>
      <c r="L29" s="484"/>
      <c r="M29" s="484"/>
      <c r="N29" s="484"/>
      <c r="P29" s="484"/>
      <c r="Q29" s="718"/>
      <c r="R29" s="441"/>
      <c r="S29" s="441"/>
      <c r="T29" s="37"/>
      <c r="U29" s="474"/>
      <c r="V29" s="474"/>
      <c r="W29" s="718"/>
      <c r="X29" s="718"/>
      <c r="Y29" s="718"/>
      <c r="Z29" s="14"/>
      <c r="AA29" s="17"/>
      <c r="AB29" s="128"/>
      <c r="AC29" s="128"/>
      <c r="AD29" s="128"/>
      <c r="AE29" s="128"/>
      <c r="AF29" s="128"/>
      <c r="AG29" s="128"/>
      <c r="AH29" s="128"/>
      <c r="AI29" s="128"/>
      <c r="AJ29" s="128"/>
      <c r="AK29" s="128"/>
      <c r="AL29" s="538"/>
    </row>
    <row r="30" spans="1:39" ht="14.1" customHeight="1">
      <c r="A30" s="718"/>
      <c r="B30" s="525"/>
      <c r="C30" s="2175" t="s">
        <v>1294</v>
      </c>
      <c r="D30" s="2175"/>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6"/>
      <c r="AA30" s="476"/>
      <c r="AB30" s="477"/>
      <c r="AC30" s="13"/>
      <c r="AD30" s="13"/>
      <c r="AE30" s="13"/>
      <c r="AF30" s="13"/>
      <c r="AG30" s="13"/>
      <c r="AH30" s="13"/>
      <c r="AI30" s="13"/>
      <c r="AJ30" s="13"/>
      <c r="AK30" s="13"/>
      <c r="AL30" s="616"/>
    </row>
    <row r="31" spans="1:39" ht="14.1" customHeight="1">
      <c r="A31" s="718"/>
      <c r="B31" s="525"/>
      <c r="C31" s="484"/>
      <c r="D31" s="2175" t="s">
        <v>958</v>
      </c>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6"/>
      <c r="AA31" s="476"/>
      <c r="AB31" s="477"/>
      <c r="AC31" s="477"/>
      <c r="AD31" s="477"/>
      <c r="AE31" s="477"/>
      <c r="AF31" s="477"/>
      <c r="AG31" s="477"/>
      <c r="AH31" s="477"/>
      <c r="AI31" s="477"/>
      <c r="AJ31" s="477"/>
      <c r="AK31" s="477"/>
      <c r="AL31" s="616"/>
    </row>
    <row r="32" spans="1:39" ht="14.1" customHeight="1">
      <c r="A32" s="718"/>
      <c r="B32" s="525"/>
      <c r="C32" s="718"/>
      <c r="D32" s="484"/>
      <c r="E32" s="718"/>
      <c r="F32" s="718"/>
      <c r="G32" s="718"/>
      <c r="I32" s="718"/>
      <c r="K32" s="718"/>
      <c r="L32" s="718"/>
      <c r="M32" s="718"/>
      <c r="N32" s="718"/>
      <c r="O32" s="718"/>
      <c r="P32" s="718"/>
      <c r="Q32" s="718"/>
      <c r="R32" s="718"/>
      <c r="S32" s="441"/>
      <c r="T32" s="441"/>
      <c r="U32" s="37"/>
      <c r="V32" s="474"/>
      <c r="W32" s="474"/>
      <c r="X32" s="718"/>
      <c r="Y32" s="718"/>
      <c r="Z32" s="465"/>
      <c r="AA32" s="476"/>
      <c r="AB32" s="13"/>
      <c r="AC32" s="465"/>
      <c r="AD32" s="477"/>
      <c r="AE32" s="465"/>
      <c r="AF32" s="13"/>
      <c r="AG32" s="13"/>
      <c r="AH32" s="13"/>
      <c r="AI32" s="13"/>
      <c r="AJ32" s="13"/>
      <c r="AK32" s="13"/>
      <c r="AL32" s="616"/>
    </row>
    <row r="33" spans="1:38" ht="14.1" customHeight="1">
      <c r="A33" s="718"/>
      <c r="B33" s="525"/>
      <c r="D33" s="718"/>
      <c r="F33" s="718"/>
      <c r="G33" s="484"/>
      <c r="H33" s="484"/>
      <c r="I33" s="484"/>
      <c r="J33" s="718"/>
      <c r="K33" s="484"/>
      <c r="L33" s="484"/>
      <c r="M33" s="484"/>
      <c r="N33" s="484"/>
      <c r="P33" s="484"/>
      <c r="Q33" s="718"/>
      <c r="R33" s="441"/>
      <c r="S33" s="441"/>
      <c r="T33" s="37"/>
      <c r="U33" s="474"/>
      <c r="V33" s="474"/>
      <c r="W33" s="718"/>
      <c r="X33" s="718"/>
      <c r="Y33" s="718"/>
      <c r="Z33" s="14"/>
      <c r="AA33" s="17"/>
      <c r="AB33" s="128"/>
      <c r="AC33" s="128"/>
      <c r="AD33" s="128"/>
      <c r="AE33" s="128"/>
      <c r="AF33" s="128"/>
      <c r="AG33" s="128"/>
      <c r="AH33" s="128"/>
      <c r="AI33" s="128"/>
      <c r="AJ33" s="128"/>
      <c r="AK33" s="128"/>
      <c r="AL33" s="538"/>
    </row>
    <row r="34" spans="1:38" ht="14.1" customHeight="1">
      <c r="A34" s="718"/>
      <c r="B34" s="525"/>
      <c r="C34" s="484" t="s">
        <v>1295</v>
      </c>
      <c r="D34" s="484"/>
      <c r="F34" s="718"/>
      <c r="G34" s="718"/>
      <c r="H34" s="484"/>
      <c r="I34" s="484"/>
      <c r="J34" s="718"/>
      <c r="K34" s="718"/>
      <c r="L34" s="718"/>
      <c r="M34" s="718"/>
      <c r="N34" s="718"/>
      <c r="O34" s="718"/>
      <c r="P34" s="718"/>
      <c r="Q34" s="718"/>
      <c r="R34" s="441"/>
      <c r="S34" s="441"/>
      <c r="T34" s="37"/>
      <c r="U34" s="474"/>
      <c r="V34" s="474"/>
      <c r="W34" s="718"/>
      <c r="X34" s="718"/>
      <c r="Y34" s="718"/>
      <c r="Z34" s="14"/>
      <c r="AA34" s="476"/>
      <c r="AB34" s="465"/>
      <c r="AC34" s="477"/>
      <c r="AD34" s="477"/>
      <c r="AE34" s="477"/>
      <c r="AF34" s="477"/>
      <c r="AG34" s="477"/>
      <c r="AH34" s="477"/>
      <c r="AI34" s="477"/>
      <c r="AJ34" s="477"/>
      <c r="AK34" s="477"/>
      <c r="AL34" s="538"/>
    </row>
    <row r="35" spans="1:38" ht="14.1" customHeight="1">
      <c r="A35" s="718"/>
      <c r="B35" s="525"/>
      <c r="C35" s="484"/>
      <c r="D35" s="484"/>
      <c r="F35" s="718"/>
      <c r="G35" s="718"/>
      <c r="H35" s="718"/>
      <c r="I35" s="718"/>
      <c r="J35" s="718"/>
      <c r="K35" s="484"/>
      <c r="L35" s="484"/>
      <c r="M35" s="484"/>
      <c r="N35" s="484"/>
      <c r="O35" s="484"/>
      <c r="P35" s="484"/>
      <c r="Q35" s="484"/>
      <c r="R35" s="484"/>
      <c r="S35" s="484"/>
      <c r="V35" s="66"/>
      <c r="W35" s="465"/>
      <c r="X35" s="465"/>
      <c r="Y35" s="718"/>
      <c r="Z35" s="14"/>
      <c r="AA35" s="476"/>
      <c r="AB35" s="13"/>
      <c r="AC35" s="477"/>
      <c r="AD35" s="13"/>
      <c r="AE35" s="13"/>
      <c r="AF35" s="13"/>
      <c r="AG35" s="13"/>
      <c r="AH35" s="13"/>
      <c r="AI35" s="13"/>
      <c r="AJ35" s="13"/>
      <c r="AK35" s="13"/>
      <c r="AL35" s="538"/>
    </row>
    <row r="36" spans="1:38" ht="14.1" customHeight="1">
      <c r="A36" s="718"/>
      <c r="B36" s="525"/>
      <c r="C36" s="484" t="s">
        <v>1296</v>
      </c>
      <c r="D36" s="484"/>
      <c r="F36" s="718"/>
      <c r="G36" s="718"/>
      <c r="H36" s="718"/>
      <c r="I36" s="718"/>
      <c r="J36" s="718"/>
      <c r="K36" s="718"/>
      <c r="L36" s="718"/>
      <c r="M36" s="718"/>
      <c r="N36" s="718"/>
      <c r="O36" s="718"/>
      <c r="P36" s="718"/>
      <c r="Q36" s="718"/>
      <c r="R36" s="718"/>
      <c r="S36" s="484"/>
      <c r="T36" s="718"/>
      <c r="U36" s="718"/>
      <c r="V36" s="484"/>
      <c r="W36" s="13"/>
      <c r="X36" s="477"/>
      <c r="Y36" s="718"/>
      <c r="Z36" s="14"/>
      <c r="AA36" s="81" t="s">
        <v>947</v>
      </c>
      <c r="AB36" s="2198" t="s">
        <v>959</v>
      </c>
      <c r="AC36" s="2198"/>
      <c r="AD36" s="2198"/>
      <c r="AE36" s="2198"/>
      <c r="AF36" s="2198"/>
      <c r="AG36" s="2198"/>
      <c r="AH36" s="2198"/>
      <c r="AI36" s="2198"/>
      <c r="AJ36" s="2198"/>
      <c r="AK36" s="2198"/>
      <c r="AL36" s="1810"/>
    </row>
    <row r="37" spans="1:38" ht="14.1" customHeight="1">
      <c r="A37" s="718"/>
      <c r="B37" s="525"/>
      <c r="C37" s="718"/>
      <c r="D37" s="484" t="s">
        <v>960</v>
      </c>
      <c r="F37" s="718"/>
      <c r="G37" s="484"/>
      <c r="H37" s="718"/>
      <c r="I37" s="718"/>
      <c r="J37" s="718"/>
      <c r="K37" s="718"/>
      <c r="L37" s="718"/>
      <c r="M37" s="718"/>
      <c r="N37" s="718"/>
      <c r="O37" s="718"/>
      <c r="P37" s="718"/>
      <c r="Q37" s="718"/>
      <c r="R37" s="441"/>
      <c r="S37" s="441"/>
      <c r="T37" s="37"/>
      <c r="U37" s="474"/>
      <c r="V37" s="474"/>
      <c r="W37" s="718"/>
      <c r="X37" s="718"/>
      <c r="Y37" s="718"/>
      <c r="Z37" s="14"/>
      <c r="AA37" s="476"/>
      <c r="AB37" s="2198"/>
      <c r="AC37" s="2198"/>
      <c r="AD37" s="2198"/>
      <c r="AE37" s="2198"/>
      <c r="AF37" s="2198"/>
      <c r="AG37" s="2198"/>
      <c r="AH37" s="2198"/>
      <c r="AI37" s="2198"/>
      <c r="AJ37" s="2198"/>
      <c r="AK37" s="2198"/>
      <c r="AL37" s="1810"/>
    </row>
    <row r="38" spans="1:38" ht="14.1" customHeight="1">
      <c r="A38" s="718"/>
      <c r="B38" s="525"/>
      <c r="C38" s="484"/>
      <c r="D38" s="484"/>
      <c r="F38" s="484"/>
      <c r="G38" s="2182"/>
      <c r="H38" s="2182"/>
      <c r="I38" s="2182"/>
      <c r="J38" s="484"/>
      <c r="K38" s="2182"/>
      <c r="L38" s="2182"/>
      <c r="M38" s="2182"/>
      <c r="N38" s="484"/>
      <c r="O38" s="2182"/>
      <c r="P38" s="2182"/>
      <c r="Q38" s="484"/>
      <c r="R38" s="484"/>
      <c r="U38" s="484"/>
      <c r="Y38" s="718"/>
      <c r="Z38" s="14"/>
      <c r="AA38" s="476"/>
      <c r="AB38" s="2198"/>
      <c r="AC38" s="2198"/>
      <c r="AD38" s="2198"/>
      <c r="AE38" s="2198"/>
      <c r="AF38" s="2198"/>
      <c r="AG38" s="2198"/>
      <c r="AH38" s="2198"/>
      <c r="AI38" s="2198"/>
      <c r="AJ38" s="2198"/>
      <c r="AK38" s="2198"/>
      <c r="AL38" s="1810"/>
    </row>
    <row r="39" spans="1:38" ht="14.1" customHeight="1">
      <c r="A39" s="718"/>
      <c r="B39" s="525"/>
      <c r="D39" s="484"/>
      <c r="F39" s="484"/>
      <c r="G39" s="718"/>
      <c r="H39" s="718"/>
      <c r="I39" s="718"/>
      <c r="J39" s="484"/>
      <c r="K39" s="484"/>
      <c r="L39" s="484"/>
      <c r="M39" s="718"/>
      <c r="N39" s="718"/>
      <c r="P39" s="718"/>
      <c r="Q39" s="484"/>
      <c r="R39" s="484"/>
      <c r="S39" s="484"/>
      <c r="V39" s="484"/>
      <c r="W39" s="463"/>
      <c r="X39" s="463"/>
      <c r="Y39" s="718"/>
      <c r="Z39" s="14"/>
      <c r="AA39" s="476"/>
      <c r="AB39" s="2198"/>
      <c r="AC39" s="2198"/>
      <c r="AD39" s="2198"/>
      <c r="AE39" s="2198"/>
      <c r="AF39" s="2198"/>
      <c r="AG39" s="2198"/>
      <c r="AH39" s="2198"/>
      <c r="AI39" s="2198"/>
      <c r="AJ39" s="2198"/>
      <c r="AK39" s="2198"/>
      <c r="AL39" s="1810"/>
    </row>
    <row r="40" spans="1:38" ht="14.1" customHeight="1">
      <c r="A40" s="718"/>
      <c r="B40" s="525"/>
      <c r="C40" s="2175" t="s">
        <v>1297</v>
      </c>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2176"/>
      <c r="AA40" s="476"/>
      <c r="AB40" s="2198"/>
      <c r="AC40" s="2198"/>
      <c r="AD40" s="2198"/>
      <c r="AE40" s="2198"/>
      <c r="AF40" s="2198"/>
      <c r="AG40" s="2198"/>
      <c r="AH40" s="2198"/>
      <c r="AI40" s="2198"/>
      <c r="AJ40" s="2198"/>
      <c r="AK40" s="2198"/>
      <c r="AL40" s="1810"/>
    </row>
    <row r="41" spans="1:38" ht="14.1" customHeight="1">
      <c r="A41" s="718"/>
      <c r="B41" s="525"/>
      <c r="C41" s="718"/>
      <c r="D41" s="718"/>
      <c r="F41" s="718"/>
      <c r="G41" s="718"/>
      <c r="H41" s="484"/>
      <c r="I41" s="718"/>
      <c r="J41" s="718"/>
      <c r="K41" s="484"/>
      <c r="L41" s="484"/>
      <c r="M41" s="484"/>
      <c r="N41" s="2182"/>
      <c r="O41" s="2182"/>
      <c r="P41" s="484"/>
      <c r="Q41" s="718"/>
      <c r="R41" s="484"/>
      <c r="S41" s="484"/>
      <c r="T41" s="484"/>
      <c r="U41" s="66"/>
      <c r="V41" s="484"/>
      <c r="W41" s="2182"/>
      <c r="X41" s="2182"/>
      <c r="Y41" s="718"/>
      <c r="Z41" s="14"/>
      <c r="AA41" s="476"/>
      <c r="AB41" s="477"/>
      <c r="AC41" s="477"/>
      <c r="AD41" s="477"/>
      <c r="AE41" s="477"/>
      <c r="AF41" s="477"/>
      <c r="AG41" s="477"/>
      <c r="AH41" s="477"/>
      <c r="AI41" s="477"/>
      <c r="AJ41" s="13"/>
      <c r="AK41" s="87"/>
      <c r="AL41" s="538"/>
    </row>
    <row r="42" spans="1:38" ht="14.1" customHeight="1">
      <c r="A42" s="718"/>
      <c r="B42" s="525"/>
      <c r="C42" s="718"/>
      <c r="D42" s="718"/>
      <c r="E42" s="1807"/>
      <c r="F42" s="1807"/>
      <c r="G42" s="1807"/>
      <c r="H42" s="1807"/>
      <c r="I42" s="1807"/>
      <c r="J42" s="1807"/>
      <c r="K42" s="1807"/>
      <c r="L42" s="1807"/>
      <c r="M42" s="1807"/>
      <c r="N42" s="1807"/>
      <c r="O42" s="1807"/>
      <c r="P42" s="1807"/>
      <c r="Q42" s="1807"/>
      <c r="R42" s="1807"/>
      <c r="S42" s="1807"/>
      <c r="T42" s="1807"/>
      <c r="U42" s="1807"/>
      <c r="V42" s="1807"/>
      <c r="W42" s="1807"/>
      <c r="X42" s="1807"/>
      <c r="Y42" s="1807"/>
      <c r="Z42" s="14"/>
      <c r="AA42" s="476"/>
      <c r="AB42" s="477"/>
      <c r="AC42" s="477"/>
      <c r="AD42" s="477"/>
      <c r="AE42" s="477"/>
      <c r="AF42" s="477"/>
      <c r="AG42" s="477"/>
      <c r="AH42" s="477"/>
      <c r="AI42" s="477"/>
      <c r="AJ42" s="13"/>
      <c r="AK42" s="87"/>
      <c r="AL42" s="538"/>
    </row>
    <row r="43" spans="1:38" ht="14.1" customHeight="1">
      <c r="A43" s="718"/>
      <c r="B43" s="525"/>
      <c r="C43" s="718"/>
      <c r="D43" s="718"/>
      <c r="E43" s="1807"/>
      <c r="F43" s="1807"/>
      <c r="G43" s="1807"/>
      <c r="H43" s="1807"/>
      <c r="I43" s="1807"/>
      <c r="J43" s="1807"/>
      <c r="K43" s="1807"/>
      <c r="L43" s="1807"/>
      <c r="M43" s="1807"/>
      <c r="N43" s="1807"/>
      <c r="O43" s="1807"/>
      <c r="P43" s="1807"/>
      <c r="Q43" s="1807"/>
      <c r="R43" s="1807"/>
      <c r="S43" s="1807"/>
      <c r="T43" s="1807"/>
      <c r="U43" s="1807"/>
      <c r="V43" s="1807"/>
      <c r="W43" s="1807"/>
      <c r="X43" s="1807"/>
      <c r="Y43" s="1807"/>
      <c r="Z43" s="14"/>
      <c r="AA43" s="476"/>
      <c r="AB43" s="477"/>
      <c r="AC43" s="477"/>
      <c r="AD43" s="477"/>
      <c r="AE43" s="477"/>
      <c r="AF43" s="477"/>
      <c r="AG43" s="477"/>
      <c r="AH43" s="477"/>
      <c r="AI43" s="477"/>
      <c r="AJ43" s="13"/>
      <c r="AK43" s="87"/>
      <c r="AL43" s="538"/>
    </row>
    <row r="44" spans="1:38" ht="14.1" customHeight="1">
      <c r="A44" s="718"/>
      <c r="B44" s="525"/>
      <c r="C44" s="718"/>
      <c r="D44" s="484"/>
      <c r="E44" s="1807"/>
      <c r="F44" s="1807"/>
      <c r="G44" s="1807"/>
      <c r="H44" s="1807"/>
      <c r="I44" s="1807"/>
      <c r="J44" s="1807"/>
      <c r="K44" s="1807"/>
      <c r="L44" s="1807"/>
      <c r="M44" s="1807"/>
      <c r="N44" s="1807"/>
      <c r="O44" s="1807"/>
      <c r="P44" s="1807"/>
      <c r="Q44" s="1807"/>
      <c r="R44" s="1807"/>
      <c r="S44" s="1807"/>
      <c r="T44" s="1807"/>
      <c r="U44" s="1807"/>
      <c r="V44" s="1807"/>
      <c r="W44" s="1807"/>
      <c r="X44" s="1807"/>
      <c r="Y44" s="1807"/>
      <c r="Z44" s="14"/>
      <c r="AA44" s="476"/>
      <c r="AB44" s="477"/>
      <c r="AC44" s="477"/>
      <c r="AD44" s="477"/>
      <c r="AE44" s="477"/>
      <c r="AF44" s="477"/>
      <c r="AG44" s="477"/>
      <c r="AH44" s="477"/>
      <c r="AI44" s="477"/>
      <c r="AJ44" s="477"/>
      <c r="AK44" s="477"/>
      <c r="AL44" s="538"/>
    </row>
    <row r="45" spans="1:38" ht="14.1" customHeight="1">
      <c r="A45" s="718"/>
      <c r="B45" s="525"/>
      <c r="D45" s="718"/>
      <c r="E45" s="718"/>
      <c r="F45" s="718"/>
      <c r="G45" s="718"/>
      <c r="H45" s="718"/>
      <c r="I45" s="718"/>
      <c r="J45" s="718"/>
      <c r="K45" s="718"/>
      <c r="L45" s="718"/>
      <c r="M45" s="718"/>
      <c r="N45" s="718"/>
      <c r="O45" s="718"/>
      <c r="P45" s="718"/>
      <c r="Q45" s="718"/>
      <c r="R45" s="718"/>
      <c r="S45" s="484"/>
      <c r="T45" s="463"/>
      <c r="U45" s="463"/>
      <c r="V45" s="718"/>
      <c r="W45" s="463"/>
      <c r="X45" s="463"/>
      <c r="Y45" s="718"/>
      <c r="Z45" s="124"/>
      <c r="AA45" s="13"/>
      <c r="AB45" s="477"/>
      <c r="AC45" s="13"/>
      <c r="AD45" s="13"/>
      <c r="AE45" s="13"/>
      <c r="AF45" s="13"/>
      <c r="AG45" s="13"/>
      <c r="AH45" s="13"/>
      <c r="AI45" s="13"/>
      <c r="AJ45" s="13"/>
      <c r="AK45" s="13"/>
      <c r="AL45" s="616"/>
    </row>
    <row r="46" spans="1:38" ht="14.1" customHeight="1">
      <c r="B46" s="425"/>
      <c r="C46" s="484" t="s">
        <v>961</v>
      </c>
      <c r="Z46" s="14"/>
      <c r="AA46" s="11"/>
      <c r="AL46" s="29"/>
    </row>
    <row r="47" spans="1:38" ht="14.1" customHeight="1">
      <c r="B47" s="425"/>
      <c r="C47" s="484"/>
      <c r="Z47" s="14"/>
      <c r="AA47" s="11"/>
      <c r="AL47" s="29"/>
    </row>
    <row r="48" spans="1:38" ht="14.1" customHeight="1">
      <c r="B48" s="425"/>
      <c r="C48" s="1496" t="s">
        <v>1596</v>
      </c>
      <c r="D48" s="1496"/>
      <c r="E48" s="1496"/>
      <c r="F48" s="1496"/>
      <c r="G48" s="1496"/>
      <c r="H48" s="1496"/>
      <c r="I48" s="1496"/>
      <c r="J48" s="1496"/>
      <c r="K48" s="1496"/>
      <c r="L48" s="1496"/>
      <c r="M48" s="1496"/>
      <c r="N48" s="1496"/>
      <c r="O48" s="1496"/>
      <c r="P48" s="1496"/>
      <c r="Q48" s="1496"/>
      <c r="R48" s="1496"/>
      <c r="S48" s="1496"/>
      <c r="T48" s="1496"/>
      <c r="U48" s="1496"/>
      <c r="V48" s="1496"/>
      <c r="W48" s="1496"/>
      <c r="X48" s="1496"/>
      <c r="Y48" s="1496"/>
      <c r="Z48" s="1497"/>
      <c r="AA48" s="11"/>
      <c r="AL48" s="29"/>
    </row>
    <row r="49" spans="1:38" ht="14.1" customHeight="1">
      <c r="B49" s="425"/>
      <c r="D49" s="10" t="s">
        <v>962</v>
      </c>
      <c r="R49" s="441"/>
      <c r="S49" s="441"/>
      <c r="T49" s="37"/>
      <c r="U49" s="474"/>
      <c r="V49" s="474"/>
      <c r="W49" s="718"/>
      <c r="X49" s="718"/>
      <c r="Y49" s="718"/>
      <c r="Z49" s="14"/>
      <c r="AA49" s="11"/>
      <c r="AL49" s="29"/>
    </row>
    <row r="50" spans="1:38" ht="14.1" customHeight="1">
      <c r="B50" s="425"/>
      <c r="D50" s="10" t="s">
        <v>1082</v>
      </c>
      <c r="R50" s="484"/>
      <c r="U50" s="484"/>
      <c r="Y50" s="718"/>
      <c r="Z50" s="14"/>
      <c r="AA50" s="11"/>
      <c r="AL50" s="29"/>
    </row>
    <row r="51" spans="1:38" ht="14.1" customHeight="1">
      <c r="B51" s="425"/>
      <c r="C51" s="84" t="s">
        <v>1602</v>
      </c>
      <c r="D51" s="84"/>
      <c r="E51" s="84"/>
      <c r="F51" s="84"/>
      <c r="G51" s="84"/>
      <c r="H51" s="468"/>
      <c r="I51" s="84"/>
      <c r="J51" s="84"/>
      <c r="K51" s="84"/>
      <c r="L51" s="84"/>
      <c r="M51" s="84"/>
      <c r="N51" s="84"/>
      <c r="O51" s="84"/>
      <c r="P51" s="84"/>
      <c r="Q51" s="84"/>
      <c r="R51" s="83"/>
      <c r="S51" s="84"/>
      <c r="T51" s="84"/>
      <c r="U51" s="83"/>
      <c r="V51" s="84"/>
      <c r="W51" s="84"/>
      <c r="X51" s="84"/>
      <c r="Y51" s="466"/>
      <c r="Z51" s="14"/>
      <c r="AA51" s="11"/>
      <c r="AL51" s="29"/>
    </row>
    <row r="52" spans="1:38" ht="14.1" customHeight="1">
      <c r="B52" s="425"/>
      <c r="C52" s="84"/>
      <c r="D52" s="1788" t="s">
        <v>1599</v>
      </c>
      <c r="E52" s="1788"/>
      <c r="F52" s="1788"/>
      <c r="G52" s="4089"/>
      <c r="H52" s="4089"/>
      <c r="I52" s="1801" t="s">
        <v>1597</v>
      </c>
      <c r="J52" s="1801"/>
      <c r="K52" s="84"/>
      <c r="L52" s="84"/>
      <c r="M52" s="84"/>
      <c r="N52" s="84"/>
      <c r="O52" s="84"/>
      <c r="P52" s="84"/>
      <c r="Q52" s="84"/>
      <c r="R52" s="84"/>
      <c r="S52" s="84"/>
      <c r="T52" s="84"/>
      <c r="U52" s="84"/>
      <c r="V52" s="84"/>
      <c r="W52" s="84"/>
      <c r="X52" s="84"/>
      <c r="Y52" s="84"/>
      <c r="Z52" s="14"/>
      <c r="AA52" s="11"/>
      <c r="AL52" s="29"/>
    </row>
    <row r="53" spans="1:38" ht="14.1" customHeight="1">
      <c r="B53" s="425"/>
      <c r="C53" s="84"/>
      <c r="D53" s="1788" t="s">
        <v>1600</v>
      </c>
      <c r="E53" s="1788"/>
      <c r="F53" s="1788"/>
      <c r="G53" s="4089"/>
      <c r="H53" s="4089"/>
      <c r="I53" s="1801" t="s">
        <v>1597</v>
      </c>
      <c r="J53" s="1801"/>
      <c r="K53" s="84" t="s">
        <v>1598</v>
      </c>
      <c r="L53" s="468"/>
      <c r="M53" s="467" t="s">
        <v>1630</v>
      </c>
      <c r="N53" s="468"/>
      <c r="O53" s="468"/>
      <c r="P53" s="468"/>
      <c r="Q53" s="468"/>
      <c r="R53" s="468"/>
      <c r="S53" s="468"/>
      <c r="T53" s="468"/>
      <c r="U53" s="468"/>
      <c r="V53" s="468"/>
      <c r="W53" s="468"/>
      <c r="X53" s="468"/>
      <c r="Y53" s="468"/>
      <c r="Z53" s="14"/>
      <c r="AA53" s="11"/>
      <c r="AL53" s="29"/>
    </row>
    <row r="54" spans="1:38" ht="14.1" customHeight="1">
      <c r="B54" s="425"/>
      <c r="C54" s="84"/>
      <c r="D54" s="1788" t="s">
        <v>1601</v>
      </c>
      <c r="E54" s="1788"/>
      <c r="F54" s="1788"/>
      <c r="G54" s="4089"/>
      <c r="H54" s="4089"/>
      <c r="I54" s="1801" t="s">
        <v>1597</v>
      </c>
      <c r="J54" s="1801"/>
      <c r="K54" s="84" t="s">
        <v>1598</v>
      </c>
      <c r="L54" s="84"/>
      <c r="M54" s="467" t="s">
        <v>1630</v>
      </c>
      <c r="N54" s="84"/>
      <c r="O54" s="84"/>
      <c r="P54" s="84"/>
      <c r="Q54" s="84"/>
      <c r="R54" s="84"/>
      <c r="S54" s="84"/>
      <c r="T54" s="84"/>
      <c r="U54" s="84"/>
      <c r="V54" s="84"/>
      <c r="W54" s="84"/>
      <c r="X54" s="84"/>
      <c r="Y54" s="84"/>
      <c r="Z54" s="14"/>
      <c r="AA54" s="11"/>
      <c r="AL54" s="29"/>
    </row>
    <row r="55" spans="1:38" ht="14.1" customHeight="1">
      <c r="B55" s="425"/>
      <c r="C55" s="84"/>
      <c r="D55" s="84"/>
      <c r="E55" s="84"/>
      <c r="F55" s="84"/>
      <c r="G55" s="84"/>
      <c r="H55" s="84"/>
      <c r="I55" s="84"/>
      <c r="J55" s="84"/>
      <c r="K55" s="84"/>
      <c r="L55" s="84"/>
      <c r="M55" s="84"/>
      <c r="N55" s="84"/>
      <c r="O55" s="84"/>
      <c r="P55" s="84"/>
      <c r="Q55" s="84"/>
      <c r="R55" s="84"/>
      <c r="S55" s="84"/>
      <c r="T55" s="84"/>
      <c r="U55" s="84"/>
      <c r="V55" s="84"/>
      <c r="W55" s="84"/>
      <c r="X55" s="84"/>
      <c r="Y55" s="84"/>
      <c r="Z55" s="14"/>
      <c r="AA55" s="11"/>
      <c r="AL55" s="29"/>
    </row>
    <row r="56" spans="1:38" ht="14.1" customHeight="1">
      <c r="B56" s="425"/>
      <c r="C56" s="84" t="s">
        <v>963</v>
      </c>
      <c r="D56" s="84"/>
      <c r="E56" s="84"/>
      <c r="F56" s="84"/>
      <c r="G56" s="84"/>
      <c r="H56" s="84"/>
      <c r="I56" s="84"/>
      <c r="J56" s="84"/>
      <c r="K56" s="84"/>
      <c r="L56" s="84"/>
      <c r="M56" s="84"/>
      <c r="N56" s="84"/>
      <c r="O56" s="84"/>
      <c r="P56" s="84"/>
      <c r="Q56" s="84"/>
      <c r="R56" s="84"/>
      <c r="S56" s="84"/>
      <c r="T56" s="84"/>
      <c r="U56" s="84"/>
      <c r="V56" s="84"/>
      <c r="W56" s="84"/>
      <c r="X56" s="84"/>
      <c r="Y56" s="84"/>
      <c r="Z56" s="14"/>
      <c r="AA56" s="11"/>
      <c r="AL56" s="29"/>
    </row>
    <row r="57" spans="1:38" ht="14.1" customHeight="1">
      <c r="A57" s="718"/>
      <c r="B57" s="525"/>
      <c r="C57" s="84" t="s">
        <v>964</v>
      </c>
      <c r="D57" s="466"/>
      <c r="E57" s="84"/>
      <c r="F57" s="84"/>
      <c r="G57" s="84"/>
      <c r="H57" s="84"/>
      <c r="I57" s="84"/>
      <c r="J57" s="84"/>
      <c r="K57" s="84"/>
      <c r="L57" s="84"/>
      <c r="M57" s="84"/>
      <c r="N57" s="84"/>
      <c r="O57" s="84"/>
      <c r="P57" s="84"/>
      <c r="Q57" s="84"/>
      <c r="R57" s="84"/>
      <c r="S57" s="84"/>
      <c r="T57" s="84"/>
      <c r="U57" s="84"/>
      <c r="V57" s="84"/>
      <c r="W57" s="84"/>
      <c r="X57" s="84"/>
      <c r="Y57" s="84"/>
      <c r="Z57" s="14"/>
      <c r="AA57" s="476"/>
      <c r="AB57" s="477"/>
      <c r="AC57" s="477"/>
      <c r="AD57" s="477"/>
      <c r="AE57" s="477"/>
      <c r="AF57" s="477"/>
      <c r="AG57" s="477"/>
      <c r="AH57" s="477"/>
      <c r="AI57" s="477"/>
      <c r="AJ57" s="13"/>
      <c r="AK57" s="87"/>
      <c r="AL57" s="538"/>
    </row>
    <row r="58" spans="1:38" ht="14.1" customHeight="1">
      <c r="A58" s="718"/>
      <c r="B58" s="525"/>
      <c r="C58" s="466"/>
      <c r="D58" s="4088"/>
      <c r="E58" s="4088"/>
      <c r="F58" s="4088"/>
      <c r="G58" s="4088"/>
      <c r="H58" s="4088"/>
      <c r="I58" s="4088"/>
      <c r="J58" s="4088"/>
      <c r="K58" s="4088"/>
      <c r="L58" s="4088"/>
      <c r="M58" s="4088"/>
      <c r="N58" s="4088"/>
      <c r="O58" s="4088"/>
      <c r="P58" s="4088"/>
      <c r="Q58" s="4088"/>
      <c r="R58" s="4088"/>
      <c r="S58" s="4088"/>
      <c r="T58" s="4088"/>
      <c r="U58" s="4088"/>
      <c r="V58" s="4088"/>
      <c r="W58" s="4088"/>
      <c r="X58" s="4088"/>
      <c r="Y58" s="84"/>
      <c r="Z58" s="14"/>
      <c r="AA58" s="476"/>
      <c r="AB58" s="477"/>
      <c r="AC58" s="477"/>
      <c r="AD58" s="477"/>
      <c r="AE58" s="477"/>
      <c r="AF58" s="477"/>
      <c r="AG58" s="477"/>
      <c r="AH58" s="477"/>
      <c r="AI58" s="477"/>
      <c r="AJ58" s="13"/>
      <c r="AK58" s="87"/>
      <c r="AL58" s="538"/>
    </row>
    <row r="59" spans="1:38" ht="14.1" customHeight="1">
      <c r="A59" s="718"/>
      <c r="B59" s="525"/>
      <c r="C59" s="466"/>
      <c r="D59" s="4088"/>
      <c r="E59" s="4088"/>
      <c r="F59" s="4088"/>
      <c r="G59" s="4088"/>
      <c r="H59" s="4088"/>
      <c r="I59" s="4088"/>
      <c r="J59" s="4088"/>
      <c r="K59" s="4088"/>
      <c r="L59" s="4088"/>
      <c r="M59" s="4088"/>
      <c r="N59" s="4088"/>
      <c r="O59" s="4088"/>
      <c r="P59" s="4088"/>
      <c r="Q59" s="4088"/>
      <c r="R59" s="4088"/>
      <c r="S59" s="4088"/>
      <c r="T59" s="4088"/>
      <c r="U59" s="4088"/>
      <c r="V59" s="4088"/>
      <c r="W59" s="4088"/>
      <c r="X59" s="4088"/>
      <c r="Y59" s="84"/>
      <c r="Z59" s="14"/>
      <c r="AA59" s="476"/>
      <c r="AB59" s="477"/>
      <c r="AC59" s="477"/>
      <c r="AD59" s="477"/>
      <c r="AE59" s="477"/>
      <c r="AF59" s="477"/>
      <c r="AG59" s="477"/>
      <c r="AH59" s="477"/>
      <c r="AI59" s="477"/>
      <c r="AJ59" s="477"/>
      <c r="AK59" s="477"/>
      <c r="AL59" s="538"/>
    </row>
    <row r="60" spans="1:38" ht="14.1" customHeight="1">
      <c r="A60" s="718"/>
      <c r="B60" s="525"/>
      <c r="C60" s="84"/>
      <c r="D60" s="4088"/>
      <c r="E60" s="4088"/>
      <c r="F60" s="4088"/>
      <c r="G60" s="4088"/>
      <c r="H60" s="4088"/>
      <c r="I60" s="4088"/>
      <c r="J60" s="4088"/>
      <c r="K60" s="4088"/>
      <c r="L60" s="4088"/>
      <c r="M60" s="4088"/>
      <c r="N60" s="4088"/>
      <c r="O60" s="4088"/>
      <c r="P60" s="4088"/>
      <c r="Q60" s="4088"/>
      <c r="R60" s="4088"/>
      <c r="S60" s="4088"/>
      <c r="T60" s="4088"/>
      <c r="U60" s="4088"/>
      <c r="V60" s="4088"/>
      <c r="W60" s="4088"/>
      <c r="X60" s="4088"/>
      <c r="Y60" s="466"/>
      <c r="Z60" s="124"/>
      <c r="AA60" s="13"/>
      <c r="AB60" s="477"/>
      <c r="AC60" s="13"/>
      <c r="AD60" s="13"/>
      <c r="AE60" s="13"/>
      <c r="AF60" s="13"/>
      <c r="AG60" s="13"/>
      <c r="AH60" s="13"/>
      <c r="AI60" s="13"/>
      <c r="AJ60" s="13"/>
      <c r="AK60" s="13"/>
      <c r="AL60" s="616"/>
    </row>
    <row r="61" spans="1:38" ht="14.1" customHeight="1" thickBot="1">
      <c r="A61" s="718"/>
      <c r="B61" s="531"/>
      <c r="C61" s="533"/>
      <c r="D61" s="632"/>
      <c r="E61" s="632"/>
      <c r="F61" s="632"/>
      <c r="G61" s="632"/>
      <c r="H61" s="632"/>
      <c r="I61" s="632"/>
      <c r="J61" s="632"/>
      <c r="K61" s="632"/>
      <c r="L61" s="632"/>
      <c r="M61" s="632"/>
      <c r="N61" s="632"/>
      <c r="O61" s="632"/>
      <c r="P61" s="632"/>
      <c r="Q61" s="632"/>
      <c r="R61" s="632"/>
      <c r="S61" s="533"/>
      <c r="T61" s="433"/>
      <c r="U61" s="433"/>
      <c r="V61" s="632"/>
      <c r="W61" s="433"/>
      <c r="X61" s="433"/>
      <c r="Y61" s="632"/>
      <c r="Z61" s="866"/>
      <c r="AA61" s="888"/>
      <c r="AB61" s="817"/>
      <c r="AC61" s="888"/>
      <c r="AD61" s="888"/>
      <c r="AE61" s="888"/>
      <c r="AF61" s="888"/>
      <c r="AG61" s="888"/>
      <c r="AH61" s="888"/>
      <c r="AI61" s="888"/>
      <c r="AJ61" s="888"/>
      <c r="AK61" s="888"/>
      <c r="AL61" s="818"/>
    </row>
    <row r="74" spans="1:1" ht="14.1" customHeight="1">
      <c r="A74" s="718"/>
    </row>
  </sheetData>
  <mergeCells count="28">
    <mergeCell ref="D58:X60"/>
    <mergeCell ref="E13:Y15"/>
    <mergeCell ref="E23:Y25"/>
    <mergeCell ref="AB36:AL40"/>
    <mergeCell ref="G38:I38"/>
    <mergeCell ref="K38:M38"/>
    <mergeCell ref="O38:P38"/>
    <mergeCell ref="N41:O41"/>
    <mergeCell ref="W41:X41"/>
    <mergeCell ref="E42:Y44"/>
    <mergeCell ref="G52:H52"/>
    <mergeCell ref="I52:J52"/>
    <mergeCell ref="G53:H53"/>
    <mergeCell ref="I53:J53"/>
    <mergeCell ref="G54:H54"/>
    <mergeCell ref="I54:J54"/>
    <mergeCell ref="D52:F52"/>
    <mergeCell ref="D53:F53"/>
    <mergeCell ref="D54:F54"/>
    <mergeCell ref="B1:AL1"/>
    <mergeCell ref="B3:Z3"/>
    <mergeCell ref="AA3:AL3"/>
    <mergeCell ref="AB7:AL8"/>
    <mergeCell ref="C20:Z20"/>
    <mergeCell ref="C30:Z30"/>
    <mergeCell ref="D31:Z31"/>
    <mergeCell ref="C40:Z40"/>
    <mergeCell ref="C48:Z48"/>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0</xdr:rowOff>
                  </from>
                  <to>
                    <xdr:col>22</xdr:col>
                    <xdr:colOff>57150</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23</xdr:col>
                    <xdr:colOff>9525</xdr:colOff>
                    <xdr:row>17</xdr:row>
                    <xdr:rowOff>0</xdr:rowOff>
                  </from>
                  <to>
                    <xdr:col>26</xdr:col>
                    <xdr:colOff>9525</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20</xdr:row>
                    <xdr:rowOff>0</xdr:rowOff>
                  </from>
                  <to>
                    <xdr:col>22</xdr:col>
                    <xdr:colOff>57150</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23</xdr:col>
                    <xdr:colOff>9525</xdr:colOff>
                    <xdr:row>20</xdr:row>
                    <xdr:rowOff>0</xdr:rowOff>
                  </from>
                  <to>
                    <xdr:col>26</xdr:col>
                    <xdr:colOff>9525</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22</xdr:col>
                    <xdr:colOff>57150</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23</xdr:col>
                    <xdr:colOff>9525</xdr:colOff>
                    <xdr:row>6</xdr:row>
                    <xdr:rowOff>0</xdr:rowOff>
                  </from>
                  <to>
                    <xdr:col>26</xdr:col>
                    <xdr:colOff>9525</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26</xdr:row>
                    <xdr:rowOff>133350</xdr:rowOff>
                  </from>
                  <to>
                    <xdr:col>22</xdr:col>
                    <xdr:colOff>57150</xdr:colOff>
                    <xdr:row>27</xdr:row>
                    <xdr:rowOff>171450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23</xdr:col>
                    <xdr:colOff>9525</xdr:colOff>
                    <xdr:row>26</xdr:row>
                    <xdr:rowOff>133350</xdr:rowOff>
                  </from>
                  <to>
                    <xdr:col>26</xdr:col>
                    <xdr:colOff>9525</xdr:colOff>
                    <xdr:row>27</xdr:row>
                    <xdr:rowOff>171450</xdr:rowOff>
                  </to>
                </anchor>
              </controlPr>
            </control>
          </mc:Choice>
        </mc:AlternateContent>
        <mc:AlternateContent xmlns:mc="http://schemas.openxmlformats.org/markup-compatibility/2006">
          <mc:Choice Requires="x14">
            <control shapeId="248843" r:id="rId14" name="Check Box 11">
              <controlPr defaultSize="0" autoFill="0" autoLine="0" autoPict="0">
                <anchor moveWithCells="1">
                  <from>
                    <xdr:col>18</xdr:col>
                    <xdr:colOff>0</xdr:colOff>
                    <xdr:row>36</xdr:row>
                    <xdr:rowOff>0</xdr:rowOff>
                  </from>
                  <to>
                    <xdr:col>22</xdr:col>
                    <xdr:colOff>57150</xdr:colOff>
                    <xdr:row>37</xdr:row>
                    <xdr:rowOff>38100</xdr:rowOff>
                  </to>
                </anchor>
              </controlPr>
            </control>
          </mc:Choice>
        </mc:AlternateContent>
        <mc:AlternateContent xmlns:mc="http://schemas.openxmlformats.org/markup-compatibility/2006">
          <mc:Choice Requires="x14">
            <control shapeId="248844" r:id="rId15" name="Check Box 12">
              <controlPr defaultSize="0" autoFill="0" autoLine="0" autoPict="0">
                <anchor moveWithCells="1">
                  <from>
                    <xdr:col>23</xdr:col>
                    <xdr:colOff>9525</xdr:colOff>
                    <xdr:row>36</xdr:row>
                    <xdr:rowOff>0</xdr:rowOff>
                  </from>
                  <to>
                    <xdr:col>26</xdr:col>
                    <xdr:colOff>9525</xdr:colOff>
                    <xdr:row>37</xdr:row>
                    <xdr:rowOff>38100</xdr:rowOff>
                  </to>
                </anchor>
              </controlPr>
            </control>
          </mc:Choice>
        </mc:AlternateContent>
        <mc:AlternateContent xmlns:mc="http://schemas.openxmlformats.org/markup-compatibility/2006">
          <mc:Choice Requires="x14">
            <control shapeId="248845" r:id="rId16" name="Check Box 13">
              <controlPr defaultSize="0" autoFill="0" autoLine="0" autoPict="0">
                <anchor moveWithCells="1">
                  <from>
                    <xdr:col>18</xdr:col>
                    <xdr:colOff>0</xdr:colOff>
                    <xdr:row>33</xdr:row>
                    <xdr:rowOff>0</xdr:rowOff>
                  </from>
                  <to>
                    <xdr:col>22</xdr:col>
                    <xdr:colOff>57150</xdr:colOff>
                    <xdr:row>34</xdr:row>
                    <xdr:rowOff>38100</xdr:rowOff>
                  </to>
                </anchor>
              </controlPr>
            </control>
          </mc:Choice>
        </mc:AlternateContent>
        <mc:AlternateContent xmlns:mc="http://schemas.openxmlformats.org/markup-compatibility/2006">
          <mc:Choice Requires="x14">
            <control shapeId="248846" r:id="rId17" name="Check Box 14">
              <controlPr defaultSize="0" autoFill="0" autoLine="0" autoPict="0">
                <anchor moveWithCells="1">
                  <from>
                    <xdr:col>23</xdr:col>
                    <xdr:colOff>9525</xdr:colOff>
                    <xdr:row>33</xdr:row>
                    <xdr:rowOff>0</xdr:rowOff>
                  </from>
                  <to>
                    <xdr:col>26</xdr:col>
                    <xdr:colOff>9525</xdr:colOff>
                    <xdr:row>34</xdr:row>
                    <xdr:rowOff>38100</xdr:rowOff>
                  </to>
                </anchor>
              </controlPr>
            </control>
          </mc:Choice>
        </mc:AlternateContent>
        <mc:AlternateContent xmlns:mc="http://schemas.openxmlformats.org/markup-compatibility/2006">
          <mc:Choice Requires="x14">
            <control shapeId="248847" r:id="rId18" name="Check Box 15">
              <controlPr defaultSize="0" autoFill="0" autoLine="0" autoPict="0">
                <anchor moveWithCells="1">
                  <from>
                    <xdr:col>18</xdr:col>
                    <xdr:colOff>0</xdr:colOff>
                    <xdr:row>31</xdr:row>
                    <xdr:rowOff>0</xdr:rowOff>
                  </from>
                  <to>
                    <xdr:col>22</xdr:col>
                    <xdr:colOff>57150</xdr:colOff>
                    <xdr:row>32</xdr:row>
                    <xdr:rowOff>38100</xdr:rowOff>
                  </to>
                </anchor>
              </controlPr>
            </control>
          </mc:Choice>
        </mc:AlternateContent>
        <mc:AlternateContent xmlns:mc="http://schemas.openxmlformats.org/markup-compatibility/2006">
          <mc:Choice Requires="x14">
            <control shapeId="248848" r:id="rId19" name="Check Box 16">
              <controlPr defaultSize="0" autoFill="0" autoLine="0" autoPict="0">
                <anchor moveWithCells="1">
                  <from>
                    <xdr:col>23</xdr:col>
                    <xdr:colOff>9525</xdr:colOff>
                    <xdr:row>31</xdr:row>
                    <xdr:rowOff>0</xdr:rowOff>
                  </from>
                  <to>
                    <xdr:col>26</xdr:col>
                    <xdr:colOff>9525</xdr:colOff>
                    <xdr:row>32</xdr:row>
                    <xdr:rowOff>38100</xdr:rowOff>
                  </to>
                </anchor>
              </controlPr>
            </control>
          </mc:Choice>
        </mc:AlternateContent>
        <mc:AlternateContent xmlns:mc="http://schemas.openxmlformats.org/markup-compatibility/2006">
          <mc:Choice Requires="x14">
            <control shapeId="248849" r:id="rId20" name="Check Box 17">
              <controlPr defaultSize="0" autoFill="0" autoLine="0" autoPict="0">
                <anchor moveWithCells="1">
                  <from>
                    <xdr:col>18</xdr:col>
                    <xdr:colOff>0</xdr:colOff>
                    <xdr:row>48</xdr:row>
                    <xdr:rowOff>0</xdr:rowOff>
                  </from>
                  <to>
                    <xdr:col>22</xdr:col>
                    <xdr:colOff>57150</xdr:colOff>
                    <xdr:row>49</xdr:row>
                    <xdr:rowOff>38100</xdr:rowOff>
                  </to>
                </anchor>
              </controlPr>
            </control>
          </mc:Choice>
        </mc:AlternateContent>
        <mc:AlternateContent xmlns:mc="http://schemas.openxmlformats.org/markup-compatibility/2006">
          <mc:Choice Requires="x14">
            <control shapeId="248850" r:id="rId21" name="Check Box 18">
              <controlPr defaultSize="0" autoFill="0" autoLine="0" autoPict="0">
                <anchor moveWithCells="1">
                  <from>
                    <xdr:col>23</xdr:col>
                    <xdr:colOff>9525</xdr:colOff>
                    <xdr:row>48</xdr:row>
                    <xdr:rowOff>0</xdr:rowOff>
                  </from>
                  <to>
                    <xdr:col>26</xdr:col>
                    <xdr:colOff>9525</xdr:colOff>
                    <xdr:row>49</xdr:row>
                    <xdr:rowOff>38100</xdr:rowOff>
                  </to>
                </anchor>
              </controlPr>
            </control>
          </mc:Choice>
        </mc:AlternateContent>
        <mc:AlternateContent xmlns:mc="http://schemas.openxmlformats.org/markup-compatibility/2006">
          <mc:Choice Requires="x14">
            <control shapeId="248851" r:id="rId22" name="Check Box 19">
              <controlPr defaultSize="0" autoFill="0" autoLine="0" autoPict="0">
                <anchor moveWithCells="1">
                  <from>
                    <xdr:col>18</xdr:col>
                    <xdr:colOff>0</xdr:colOff>
                    <xdr:row>54</xdr:row>
                    <xdr:rowOff>161925</xdr:rowOff>
                  </from>
                  <to>
                    <xdr:col>21</xdr:col>
                    <xdr:colOff>123825</xdr:colOff>
                    <xdr:row>56</xdr:row>
                    <xdr:rowOff>19050</xdr:rowOff>
                  </to>
                </anchor>
              </controlPr>
            </control>
          </mc:Choice>
        </mc:AlternateContent>
        <mc:AlternateContent xmlns:mc="http://schemas.openxmlformats.org/markup-compatibility/2006">
          <mc:Choice Requires="x14">
            <control shapeId="248852" r:id="rId23" name="Check Box 20">
              <controlPr defaultSize="0" autoFill="0" autoLine="0" autoPict="0">
                <anchor moveWithCells="1">
                  <from>
                    <xdr:col>21</xdr:col>
                    <xdr:colOff>114300</xdr:colOff>
                    <xdr:row>54</xdr:row>
                    <xdr:rowOff>161925</xdr:rowOff>
                  </from>
                  <to>
                    <xdr:col>24</xdr:col>
                    <xdr:colOff>28575</xdr:colOff>
                    <xdr:row>56</xdr:row>
                    <xdr:rowOff>19050</xdr:rowOff>
                  </to>
                </anchor>
              </controlPr>
            </control>
          </mc:Choice>
        </mc:AlternateContent>
        <mc:AlternateContent xmlns:mc="http://schemas.openxmlformats.org/markup-compatibility/2006">
          <mc:Choice Requires="x14">
            <control shapeId="248856" r:id="rId24" name="Check Box 24">
              <controlPr defaultSize="0" autoFill="0" autoLine="0" autoPict="0">
                <anchor moveWithCells="1">
                  <from>
                    <xdr:col>10</xdr:col>
                    <xdr:colOff>85725</xdr:colOff>
                    <xdr:row>52</xdr:row>
                    <xdr:rowOff>104775</xdr:rowOff>
                  </from>
                  <to>
                    <xdr:col>12</xdr:col>
                    <xdr:colOff>28575</xdr:colOff>
                    <xdr:row>54</xdr:row>
                    <xdr:rowOff>95250</xdr:rowOff>
                  </to>
                </anchor>
              </controlPr>
            </control>
          </mc:Choice>
        </mc:AlternateContent>
        <mc:AlternateContent xmlns:mc="http://schemas.openxmlformats.org/markup-compatibility/2006">
          <mc:Choice Requires="x14">
            <control shapeId="248858" r:id="rId25" name="Check Box 26">
              <controlPr defaultSize="0" autoFill="0" autoLine="0" autoPict="0">
                <anchor moveWithCells="1">
                  <from>
                    <xdr:col>10</xdr:col>
                    <xdr:colOff>85725</xdr:colOff>
                    <xdr:row>51</xdr:row>
                    <xdr:rowOff>95250</xdr:rowOff>
                  </from>
                  <to>
                    <xdr:col>12</xdr:col>
                    <xdr:colOff>28575</xdr:colOff>
                    <xdr:row>53</xdr:row>
                    <xdr:rowOff>85725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CCFF"/>
  </sheetPr>
  <dimension ref="A1:BS61"/>
  <sheetViews>
    <sheetView showGridLines="0" view="pageBreakPreview" topLeftCell="A37" zoomScale="98" zoomScaleNormal="100" zoomScaleSheetLayoutView="98" workbookViewId="0">
      <selection activeCell="AW2" sqref="AW2"/>
    </sheetView>
  </sheetViews>
  <sheetFormatPr defaultColWidth="8" defaultRowHeight="12"/>
  <cols>
    <col min="1" max="1" width="1.5" style="10" customWidth="1"/>
    <col min="2" max="2" width="1.625" style="10" customWidth="1"/>
    <col min="3" max="25" width="2.375" style="10" customWidth="1"/>
    <col min="26" max="26" width="6.375" style="10" customWidth="1"/>
    <col min="27" max="71" width="2.375" style="10" customWidth="1"/>
    <col min="72" max="16384" width="8" style="10"/>
  </cols>
  <sheetData>
    <row r="1" spans="1:71" ht="14.1" customHeight="1">
      <c r="B1" s="1522" t="s">
        <v>1832</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row>
    <row r="2" spans="1:71" ht="5.0999999999999996" customHeight="1" thickBot="1"/>
    <row r="3" spans="1:71" ht="14.1" customHeight="1">
      <c r="B3" s="1551" t="s">
        <v>939</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2179"/>
      <c r="AA3" s="1830" t="s">
        <v>14</v>
      </c>
      <c r="AB3" s="1552"/>
      <c r="AC3" s="1552"/>
      <c r="AD3" s="1552"/>
      <c r="AE3" s="1552"/>
      <c r="AF3" s="1552"/>
      <c r="AG3" s="1552"/>
      <c r="AH3" s="1552"/>
      <c r="AI3" s="1552"/>
      <c r="AJ3" s="1552"/>
      <c r="AK3" s="1552"/>
      <c r="AL3" s="2180"/>
    </row>
    <row r="4" spans="1:71" ht="6.95" customHeight="1">
      <c r="B4" s="425"/>
      <c r="Z4" s="14"/>
      <c r="AA4" s="11"/>
      <c r="AL4" s="29"/>
    </row>
    <row r="5" spans="1:71" ht="14.1" customHeight="1">
      <c r="B5" s="425"/>
      <c r="C5" s="10" t="s">
        <v>965</v>
      </c>
      <c r="Z5" s="14"/>
      <c r="AA5" s="11"/>
      <c r="AL5" s="29"/>
      <c r="AN5" s="463"/>
      <c r="AO5" s="762"/>
      <c r="AP5" s="762"/>
      <c r="AQ5" s="762"/>
      <c r="AR5" s="762"/>
      <c r="AS5" s="762"/>
      <c r="AT5" s="762"/>
      <c r="AU5" s="762"/>
      <c r="AV5" s="762"/>
      <c r="AW5" s="762"/>
      <c r="AX5" s="762"/>
      <c r="AY5" s="762"/>
      <c r="AZ5" s="762"/>
      <c r="BA5" s="762"/>
      <c r="BB5" s="762"/>
      <c r="BC5" s="762"/>
    </row>
    <row r="6" spans="1:71" ht="14.1" customHeight="1">
      <c r="B6" s="724"/>
      <c r="C6" s="718" t="s">
        <v>1603</v>
      </c>
      <c r="D6" s="484"/>
      <c r="E6" s="484"/>
      <c r="F6" s="64"/>
      <c r="G6" s="64"/>
      <c r="H6" s="64"/>
      <c r="I6" s="718"/>
      <c r="J6" s="718"/>
      <c r="K6" s="718"/>
      <c r="L6" s="718"/>
      <c r="M6" s="718"/>
      <c r="N6" s="718"/>
      <c r="O6" s="718"/>
      <c r="P6" s="718"/>
      <c r="Q6" s="718"/>
      <c r="R6" s="718"/>
      <c r="S6" s="718"/>
      <c r="T6" s="718"/>
      <c r="W6" s="66"/>
      <c r="Z6" s="718"/>
      <c r="AA6" s="121" t="s">
        <v>966</v>
      </c>
      <c r="AB6" s="2198" t="s">
        <v>967</v>
      </c>
      <c r="AC6" s="2198"/>
      <c r="AD6" s="2198"/>
      <c r="AE6" s="2198"/>
      <c r="AF6" s="2198"/>
      <c r="AG6" s="2198"/>
      <c r="AH6" s="2198"/>
      <c r="AI6" s="2198"/>
      <c r="AJ6" s="2198"/>
      <c r="AK6" s="2198"/>
      <c r="AL6" s="1810"/>
      <c r="AN6" s="762"/>
      <c r="AO6" s="762"/>
      <c r="AP6" s="762"/>
      <c r="AQ6" s="762"/>
      <c r="AR6" s="762"/>
      <c r="AS6" s="762"/>
      <c r="AT6" s="762"/>
      <c r="AU6" s="762"/>
      <c r="AV6" s="762"/>
      <c r="AW6" s="762"/>
      <c r="AX6" s="762"/>
      <c r="AY6" s="762"/>
      <c r="AZ6" s="762"/>
      <c r="BA6" s="762"/>
      <c r="BB6" s="762"/>
      <c r="BC6" s="762"/>
    </row>
    <row r="7" spans="1:71" ht="14.1" customHeight="1">
      <c r="A7" s="718"/>
      <c r="B7" s="525"/>
      <c r="C7" s="718"/>
      <c r="E7" s="484"/>
      <c r="F7" s="484"/>
      <c r="G7" s="484"/>
      <c r="H7" s="76"/>
      <c r="I7" s="76"/>
      <c r="J7" s="76"/>
      <c r="K7" s="76"/>
      <c r="L7" s="76"/>
      <c r="M7" s="76"/>
      <c r="N7" s="76"/>
      <c r="O7" s="76"/>
      <c r="P7" s="76"/>
      <c r="Q7" s="76"/>
      <c r="R7" s="718"/>
      <c r="S7" s="441"/>
      <c r="T7" s="441"/>
      <c r="U7" s="37"/>
      <c r="V7" s="474"/>
      <c r="W7" s="474"/>
      <c r="X7" s="718"/>
      <c r="Y7" s="718"/>
      <c r="Z7" s="465"/>
      <c r="AA7" s="81"/>
      <c r="AB7" s="2198"/>
      <c r="AC7" s="2198"/>
      <c r="AD7" s="2198"/>
      <c r="AE7" s="2198"/>
      <c r="AF7" s="2198"/>
      <c r="AG7" s="2198"/>
      <c r="AH7" s="2198"/>
      <c r="AI7" s="2198"/>
      <c r="AJ7" s="2198"/>
      <c r="AK7" s="2198"/>
      <c r="AL7" s="1810"/>
      <c r="AN7" s="762"/>
      <c r="AO7" s="762"/>
      <c r="AP7" s="762"/>
      <c r="AQ7" s="762"/>
      <c r="AR7" s="762"/>
      <c r="AS7" s="762"/>
      <c r="AT7" s="762"/>
      <c r="AU7" s="762"/>
      <c r="AV7" s="762"/>
      <c r="AW7" s="762"/>
      <c r="AX7" s="762"/>
      <c r="AY7" s="762"/>
      <c r="AZ7" s="762"/>
      <c r="BA7" s="762"/>
      <c r="BB7" s="762"/>
      <c r="BC7" s="762"/>
    </row>
    <row r="8" spans="1:71" ht="14.1" customHeight="1">
      <c r="A8" s="718"/>
      <c r="B8" s="525"/>
      <c r="C8" s="718"/>
      <c r="D8" s="718" t="s">
        <v>1095</v>
      </c>
      <c r="Z8" s="718"/>
      <c r="AA8" s="121" t="s">
        <v>966</v>
      </c>
      <c r="AB8" s="2198" t="s">
        <v>88</v>
      </c>
      <c r="AC8" s="2198"/>
      <c r="AD8" s="2198"/>
      <c r="AE8" s="2198"/>
      <c r="AF8" s="2198"/>
      <c r="AG8" s="2198"/>
      <c r="AH8" s="2198"/>
      <c r="AI8" s="2198"/>
      <c r="AJ8" s="2198"/>
      <c r="AK8" s="2198"/>
      <c r="AL8" s="1810"/>
      <c r="AN8" s="762"/>
      <c r="AO8" s="762"/>
      <c r="AP8" s="762"/>
      <c r="AQ8" s="762"/>
      <c r="AR8" s="762"/>
      <c r="AS8" s="762"/>
      <c r="AT8" s="762"/>
      <c r="AU8" s="762"/>
      <c r="AV8" s="762"/>
      <c r="AW8" s="762"/>
      <c r="AX8" s="762"/>
      <c r="AY8" s="762"/>
      <c r="AZ8" s="762"/>
      <c r="BA8" s="762"/>
      <c r="BB8" s="762"/>
      <c r="BC8" s="762"/>
    </row>
    <row r="9" spans="1:71" ht="14.1" customHeight="1">
      <c r="A9" s="718"/>
      <c r="B9" s="525"/>
      <c r="C9" s="718"/>
      <c r="D9" s="484"/>
      <c r="E9" s="2190"/>
      <c r="F9" s="2190"/>
      <c r="G9" s="2190"/>
      <c r="H9" s="2190"/>
      <c r="I9" s="2190"/>
      <c r="J9" s="2190"/>
      <c r="K9" s="2190"/>
      <c r="L9" s="2190"/>
      <c r="M9" s="2190"/>
      <c r="N9" s="2190"/>
      <c r="O9" s="2190"/>
      <c r="P9" s="2190"/>
      <c r="Q9" s="2190"/>
      <c r="R9" s="2190"/>
      <c r="S9" s="2190"/>
      <c r="T9" s="2190"/>
      <c r="U9" s="2190"/>
      <c r="V9" s="2190"/>
      <c r="W9" s="2190"/>
      <c r="X9" s="2190"/>
      <c r="Y9" s="2190"/>
      <c r="Z9" s="718"/>
      <c r="AA9" s="81"/>
      <c r="AB9" s="2198"/>
      <c r="AC9" s="2198"/>
      <c r="AD9" s="2198"/>
      <c r="AE9" s="2198"/>
      <c r="AF9" s="2198"/>
      <c r="AG9" s="2198"/>
      <c r="AH9" s="2198"/>
      <c r="AI9" s="2198"/>
      <c r="AJ9" s="2198"/>
      <c r="AK9" s="2198"/>
      <c r="AL9" s="1810"/>
      <c r="AN9" s="762"/>
      <c r="AO9" s="762"/>
      <c r="AP9" s="762"/>
      <c r="AQ9" s="762"/>
      <c r="AR9" s="762"/>
      <c r="AS9" s="762"/>
      <c r="AT9" s="762"/>
      <c r="AU9" s="762"/>
      <c r="AV9" s="762"/>
      <c r="AW9" s="762"/>
      <c r="AX9" s="762"/>
      <c r="AY9" s="762"/>
      <c r="AZ9" s="762"/>
      <c r="BA9" s="762"/>
      <c r="BB9" s="762"/>
      <c r="BC9" s="762"/>
    </row>
    <row r="10" spans="1:71" ht="14.1" customHeight="1">
      <c r="A10" s="718"/>
      <c r="B10" s="525"/>
      <c r="C10" s="718"/>
      <c r="D10" s="484"/>
      <c r="E10" s="2190"/>
      <c r="F10" s="2190"/>
      <c r="G10" s="2190"/>
      <c r="H10" s="2190"/>
      <c r="I10" s="2190"/>
      <c r="J10" s="2190"/>
      <c r="K10" s="2190"/>
      <c r="L10" s="2190"/>
      <c r="M10" s="2190"/>
      <c r="N10" s="2190"/>
      <c r="O10" s="2190"/>
      <c r="P10" s="2190"/>
      <c r="Q10" s="2190"/>
      <c r="R10" s="2190"/>
      <c r="S10" s="2190"/>
      <c r="T10" s="2190"/>
      <c r="U10" s="2190"/>
      <c r="V10" s="2190"/>
      <c r="W10" s="2190"/>
      <c r="X10" s="2190"/>
      <c r="Y10" s="2190"/>
      <c r="Z10" s="718"/>
      <c r="AA10" s="81" t="s">
        <v>966</v>
      </c>
      <c r="AB10" s="477" t="s">
        <v>89</v>
      </c>
      <c r="AC10" s="13"/>
      <c r="AD10" s="477"/>
      <c r="AE10" s="477"/>
      <c r="AF10" s="465"/>
      <c r="AG10" s="477"/>
      <c r="AH10" s="477"/>
      <c r="AI10" s="477"/>
      <c r="AJ10" s="477"/>
      <c r="AK10" s="477"/>
      <c r="AL10" s="929"/>
      <c r="AN10" s="762"/>
      <c r="AO10" s="762"/>
      <c r="AP10" s="762"/>
      <c r="AQ10" s="762"/>
      <c r="AR10" s="762"/>
      <c r="AS10" s="762"/>
      <c r="AT10" s="762"/>
      <c r="AU10" s="762"/>
      <c r="AV10" s="762"/>
      <c r="AW10" s="762"/>
      <c r="AX10" s="762"/>
      <c r="AY10" s="762"/>
      <c r="AZ10" s="762"/>
      <c r="BA10" s="762"/>
      <c r="BB10" s="762"/>
      <c r="BC10" s="762"/>
    </row>
    <row r="11" spans="1:71" ht="14.1" customHeight="1">
      <c r="A11" s="718"/>
      <c r="B11" s="525"/>
      <c r="C11" s="2175" t="s">
        <v>1604</v>
      </c>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6"/>
      <c r="AA11" s="17"/>
      <c r="AB11" s="477"/>
      <c r="AC11" s="477"/>
      <c r="AD11" s="477"/>
      <c r="AE11" s="477"/>
      <c r="AF11" s="477"/>
      <c r="AG11" s="477"/>
      <c r="AH11" s="477"/>
      <c r="AI11" s="13"/>
      <c r="AJ11" s="13"/>
      <c r="AK11" s="13"/>
      <c r="AL11" s="929"/>
      <c r="AN11" s="762"/>
      <c r="AO11" s="762"/>
      <c r="AP11" s="762"/>
      <c r="AQ11" s="762"/>
      <c r="AR11" s="762"/>
      <c r="AS11" s="762"/>
      <c r="AT11" s="762"/>
      <c r="AU11" s="762"/>
      <c r="AV11" s="762"/>
      <c r="AW11" s="762"/>
      <c r="AX11" s="762"/>
      <c r="AY11" s="762"/>
      <c r="AZ11" s="762"/>
      <c r="BA11" s="762"/>
      <c r="BB11" s="762"/>
      <c r="BC11" s="762"/>
    </row>
    <row r="12" spans="1:71" ht="14.1" customHeight="1">
      <c r="A12" s="718"/>
      <c r="B12" s="525"/>
      <c r="C12" s="718"/>
      <c r="D12" s="484" t="s">
        <v>35</v>
      </c>
      <c r="E12" s="718"/>
      <c r="F12" s="718"/>
      <c r="G12" s="718"/>
      <c r="H12" s="718"/>
      <c r="I12" s="718"/>
      <c r="J12" s="718"/>
      <c r="K12" s="718"/>
      <c r="L12" s="718"/>
      <c r="M12" s="718"/>
      <c r="N12" s="718"/>
      <c r="O12" s="718"/>
      <c r="P12" s="718"/>
      <c r="Q12" s="718"/>
      <c r="R12" s="718"/>
      <c r="S12" s="441"/>
      <c r="T12" s="441"/>
      <c r="U12" s="37"/>
      <c r="V12" s="474"/>
      <c r="W12" s="474"/>
      <c r="X12" s="718"/>
      <c r="Y12" s="718"/>
      <c r="Z12" s="465"/>
      <c r="AA12" s="476"/>
      <c r="AB12" s="477"/>
      <c r="AC12" s="477"/>
      <c r="AD12" s="477"/>
      <c r="AE12" s="477"/>
      <c r="AF12" s="477"/>
      <c r="AG12" s="477"/>
      <c r="AH12" s="477"/>
      <c r="AI12" s="477"/>
      <c r="AJ12" s="477"/>
      <c r="AK12" s="477"/>
      <c r="AL12" s="616"/>
      <c r="AN12" s="762"/>
      <c r="AO12" s="762"/>
      <c r="AP12" s="762"/>
      <c r="AQ12" s="762"/>
      <c r="AR12" s="762"/>
      <c r="AS12" s="762"/>
      <c r="AT12" s="762"/>
      <c r="AU12" s="762"/>
      <c r="AV12" s="762"/>
      <c r="AW12" s="762"/>
      <c r="AX12" s="762"/>
      <c r="AY12" s="762"/>
      <c r="AZ12" s="762"/>
      <c r="BA12" s="762"/>
      <c r="BB12" s="762"/>
      <c r="BC12" s="762"/>
    </row>
    <row r="13" spans="1:71" ht="14.1" customHeight="1">
      <c r="A13" s="718"/>
      <c r="B13" s="525"/>
      <c r="C13" s="718"/>
      <c r="D13" s="718" t="s">
        <v>1095</v>
      </c>
      <c r="E13" s="484"/>
      <c r="F13" s="484"/>
      <c r="G13" s="484"/>
      <c r="H13" s="76"/>
      <c r="I13" s="76"/>
      <c r="J13" s="76"/>
      <c r="K13" s="76"/>
      <c r="L13" s="76"/>
      <c r="M13" s="76"/>
      <c r="N13" s="76"/>
      <c r="O13" s="76"/>
      <c r="P13" s="76"/>
      <c r="Q13" s="76"/>
      <c r="R13" s="76"/>
      <c r="S13" s="76"/>
      <c r="T13" s="76"/>
      <c r="U13" s="76"/>
      <c r="V13" s="76"/>
      <c r="W13" s="76"/>
      <c r="X13" s="76"/>
      <c r="Y13" s="76"/>
      <c r="Z13" s="76"/>
      <c r="AA13" s="476"/>
      <c r="AB13" s="477"/>
      <c r="AC13" s="477"/>
      <c r="AD13" s="477"/>
      <c r="AE13" s="477"/>
      <c r="AF13" s="477"/>
      <c r="AG13" s="477"/>
      <c r="AH13" s="477"/>
      <c r="AI13" s="477"/>
      <c r="AJ13" s="477"/>
      <c r="AK13" s="477"/>
      <c r="AL13" s="616"/>
      <c r="AO13" s="465" t="s">
        <v>349</v>
      </c>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row>
    <row r="14" spans="1:71" ht="14.1" customHeight="1">
      <c r="A14" s="718"/>
      <c r="B14" s="525"/>
      <c r="C14" s="718"/>
      <c r="D14" s="484"/>
      <c r="E14" s="1807"/>
      <c r="F14" s="1807"/>
      <c r="G14" s="1807"/>
      <c r="H14" s="1807"/>
      <c r="I14" s="1807"/>
      <c r="J14" s="1807"/>
      <c r="K14" s="1807"/>
      <c r="L14" s="1807"/>
      <c r="M14" s="1807"/>
      <c r="N14" s="1807"/>
      <c r="O14" s="1807"/>
      <c r="P14" s="1807"/>
      <c r="Q14" s="1807"/>
      <c r="R14" s="1807"/>
      <c r="S14" s="1807"/>
      <c r="T14" s="1807"/>
      <c r="U14" s="1807"/>
      <c r="V14" s="1807"/>
      <c r="W14" s="1807"/>
      <c r="X14" s="1807"/>
      <c r="Y14" s="1807"/>
      <c r="Z14" s="718"/>
      <c r="AA14" s="476"/>
      <c r="AB14" s="477"/>
      <c r="AC14" s="13"/>
      <c r="AD14" s="13"/>
      <c r="AE14" s="13"/>
      <c r="AF14" s="13"/>
      <c r="AG14" s="13"/>
      <c r="AH14" s="13"/>
      <c r="AI14" s="13"/>
      <c r="AJ14" s="13"/>
      <c r="AK14" s="13"/>
      <c r="AL14" s="616"/>
      <c r="AN14" s="105"/>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439"/>
      <c r="BL14" s="439"/>
      <c r="BM14" s="439"/>
      <c r="BN14" s="439"/>
      <c r="BO14" s="439"/>
      <c r="BP14" s="439"/>
      <c r="BQ14" s="439"/>
      <c r="BR14" s="439"/>
      <c r="BS14" s="987"/>
    </row>
    <row r="15" spans="1:71" ht="14.1" customHeight="1">
      <c r="A15" s="718"/>
      <c r="B15" s="525"/>
      <c r="C15" s="718"/>
      <c r="D15" s="484"/>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718"/>
      <c r="AA15" s="476"/>
      <c r="AB15" s="477"/>
      <c r="AC15" s="477"/>
      <c r="AD15" s="477"/>
      <c r="AE15" s="477"/>
      <c r="AF15" s="465"/>
      <c r="AG15" s="477"/>
      <c r="AH15" s="477"/>
      <c r="AI15" s="477"/>
      <c r="AJ15" s="477"/>
      <c r="AK15" s="477"/>
      <c r="AL15" s="929"/>
      <c r="AN15" s="801" t="s">
        <v>31</v>
      </c>
      <c r="AO15" s="546" t="s">
        <v>968</v>
      </c>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87"/>
      <c r="BN15" s="465"/>
      <c r="BO15" s="465"/>
      <c r="BP15" s="465"/>
      <c r="BQ15" s="465"/>
      <c r="BR15" s="465"/>
      <c r="BS15" s="802"/>
    </row>
    <row r="16" spans="1:71" ht="14.1" customHeight="1">
      <c r="A16" s="718"/>
      <c r="B16" s="525"/>
      <c r="C16" s="718"/>
      <c r="D16" s="484"/>
      <c r="E16" s="484"/>
      <c r="F16" s="484"/>
      <c r="G16" s="484"/>
      <c r="H16" s="484"/>
      <c r="I16" s="484"/>
      <c r="J16" s="484"/>
      <c r="K16" s="484"/>
      <c r="L16" s="484"/>
      <c r="M16" s="484"/>
      <c r="N16" s="484"/>
      <c r="O16" s="484"/>
      <c r="P16" s="484"/>
      <c r="R16" s="484"/>
      <c r="S16" s="484"/>
      <c r="U16" s="484"/>
      <c r="V16" s="484"/>
      <c r="W16" s="484"/>
      <c r="X16" s="484"/>
      <c r="Y16" s="484"/>
      <c r="Z16" s="718"/>
      <c r="AA16" s="476"/>
      <c r="AB16" s="477"/>
      <c r="AC16" s="465"/>
      <c r="AD16" s="477"/>
      <c r="AE16" s="477"/>
      <c r="AF16" s="477"/>
      <c r="AG16" s="477"/>
      <c r="AH16" s="477"/>
      <c r="AI16" s="477"/>
      <c r="AJ16" s="477"/>
      <c r="AK16" s="477"/>
      <c r="AL16" s="616"/>
      <c r="AN16" s="431"/>
      <c r="AO16" s="1771" t="s">
        <v>1771</v>
      </c>
      <c r="AP16" s="1771"/>
      <c r="AQ16" s="1771"/>
      <c r="AR16" s="1771"/>
      <c r="AS16" s="1771"/>
      <c r="AT16" s="1771"/>
      <c r="AU16" s="1771"/>
      <c r="AV16" s="1771"/>
      <c r="AW16" s="1771"/>
      <c r="AX16" s="1771"/>
      <c r="AY16" s="1771"/>
      <c r="AZ16" s="1771"/>
      <c r="BA16" s="1771"/>
      <c r="BB16" s="1771"/>
      <c r="BC16" s="1771"/>
      <c r="BD16" s="1771"/>
      <c r="BE16" s="1771"/>
      <c r="BF16" s="1771"/>
      <c r="BG16" s="1771"/>
      <c r="BH16" s="1771"/>
      <c r="BI16" s="1771"/>
      <c r="BJ16" s="1771"/>
      <c r="BK16" s="1771"/>
      <c r="BL16" s="1771"/>
      <c r="BM16" s="1771"/>
      <c r="BN16" s="1771"/>
      <c r="BO16" s="1771"/>
      <c r="BP16" s="1771"/>
      <c r="BQ16" s="1771"/>
      <c r="BR16" s="1771"/>
      <c r="BS16" s="2602"/>
    </row>
    <row r="17" spans="1:71" ht="14.1" customHeight="1">
      <c r="A17" s="718"/>
      <c r="B17" s="525"/>
      <c r="C17" s="2175" t="s">
        <v>1605</v>
      </c>
      <c r="D17" s="2175"/>
      <c r="E17" s="2175"/>
      <c r="F17" s="2175"/>
      <c r="G17" s="2175"/>
      <c r="H17" s="2175"/>
      <c r="I17" s="2175"/>
      <c r="J17" s="2175"/>
      <c r="K17" s="2175"/>
      <c r="L17" s="2175"/>
      <c r="M17" s="2175"/>
      <c r="N17" s="2175"/>
      <c r="O17" s="2175"/>
      <c r="P17" s="2175"/>
      <c r="Q17" s="2175"/>
      <c r="R17" s="2175"/>
      <c r="S17" s="2175"/>
      <c r="T17" s="2175"/>
      <c r="U17" s="2175"/>
      <c r="V17" s="2175"/>
      <c r="W17" s="2175"/>
      <c r="X17" s="2175"/>
      <c r="Y17" s="2175"/>
      <c r="Z17" s="2176"/>
      <c r="AA17" s="17"/>
      <c r="AB17" s="13"/>
      <c r="AC17" s="477"/>
      <c r="AD17" s="13"/>
      <c r="AE17" s="13"/>
      <c r="AF17" s="13"/>
      <c r="AG17" s="13"/>
      <c r="AH17" s="13"/>
      <c r="AI17" s="13"/>
      <c r="AJ17" s="13"/>
      <c r="AK17" s="13"/>
      <c r="AL17" s="811"/>
      <c r="AN17" s="431"/>
      <c r="AO17" s="1771"/>
      <c r="AP17" s="1771"/>
      <c r="AQ17" s="1771"/>
      <c r="AR17" s="1771"/>
      <c r="AS17" s="1771"/>
      <c r="AT17" s="1771"/>
      <c r="AU17" s="1771"/>
      <c r="AV17" s="1771"/>
      <c r="AW17" s="1771"/>
      <c r="AX17" s="1771"/>
      <c r="AY17" s="1771"/>
      <c r="AZ17" s="1771"/>
      <c r="BA17" s="1771"/>
      <c r="BB17" s="1771"/>
      <c r="BC17" s="1771"/>
      <c r="BD17" s="1771"/>
      <c r="BE17" s="1771"/>
      <c r="BF17" s="1771"/>
      <c r="BG17" s="1771"/>
      <c r="BH17" s="1771"/>
      <c r="BI17" s="1771"/>
      <c r="BJ17" s="1771"/>
      <c r="BK17" s="1771"/>
      <c r="BL17" s="1771"/>
      <c r="BM17" s="1771"/>
      <c r="BN17" s="1771"/>
      <c r="BO17" s="1771"/>
      <c r="BP17" s="1771"/>
      <c r="BQ17" s="1771"/>
      <c r="BR17" s="1771"/>
      <c r="BS17" s="2602"/>
    </row>
    <row r="18" spans="1:71" ht="14.1" customHeight="1">
      <c r="A18" s="718"/>
      <c r="B18" s="525"/>
      <c r="C18" s="484"/>
      <c r="D18" s="484" t="s">
        <v>971</v>
      </c>
      <c r="E18" s="484"/>
      <c r="F18" s="718"/>
      <c r="G18" s="718"/>
      <c r="H18" s="718"/>
      <c r="I18" s="484"/>
      <c r="J18" s="484"/>
      <c r="K18" s="718"/>
      <c r="L18" s="718"/>
      <c r="M18" s="484"/>
      <c r="N18" s="484"/>
      <c r="O18" s="718"/>
      <c r="P18" s="718"/>
      <c r="Q18" s="484"/>
      <c r="R18" s="718"/>
      <c r="S18" s="441"/>
      <c r="T18" s="441"/>
      <c r="U18" s="37"/>
      <c r="V18" s="474"/>
      <c r="W18" s="474"/>
      <c r="X18" s="718"/>
      <c r="Y18" s="718"/>
      <c r="Z18" s="465"/>
      <c r="AA18" s="17"/>
      <c r="AB18" s="477"/>
      <c r="AC18" s="477"/>
      <c r="AD18" s="13"/>
      <c r="AE18" s="13"/>
      <c r="AF18" s="13"/>
      <c r="AG18" s="13"/>
      <c r="AH18" s="13"/>
      <c r="AI18" s="13"/>
      <c r="AJ18" s="13"/>
      <c r="AK18" s="13"/>
      <c r="AL18" s="616"/>
      <c r="AN18" s="431"/>
      <c r="AO18" s="1771"/>
      <c r="AP18" s="1771"/>
      <c r="AQ18" s="1771"/>
      <c r="AR18" s="1771"/>
      <c r="AS18" s="1771"/>
      <c r="AT18" s="1771"/>
      <c r="AU18" s="1771"/>
      <c r="AV18" s="1771"/>
      <c r="AW18" s="1771"/>
      <c r="AX18" s="1771"/>
      <c r="AY18" s="1771"/>
      <c r="AZ18" s="1771"/>
      <c r="BA18" s="1771"/>
      <c r="BB18" s="1771"/>
      <c r="BC18" s="1771"/>
      <c r="BD18" s="1771"/>
      <c r="BE18" s="1771"/>
      <c r="BF18" s="1771"/>
      <c r="BG18" s="1771"/>
      <c r="BH18" s="1771"/>
      <c r="BI18" s="1771"/>
      <c r="BJ18" s="1771"/>
      <c r="BK18" s="1771"/>
      <c r="BL18" s="1771"/>
      <c r="BM18" s="1771"/>
      <c r="BN18" s="1771"/>
      <c r="BO18" s="1771"/>
      <c r="BP18" s="1771"/>
      <c r="BQ18" s="1771"/>
      <c r="BR18" s="1771"/>
      <c r="BS18" s="2602"/>
    </row>
    <row r="19" spans="1:71" ht="14.1" customHeight="1">
      <c r="A19" s="718"/>
      <c r="B19" s="525"/>
      <c r="C19" s="718"/>
      <c r="AA19" s="476"/>
      <c r="AB19" s="477"/>
      <c r="AC19" s="477"/>
      <c r="AD19" s="477"/>
      <c r="AE19" s="477"/>
      <c r="AF19" s="477"/>
      <c r="AG19" s="477"/>
      <c r="AH19" s="477"/>
      <c r="AI19" s="477"/>
      <c r="AJ19" s="477"/>
      <c r="AK19" s="477"/>
      <c r="AL19" s="616"/>
      <c r="AN19" s="431"/>
      <c r="AO19" s="1771"/>
      <c r="AP19" s="1771"/>
      <c r="AQ19" s="1771"/>
      <c r="AR19" s="1771"/>
      <c r="AS19" s="1771"/>
      <c r="AT19" s="1771"/>
      <c r="AU19" s="1771"/>
      <c r="AV19" s="1771"/>
      <c r="AW19" s="1771"/>
      <c r="AX19" s="1771"/>
      <c r="AY19" s="1771"/>
      <c r="AZ19" s="1771"/>
      <c r="BA19" s="1771"/>
      <c r="BB19" s="1771"/>
      <c r="BC19" s="1771"/>
      <c r="BD19" s="1771"/>
      <c r="BE19" s="1771"/>
      <c r="BF19" s="1771"/>
      <c r="BG19" s="1771"/>
      <c r="BH19" s="1771"/>
      <c r="BI19" s="1771"/>
      <c r="BJ19" s="1771"/>
      <c r="BK19" s="1771"/>
      <c r="BL19" s="1771"/>
      <c r="BM19" s="1771"/>
      <c r="BN19" s="1771"/>
      <c r="BO19" s="1771"/>
      <c r="BP19" s="1771"/>
      <c r="BQ19" s="1771"/>
      <c r="BR19" s="1771"/>
      <c r="BS19" s="2602"/>
    </row>
    <row r="20" spans="1:71" ht="14.1" customHeight="1">
      <c r="A20" s="718"/>
      <c r="B20" s="525"/>
      <c r="AA20" s="476"/>
      <c r="AB20" s="477"/>
      <c r="AC20" s="13"/>
      <c r="AD20" s="13"/>
      <c r="AE20" s="13"/>
      <c r="AF20" s="13"/>
      <c r="AG20" s="13"/>
      <c r="AH20" s="13"/>
      <c r="AI20" s="13"/>
      <c r="AJ20" s="13"/>
      <c r="AK20" s="13"/>
      <c r="AL20" s="616"/>
      <c r="AN20" s="431"/>
      <c r="AO20" s="1771"/>
      <c r="AP20" s="1771"/>
      <c r="AQ20" s="1771"/>
      <c r="AR20" s="1771"/>
      <c r="AS20" s="1771"/>
      <c r="AT20" s="1771"/>
      <c r="AU20" s="1771"/>
      <c r="AV20" s="1771"/>
      <c r="AW20" s="1771"/>
      <c r="AX20" s="1771"/>
      <c r="AY20" s="1771"/>
      <c r="AZ20" s="1771"/>
      <c r="BA20" s="1771"/>
      <c r="BB20" s="1771"/>
      <c r="BC20" s="1771"/>
      <c r="BD20" s="1771"/>
      <c r="BE20" s="1771"/>
      <c r="BF20" s="1771"/>
      <c r="BG20" s="1771"/>
      <c r="BH20" s="1771"/>
      <c r="BI20" s="1771"/>
      <c r="BJ20" s="1771"/>
      <c r="BK20" s="1771"/>
      <c r="BL20" s="1771"/>
      <c r="BM20" s="1771"/>
      <c r="BN20" s="1771"/>
      <c r="BO20" s="1771"/>
      <c r="BP20" s="1771"/>
      <c r="BQ20" s="1771"/>
      <c r="BR20" s="1771"/>
      <c r="BS20" s="2602"/>
    </row>
    <row r="21" spans="1:71" ht="14.1" customHeight="1">
      <c r="A21" s="718"/>
      <c r="B21" s="525"/>
      <c r="C21" s="4090" t="s">
        <v>1899</v>
      </c>
      <c r="D21" s="4090"/>
      <c r="E21" s="4090"/>
      <c r="F21" s="4090"/>
      <c r="G21" s="4090"/>
      <c r="H21" s="4090"/>
      <c r="I21" s="4090"/>
      <c r="J21" s="4090"/>
      <c r="K21" s="4090"/>
      <c r="L21" s="4090"/>
      <c r="M21" s="4090"/>
      <c r="N21" s="4090"/>
      <c r="O21" s="4090"/>
      <c r="P21" s="4090"/>
      <c r="Q21" s="4090"/>
      <c r="R21" s="4090"/>
      <c r="S21" s="4090"/>
      <c r="T21" s="4090"/>
      <c r="U21" s="4090"/>
      <c r="V21" s="4090"/>
      <c r="W21" s="4090"/>
      <c r="X21" s="4090"/>
      <c r="Y21" s="4090"/>
      <c r="Z21" s="3053"/>
      <c r="AA21" s="476"/>
      <c r="AB21" s="477"/>
      <c r="AC21" s="477"/>
      <c r="AD21" s="477"/>
      <c r="AE21" s="477"/>
      <c r="AF21" s="465"/>
      <c r="AG21" s="477"/>
      <c r="AH21" s="477"/>
      <c r="AI21" s="477"/>
      <c r="AJ21" s="477"/>
      <c r="AK21" s="477"/>
      <c r="AL21" s="929"/>
      <c r="AN21" s="431"/>
      <c r="AO21" s="1771"/>
      <c r="AP21" s="1771"/>
      <c r="AQ21" s="1771"/>
      <c r="AR21" s="1771"/>
      <c r="AS21" s="1771"/>
      <c r="AT21" s="1771"/>
      <c r="AU21" s="1771"/>
      <c r="AV21" s="1771"/>
      <c r="AW21" s="1771"/>
      <c r="AX21" s="1771"/>
      <c r="AY21" s="1771"/>
      <c r="AZ21" s="1771"/>
      <c r="BA21" s="1771"/>
      <c r="BB21" s="1771"/>
      <c r="BC21" s="1771"/>
      <c r="BD21" s="1771"/>
      <c r="BE21" s="1771"/>
      <c r="BF21" s="1771"/>
      <c r="BG21" s="1771"/>
      <c r="BH21" s="1771"/>
      <c r="BI21" s="1771"/>
      <c r="BJ21" s="1771"/>
      <c r="BK21" s="1771"/>
      <c r="BL21" s="1771"/>
      <c r="BM21" s="1771"/>
      <c r="BN21" s="1771"/>
      <c r="BO21" s="1771"/>
      <c r="BP21" s="1771"/>
      <c r="BQ21" s="1771"/>
      <c r="BR21" s="1771"/>
      <c r="BS21" s="2602"/>
    </row>
    <row r="22" spans="1:71" ht="14.1" customHeight="1">
      <c r="A22" s="718"/>
      <c r="B22" s="525"/>
      <c r="C22" s="84"/>
      <c r="D22" s="83" t="s">
        <v>1612</v>
      </c>
      <c r="AA22" s="476"/>
      <c r="AB22" s="477"/>
      <c r="AC22" s="465"/>
      <c r="AD22" s="477"/>
      <c r="AE22" s="477"/>
      <c r="AF22" s="477"/>
      <c r="AG22" s="477"/>
      <c r="AH22" s="477"/>
      <c r="AI22" s="477"/>
      <c r="AJ22" s="477"/>
      <c r="AK22" s="477"/>
      <c r="AL22" s="616"/>
      <c r="AN22" s="431"/>
      <c r="AO22" s="1771"/>
      <c r="AP22" s="1771"/>
      <c r="AQ22" s="1771"/>
      <c r="AR22" s="1771"/>
      <c r="AS22" s="1771"/>
      <c r="AT22" s="1771"/>
      <c r="AU22" s="1771"/>
      <c r="AV22" s="1771"/>
      <c r="AW22" s="1771"/>
      <c r="AX22" s="1771"/>
      <c r="AY22" s="1771"/>
      <c r="AZ22" s="1771"/>
      <c r="BA22" s="1771"/>
      <c r="BB22" s="1771"/>
      <c r="BC22" s="1771"/>
      <c r="BD22" s="1771"/>
      <c r="BE22" s="1771"/>
      <c r="BF22" s="1771"/>
      <c r="BG22" s="1771"/>
      <c r="BH22" s="1771"/>
      <c r="BI22" s="1771"/>
      <c r="BJ22" s="1771"/>
      <c r="BK22" s="1771"/>
      <c r="BL22" s="1771"/>
      <c r="BM22" s="1771"/>
      <c r="BN22" s="1771"/>
      <c r="BO22" s="1771"/>
      <c r="BP22" s="1771"/>
      <c r="BQ22" s="1771"/>
      <c r="BR22" s="1771"/>
      <c r="BS22" s="2602"/>
    </row>
    <row r="23" spans="1:71" ht="14.1" customHeight="1">
      <c r="A23" s="718"/>
      <c r="B23" s="425"/>
      <c r="C23" s="718"/>
      <c r="Y23" s="76"/>
      <c r="Z23" s="718"/>
      <c r="AA23" s="476"/>
      <c r="AB23" s="477"/>
      <c r="AC23" s="477"/>
      <c r="AD23" s="477"/>
      <c r="AE23" s="477"/>
      <c r="AF23" s="477"/>
      <c r="AG23" s="477"/>
      <c r="AH23" s="477"/>
      <c r="AI23" s="477"/>
      <c r="AJ23" s="477"/>
      <c r="AK23" s="13"/>
      <c r="AL23" s="616"/>
      <c r="AN23" s="431"/>
      <c r="AO23" s="465"/>
      <c r="AP23" s="465"/>
      <c r="AQ23" s="465"/>
      <c r="AR23" s="465"/>
      <c r="AS23" s="465"/>
      <c r="AT23" s="465"/>
      <c r="AU23" s="465"/>
      <c r="AV23" s="465"/>
      <c r="AW23" s="465"/>
      <c r="AX23" s="465"/>
      <c r="AY23" s="465"/>
      <c r="AZ23" s="465"/>
      <c r="BA23" s="465"/>
      <c r="BB23" s="465"/>
      <c r="BC23" s="465"/>
      <c r="BD23" s="465"/>
      <c r="BE23" s="465"/>
      <c r="BF23" s="465"/>
      <c r="BG23" s="465"/>
      <c r="BH23" s="465"/>
      <c r="BI23" s="465"/>
      <c r="BJ23" s="465"/>
      <c r="BK23" s="465"/>
      <c r="BL23" s="465"/>
      <c r="BM23" s="465"/>
      <c r="BN23" s="465"/>
      <c r="BO23" s="465"/>
      <c r="BP23" s="465"/>
      <c r="BQ23" s="465"/>
      <c r="BR23" s="465"/>
      <c r="BS23" s="802"/>
    </row>
    <row r="24" spans="1:71" ht="14.1" customHeight="1">
      <c r="A24" s="718"/>
      <c r="B24" s="425"/>
      <c r="C24" s="2175" t="s">
        <v>1907</v>
      </c>
      <c r="D24" s="2175"/>
      <c r="E24" s="2175"/>
      <c r="F24" s="2175"/>
      <c r="G24" s="2175"/>
      <c r="H24" s="2175"/>
      <c r="I24" s="2175"/>
      <c r="J24" s="2175"/>
      <c r="K24" s="2175"/>
      <c r="L24" s="2175"/>
      <c r="M24" s="2175"/>
      <c r="N24" s="2175"/>
      <c r="O24" s="2175"/>
      <c r="P24" s="2175"/>
      <c r="Q24" s="2175"/>
      <c r="R24" s="2175"/>
      <c r="S24" s="2175"/>
      <c r="T24" s="2175"/>
      <c r="U24" s="2175"/>
      <c r="V24" s="2175"/>
      <c r="W24" s="2175"/>
      <c r="X24" s="2175"/>
      <c r="Y24" s="2175"/>
      <c r="Z24" s="2176"/>
      <c r="AA24" s="17"/>
      <c r="AB24" s="477"/>
      <c r="AC24" s="477"/>
      <c r="AD24" s="477"/>
      <c r="AE24" s="477"/>
      <c r="AF24" s="477"/>
      <c r="AG24" s="477"/>
      <c r="AH24" s="477"/>
      <c r="AI24" s="477"/>
      <c r="AJ24" s="477"/>
      <c r="AK24" s="477"/>
      <c r="AL24" s="616"/>
      <c r="AN24" s="801" t="s">
        <v>31</v>
      </c>
      <c r="AO24" s="546" t="s">
        <v>969</v>
      </c>
      <c r="AP24" s="465"/>
      <c r="AQ24" s="465"/>
      <c r="AR24" s="465"/>
      <c r="AS24" s="465"/>
      <c r="AT24" s="465"/>
      <c r="AU24" s="465"/>
      <c r="AV24" s="465"/>
      <c r="AW24" s="465"/>
      <c r="AX24" s="465"/>
      <c r="AY24" s="465"/>
      <c r="AZ24" s="465"/>
      <c r="BA24" s="465"/>
      <c r="BB24" s="465"/>
      <c r="BC24" s="465"/>
      <c r="BD24" s="465"/>
      <c r="BE24" s="465"/>
      <c r="BF24" s="465"/>
      <c r="BG24" s="465"/>
      <c r="BH24" s="465"/>
      <c r="BI24" s="465"/>
      <c r="BJ24" s="465"/>
      <c r="BK24" s="465"/>
      <c r="BL24" s="465"/>
      <c r="BM24" s="465"/>
      <c r="BN24" s="465"/>
      <c r="BO24" s="465"/>
      <c r="BP24" s="465"/>
      <c r="BQ24" s="465"/>
      <c r="BR24" s="465"/>
      <c r="BS24" s="802"/>
    </row>
    <row r="25" spans="1:71" ht="14.1" customHeight="1">
      <c r="A25" s="718"/>
      <c r="B25" s="425"/>
      <c r="D25" s="10" t="s">
        <v>972</v>
      </c>
      <c r="AA25" s="476"/>
      <c r="AB25" s="477"/>
      <c r="AC25" s="477"/>
      <c r="AD25" s="477"/>
      <c r="AE25" s="477"/>
      <c r="AF25" s="477"/>
      <c r="AG25" s="477"/>
      <c r="AH25" s="477"/>
      <c r="AI25" s="477"/>
      <c r="AJ25" s="477"/>
      <c r="AK25" s="477"/>
      <c r="AL25" s="616"/>
      <c r="AN25" s="431"/>
      <c r="AO25" s="1822" t="s">
        <v>970</v>
      </c>
      <c r="AP25" s="1822"/>
      <c r="AQ25" s="1822"/>
      <c r="AR25" s="1822"/>
      <c r="AS25" s="1822"/>
      <c r="AT25" s="1822"/>
      <c r="AU25" s="1822"/>
      <c r="AV25" s="1822"/>
      <c r="AW25" s="1822"/>
      <c r="AX25" s="1822"/>
      <c r="AY25" s="1822"/>
      <c r="AZ25" s="1822"/>
      <c r="BA25" s="1822"/>
      <c r="BB25" s="1822"/>
      <c r="BC25" s="1822"/>
      <c r="BD25" s="1822"/>
      <c r="BE25" s="1822"/>
      <c r="BF25" s="1822"/>
      <c r="BG25" s="1822"/>
      <c r="BH25" s="1822"/>
      <c r="BI25" s="1822"/>
      <c r="BJ25" s="1822"/>
      <c r="BK25" s="1822"/>
      <c r="BL25" s="1822"/>
      <c r="BM25" s="1822"/>
      <c r="BN25" s="1822"/>
      <c r="BO25" s="1822"/>
      <c r="BP25" s="1822"/>
      <c r="BQ25" s="1822"/>
      <c r="BR25" s="1822"/>
      <c r="BS25" s="1823"/>
    </row>
    <row r="26" spans="1:71" ht="14.1" customHeight="1">
      <c r="A26" s="718"/>
      <c r="B26" s="525"/>
      <c r="D26" s="2175" t="s">
        <v>1103</v>
      </c>
      <c r="E26" s="2175"/>
      <c r="F26" s="2175"/>
      <c r="G26" s="2175"/>
      <c r="H26" s="2175"/>
      <c r="I26" s="2175"/>
      <c r="J26" s="2175"/>
      <c r="K26" s="2175"/>
      <c r="L26" s="2175"/>
      <c r="M26" s="2175"/>
      <c r="N26" s="2175"/>
      <c r="O26" s="2175"/>
      <c r="P26" s="2175"/>
      <c r="Q26" s="2175"/>
      <c r="R26" s="2175"/>
      <c r="S26" s="2175"/>
      <c r="T26" s="2175"/>
      <c r="U26" s="2175"/>
      <c r="V26" s="2175"/>
      <c r="W26" s="2175"/>
      <c r="X26" s="2175"/>
      <c r="Y26" s="2175"/>
      <c r="Z26" s="2176"/>
      <c r="AA26" s="476"/>
      <c r="AB26" s="477"/>
      <c r="AC26" s="13"/>
      <c r="AD26" s="13"/>
      <c r="AE26" s="13"/>
      <c r="AF26" s="13"/>
      <c r="AG26" s="13"/>
      <c r="AH26" s="13"/>
      <c r="AI26" s="13"/>
      <c r="AJ26" s="13"/>
      <c r="AK26" s="13"/>
      <c r="AL26" s="616"/>
      <c r="AN26" s="431"/>
      <c r="AO26" s="1822"/>
      <c r="AP26" s="1822"/>
      <c r="AQ26" s="1822"/>
      <c r="AR26" s="1822"/>
      <c r="AS26" s="1822"/>
      <c r="AT26" s="1822"/>
      <c r="AU26" s="1822"/>
      <c r="AV26" s="1822"/>
      <c r="AW26" s="1822"/>
      <c r="AX26" s="1822"/>
      <c r="AY26" s="1822"/>
      <c r="AZ26" s="1822"/>
      <c r="BA26" s="1822"/>
      <c r="BB26" s="1822"/>
      <c r="BC26" s="1822"/>
      <c r="BD26" s="1822"/>
      <c r="BE26" s="1822"/>
      <c r="BF26" s="1822"/>
      <c r="BG26" s="1822"/>
      <c r="BH26" s="1822"/>
      <c r="BI26" s="1822"/>
      <c r="BJ26" s="1822"/>
      <c r="BK26" s="1822"/>
      <c r="BL26" s="1822"/>
      <c r="BM26" s="1822"/>
      <c r="BN26" s="1822"/>
      <c r="BO26" s="1822"/>
      <c r="BP26" s="1822"/>
      <c r="BQ26" s="1822"/>
      <c r="BR26" s="1822"/>
      <c r="BS26" s="1823"/>
    </row>
    <row r="27" spans="1:71" ht="14.1" customHeight="1">
      <c r="A27" s="718"/>
      <c r="B27" s="525"/>
      <c r="D27" s="484"/>
      <c r="E27" s="1807"/>
      <c r="F27" s="1807"/>
      <c r="G27" s="1807"/>
      <c r="H27" s="1807"/>
      <c r="I27" s="1807"/>
      <c r="J27" s="1807"/>
      <c r="K27" s="1807"/>
      <c r="L27" s="1807"/>
      <c r="M27" s="1807"/>
      <c r="N27" s="1807"/>
      <c r="O27" s="1807"/>
      <c r="P27" s="1807"/>
      <c r="Q27" s="1807"/>
      <c r="R27" s="1807"/>
      <c r="S27" s="1807"/>
      <c r="T27" s="1807"/>
      <c r="U27" s="1807"/>
      <c r="V27" s="1807"/>
      <c r="W27" s="1807"/>
      <c r="X27" s="1807"/>
      <c r="Y27" s="1807"/>
      <c r="AA27" s="476"/>
      <c r="AB27" s="477"/>
      <c r="AC27" s="477"/>
      <c r="AD27" s="477"/>
      <c r="AE27" s="477"/>
      <c r="AF27" s="465"/>
      <c r="AG27" s="477"/>
      <c r="AH27" s="477"/>
      <c r="AI27" s="477"/>
      <c r="AJ27" s="477"/>
      <c r="AK27" s="477"/>
      <c r="AL27" s="929"/>
      <c r="AN27" s="431"/>
      <c r="AO27" s="1822"/>
      <c r="AP27" s="1822"/>
      <c r="AQ27" s="1822"/>
      <c r="AR27" s="1822"/>
      <c r="AS27" s="1822"/>
      <c r="AT27" s="1822"/>
      <c r="AU27" s="1822"/>
      <c r="AV27" s="1822"/>
      <c r="AW27" s="1822"/>
      <c r="AX27" s="1822"/>
      <c r="AY27" s="1822"/>
      <c r="AZ27" s="1822"/>
      <c r="BA27" s="1822"/>
      <c r="BB27" s="1822"/>
      <c r="BC27" s="1822"/>
      <c r="BD27" s="1822"/>
      <c r="BE27" s="1822"/>
      <c r="BF27" s="1822"/>
      <c r="BG27" s="1822"/>
      <c r="BH27" s="1822"/>
      <c r="BI27" s="1822"/>
      <c r="BJ27" s="1822"/>
      <c r="BK27" s="1822"/>
      <c r="BL27" s="1822"/>
      <c r="BM27" s="1822"/>
      <c r="BN27" s="1822"/>
      <c r="BO27" s="1822"/>
      <c r="BP27" s="1822"/>
      <c r="BQ27" s="1822"/>
      <c r="BR27" s="1822"/>
      <c r="BS27" s="1823"/>
    </row>
    <row r="28" spans="1:71" ht="14.1" customHeight="1">
      <c r="A28" s="718"/>
      <c r="B28" s="525"/>
      <c r="D28" s="484"/>
      <c r="E28" s="1807"/>
      <c r="F28" s="1807"/>
      <c r="G28" s="1807"/>
      <c r="H28" s="1807"/>
      <c r="I28" s="1807"/>
      <c r="J28" s="1807"/>
      <c r="K28" s="1807"/>
      <c r="L28" s="1807"/>
      <c r="M28" s="1807"/>
      <c r="N28" s="1807"/>
      <c r="O28" s="1807"/>
      <c r="P28" s="1807"/>
      <c r="Q28" s="1807"/>
      <c r="R28" s="1807"/>
      <c r="S28" s="1807"/>
      <c r="T28" s="1807"/>
      <c r="U28" s="1807"/>
      <c r="V28" s="1807"/>
      <c r="W28" s="1807"/>
      <c r="X28" s="1807"/>
      <c r="Y28" s="1807"/>
      <c r="AA28" s="476"/>
      <c r="AB28" s="477"/>
      <c r="AC28" s="477"/>
      <c r="AD28" s="477"/>
      <c r="AE28" s="477"/>
      <c r="AF28" s="465"/>
      <c r="AG28" s="477"/>
      <c r="AH28" s="477"/>
      <c r="AI28" s="477"/>
      <c r="AJ28" s="477"/>
      <c r="AK28" s="477"/>
      <c r="AL28" s="929"/>
      <c r="AN28" s="172"/>
      <c r="AO28" s="1826"/>
      <c r="AP28" s="1826"/>
      <c r="AQ28" s="1826"/>
      <c r="AR28" s="1826"/>
      <c r="AS28" s="1826"/>
      <c r="AT28" s="1826"/>
      <c r="AU28" s="1826"/>
      <c r="AV28" s="1826"/>
      <c r="AW28" s="1826"/>
      <c r="AX28" s="1826"/>
      <c r="AY28" s="1826"/>
      <c r="AZ28" s="1826"/>
      <c r="BA28" s="1826"/>
      <c r="BB28" s="1826"/>
      <c r="BC28" s="1826"/>
      <c r="BD28" s="1826"/>
      <c r="BE28" s="1826"/>
      <c r="BF28" s="1826"/>
      <c r="BG28" s="1826"/>
      <c r="BH28" s="1826"/>
      <c r="BI28" s="1826"/>
      <c r="BJ28" s="1826"/>
      <c r="BK28" s="1826"/>
      <c r="BL28" s="1826"/>
      <c r="BM28" s="1826"/>
      <c r="BN28" s="1826"/>
      <c r="BO28" s="1826"/>
      <c r="BP28" s="1826"/>
      <c r="BQ28" s="1826"/>
      <c r="BR28" s="1826"/>
      <c r="BS28" s="1827"/>
    </row>
    <row r="29" spans="1:71" ht="14.1" customHeight="1">
      <c r="B29" s="535"/>
      <c r="C29" s="463" t="s">
        <v>973</v>
      </c>
      <c r="D29" s="122"/>
      <c r="E29" s="122"/>
      <c r="F29" s="122"/>
      <c r="G29" s="122"/>
      <c r="H29" s="122"/>
      <c r="I29" s="122"/>
      <c r="J29" s="122"/>
      <c r="K29" s="122"/>
      <c r="L29" s="122"/>
      <c r="M29" s="122"/>
      <c r="N29" s="122"/>
      <c r="O29" s="122"/>
      <c r="P29" s="122"/>
      <c r="Q29" s="122"/>
      <c r="R29" s="122"/>
      <c r="S29" s="122"/>
      <c r="T29" s="122"/>
      <c r="U29" s="122"/>
      <c r="V29" s="122"/>
      <c r="W29" s="122"/>
      <c r="X29" s="122"/>
      <c r="Y29" s="122"/>
      <c r="AA29" s="123"/>
      <c r="AB29" s="122"/>
      <c r="AC29" s="122"/>
      <c r="AD29" s="122"/>
      <c r="AE29" s="122"/>
      <c r="AF29" s="122"/>
      <c r="AG29" s="122"/>
      <c r="AH29" s="122"/>
      <c r="AI29" s="122"/>
      <c r="AJ29" s="122"/>
      <c r="AK29" s="122"/>
      <c r="AL29" s="763"/>
      <c r="AM29" s="425"/>
    </row>
    <row r="30" spans="1:71" ht="14.1" customHeight="1">
      <c r="A30" s="718"/>
      <c r="B30" s="425"/>
      <c r="C30" s="718" t="s">
        <v>1606</v>
      </c>
      <c r="Z30" s="14"/>
      <c r="AA30" s="11"/>
      <c r="AL30" s="29"/>
      <c r="AM30" s="425"/>
    </row>
    <row r="31" spans="1:71" ht="14.1" customHeight="1">
      <c r="A31" s="718"/>
      <c r="B31" s="525"/>
      <c r="C31" s="718" t="s">
        <v>1299</v>
      </c>
      <c r="Z31" s="14"/>
      <c r="AA31" s="81" t="s">
        <v>31</v>
      </c>
      <c r="AB31" s="686" t="s">
        <v>1607</v>
      </c>
      <c r="AC31" s="477"/>
      <c r="AD31" s="477"/>
      <c r="AE31" s="477"/>
      <c r="AF31" s="477"/>
      <c r="AG31" s="477"/>
      <c r="AH31" s="477"/>
      <c r="AI31" s="477"/>
      <c r="AJ31" s="477"/>
      <c r="AK31" s="477"/>
      <c r="AL31" s="616"/>
    </row>
    <row r="32" spans="1:71" ht="14.1" customHeight="1">
      <c r="A32" s="718"/>
      <c r="B32" s="525"/>
      <c r="D32" s="484" t="s">
        <v>35</v>
      </c>
      <c r="Z32" s="14"/>
      <c r="AA32" s="121" t="s">
        <v>31</v>
      </c>
      <c r="AB32" s="2198" t="s">
        <v>1608</v>
      </c>
      <c r="AC32" s="2198"/>
      <c r="AD32" s="2198"/>
      <c r="AE32" s="2198"/>
      <c r="AF32" s="2198"/>
      <c r="AG32" s="2198"/>
      <c r="AH32" s="2198"/>
      <c r="AI32" s="2198"/>
      <c r="AJ32" s="2198"/>
      <c r="AK32" s="2198"/>
      <c r="AL32" s="1810"/>
    </row>
    <row r="33" spans="1:38" ht="14.1" customHeight="1">
      <c r="A33" s="718"/>
      <c r="B33" s="525"/>
      <c r="Z33" s="14"/>
      <c r="AA33" s="94"/>
      <c r="AB33" s="2198"/>
      <c r="AC33" s="2198"/>
      <c r="AD33" s="2198"/>
      <c r="AE33" s="2198"/>
      <c r="AF33" s="2198"/>
      <c r="AG33" s="2198"/>
      <c r="AH33" s="2198"/>
      <c r="AI33" s="2198"/>
      <c r="AJ33" s="2198"/>
      <c r="AK33" s="2198"/>
      <c r="AL33" s="1810"/>
    </row>
    <row r="34" spans="1:38" ht="14.1" customHeight="1">
      <c r="A34" s="718"/>
      <c r="B34" s="525"/>
      <c r="C34" s="2175" t="s">
        <v>1300</v>
      </c>
      <c r="D34" s="2175"/>
      <c r="E34" s="2175"/>
      <c r="F34" s="2175"/>
      <c r="G34" s="2175"/>
      <c r="H34" s="2175"/>
      <c r="I34" s="2175"/>
      <c r="J34" s="2175"/>
      <c r="K34" s="2175"/>
      <c r="L34" s="2175"/>
      <c r="M34" s="2175"/>
      <c r="N34" s="2175"/>
      <c r="O34" s="2175"/>
      <c r="P34" s="2175"/>
      <c r="Q34" s="2175"/>
      <c r="R34" s="2175"/>
      <c r="S34" s="2175"/>
      <c r="T34" s="2175"/>
      <c r="U34" s="2175"/>
      <c r="V34" s="2175"/>
      <c r="W34" s="2175"/>
      <c r="X34" s="2175"/>
      <c r="Y34" s="2175"/>
      <c r="Z34" s="2176"/>
      <c r="AA34" s="81"/>
      <c r="AB34" s="2198"/>
      <c r="AC34" s="2198"/>
      <c r="AD34" s="2198"/>
      <c r="AE34" s="2198"/>
      <c r="AF34" s="2198"/>
      <c r="AG34" s="2198"/>
      <c r="AH34" s="2198"/>
      <c r="AI34" s="2198"/>
      <c r="AJ34" s="2198"/>
      <c r="AK34" s="2198"/>
      <c r="AL34" s="1810"/>
    </row>
    <row r="35" spans="1:38" ht="14.1" customHeight="1">
      <c r="A35" s="718"/>
      <c r="B35" s="525"/>
      <c r="C35" s="718"/>
      <c r="D35" s="484" t="s">
        <v>35</v>
      </c>
      <c r="G35" s="76"/>
      <c r="H35" s="76"/>
      <c r="I35" s="76"/>
      <c r="J35" s="76"/>
      <c r="K35" s="76"/>
      <c r="L35" s="76"/>
      <c r="M35" s="76"/>
      <c r="N35" s="76"/>
      <c r="O35" s="76"/>
      <c r="P35" s="484"/>
      <c r="Q35" s="718"/>
      <c r="R35" s="441"/>
      <c r="S35" s="441"/>
      <c r="T35" s="37"/>
      <c r="U35" s="474"/>
      <c r="V35" s="474"/>
      <c r="W35" s="718"/>
      <c r="X35" s="718"/>
      <c r="Y35" s="465"/>
      <c r="AA35" s="121" t="s">
        <v>31</v>
      </c>
      <c r="AB35" s="2198" t="s">
        <v>1609</v>
      </c>
      <c r="AC35" s="2198"/>
      <c r="AD35" s="2198"/>
      <c r="AE35" s="2198"/>
      <c r="AF35" s="2198"/>
      <c r="AG35" s="2198"/>
      <c r="AH35" s="2198"/>
      <c r="AI35" s="2198"/>
      <c r="AJ35" s="2198"/>
      <c r="AK35" s="2198"/>
      <c r="AL35" s="1810"/>
    </row>
    <row r="36" spans="1:38" ht="14.1" customHeight="1">
      <c r="A36" s="718"/>
      <c r="B36" s="525"/>
      <c r="C36" s="718"/>
      <c r="D36" s="484"/>
      <c r="E36" s="484"/>
      <c r="F36" s="484"/>
      <c r="G36" s="484"/>
      <c r="H36" s="484"/>
      <c r="I36" s="484"/>
      <c r="J36" s="484"/>
      <c r="K36" s="484"/>
      <c r="L36" s="484"/>
      <c r="M36" s="484"/>
      <c r="N36" s="484"/>
      <c r="O36" s="484"/>
      <c r="Q36" s="484"/>
      <c r="R36" s="484"/>
      <c r="S36" s="484"/>
      <c r="V36" s="718"/>
      <c r="Y36" s="484"/>
      <c r="AA36" s="476"/>
      <c r="AB36" s="2198"/>
      <c r="AC36" s="2198"/>
      <c r="AD36" s="2198"/>
      <c r="AE36" s="2198"/>
      <c r="AF36" s="2198"/>
      <c r="AG36" s="2198"/>
      <c r="AH36" s="2198"/>
      <c r="AI36" s="2198"/>
      <c r="AJ36" s="2198"/>
      <c r="AK36" s="2198"/>
      <c r="AL36" s="1810"/>
    </row>
    <row r="37" spans="1:38" ht="14.1" customHeight="1">
      <c r="A37" s="718"/>
      <c r="B37" s="525"/>
      <c r="C37" s="2175" t="s">
        <v>1301</v>
      </c>
      <c r="D37" s="2175"/>
      <c r="E37" s="2175"/>
      <c r="F37" s="2175"/>
      <c r="G37" s="2175"/>
      <c r="H37" s="2175"/>
      <c r="I37" s="2175"/>
      <c r="J37" s="2175"/>
      <c r="K37" s="2175"/>
      <c r="L37" s="2175"/>
      <c r="M37" s="2175"/>
      <c r="N37" s="2175"/>
      <c r="O37" s="2175"/>
      <c r="P37" s="2175"/>
      <c r="Q37" s="2175"/>
      <c r="R37" s="2175"/>
      <c r="S37" s="2175"/>
      <c r="T37" s="2175"/>
      <c r="U37" s="2175"/>
      <c r="V37" s="2175"/>
      <c r="W37" s="2175"/>
      <c r="X37" s="2175"/>
      <c r="Y37" s="2175"/>
      <c r="Z37" s="2176"/>
      <c r="AA37" s="476"/>
      <c r="AB37" s="2198"/>
      <c r="AC37" s="2198"/>
      <c r="AD37" s="2198"/>
      <c r="AE37" s="2198"/>
      <c r="AF37" s="2198"/>
      <c r="AG37" s="2198"/>
      <c r="AH37" s="2198"/>
      <c r="AI37" s="2198"/>
      <c r="AJ37" s="2198"/>
      <c r="AK37" s="2198"/>
      <c r="AL37" s="1810"/>
    </row>
    <row r="38" spans="1:38" ht="14.1" customHeight="1">
      <c r="A38" s="718"/>
      <c r="B38" s="525"/>
      <c r="C38" s="62"/>
      <c r="D38" s="484" t="s">
        <v>35</v>
      </c>
      <c r="F38" s="484"/>
      <c r="G38" s="484"/>
      <c r="H38" s="484"/>
      <c r="I38" s="484"/>
      <c r="J38" s="484"/>
      <c r="K38" s="484"/>
      <c r="L38" s="484"/>
      <c r="M38" s="484"/>
      <c r="N38" s="484"/>
      <c r="O38" s="484"/>
      <c r="P38" s="484"/>
      <c r="Q38" s="718"/>
      <c r="R38" s="441"/>
      <c r="S38" s="441"/>
      <c r="T38" s="37"/>
      <c r="U38" s="474"/>
      <c r="V38" s="474"/>
      <c r="W38" s="718"/>
      <c r="X38" s="718"/>
      <c r="Y38" s="465"/>
      <c r="AA38" s="476"/>
      <c r="AB38" s="477"/>
      <c r="AC38" s="477"/>
      <c r="AD38" s="477"/>
      <c r="AE38" s="477"/>
      <c r="AF38" s="477"/>
      <c r="AG38" s="477"/>
      <c r="AH38" s="477"/>
      <c r="AI38" s="477"/>
      <c r="AJ38" s="477"/>
      <c r="AK38" s="477"/>
      <c r="AL38" s="616"/>
    </row>
    <row r="39" spans="1:38" ht="14.1" customHeight="1">
      <c r="A39" s="718"/>
      <c r="B39" s="525"/>
      <c r="C39" s="62"/>
      <c r="D39" s="484"/>
      <c r="E39" s="484"/>
      <c r="F39" s="484"/>
      <c r="G39" s="484"/>
      <c r="H39" s="484"/>
      <c r="I39" s="484"/>
      <c r="J39" s="484"/>
      <c r="K39" s="484"/>
      <c r="L39" s="484"/>
      <c r="M39" s="484"/>
      <c r="N39" s="484"/>
      <c r="O39" s="484"/>
      <c r="P39" s="484"/>
      <c r="Q39" s="718"/>
      <c r="R39" s="718"/>
      <c r="S39" s="62"/>
      <c r="T39" s="441"/>
      <c r="U39" s="441"/>
      <c r="V39" s="988"/>
      <c r="W39" s="474"/>
      <c r="X39" s="474"/>
      <c r="Y39" s="62"/>
      <c r="AA39" s="476"/>
      <c r="AB39" s="477"/>
      <c r="AC39" s="477"/>
      <c r="AD39" s="477"/>
      <c r="AE39" s="477"/>
      <c r="AF39" s="477"/>
      <c r="AG39" s="477"/>
      <c r="AH39" s="477"/>
      <c r="AI39" s="477"/>
      <c r="AJ39" s="477"/>
      <c r="AK39" s="477"/>
      <c r="AL39" s="616"/>
    </row>
    <row r="40" spans="1:38" ht="14.1" customHeight="1">
      <c r="A40" s="718"/>
      <c r="B40" s="525"/>
      <c r="C40" s="484" t="s">
        <v>1302</v>
      </c>
      <c r="E40" s="484"/>
      <c r="F40" s="484"/>
      <c r="G40" s="484"/>
      <c r="H40" s="484"/>
      <c r="I40" s="484"/>
      <c r="J40" s="484"/>
      <c r="K40" s="484"/>
      <c r="L40" s="484"/>
      <c r="M40" s="484"/>
      <c r="N40" s="484"/>
      <c r="O40" s="484"/>
      <c r="P40" s="484"/>
      <c r="Q40" s="484"/>
      <c r="R40" s="484"/>
      <c r="S40" s="484"/>
      <c r="T40" s="484"/>
      <c r="U40" s="484"/>
      <c r="V40" s="484"/>
      <c r="W40" s="484"/>
      <c r="X40" s="484"/>
      <c r="Y40" s="484"/>
      <c r="AA40" s="17"/>
      <c r="AB40" s="13"/>
      <c r="AC40" s="13"/>
      <c r="AD40" s="13"/>
      <c r="AE40" s="13"/>
      <c r="AF40" s="13"/>
      <c r="AG40" s="13"/>
      <c r="AH40" s="13"/>
      <c r="AI40" s="13"/>
      <c r="AJ40" s="13"/>
      <c r="AK40" s="13"/>
      <c r="AL40" s="616"/>
    </row>
    <row r="41" spans="1:38" ht="14.1" customHeight="1">
      <c r="A41" s="718"/>
      <c r="B41" s="525"/>
      <c r="C41" s="484"/>
      <c r="E41" s="484"/>
      <c r="F41" s="484"/>
      <c r="G41" s="484"/>
      <c r="H41" s="484"/>
      <c r="I41" s="484"/>
      <c r="J41" s="484"/>
      <c r="K41" s="484"/>
      <c r="L41" s="484"/>
      <c r="M41" s="484"/>
      <c r="N41" s="484"/>
      <c r="O41" s="484"/>
      <c r="P41" s="484"/>
      <c r="Q41" s="718"/>
      <c r="R41" s="441"/>
      <c r="S41" s="441"/>
      <c r="T41" s="37"/>
      <c r="U41" s="474"/>
      <c r="V41" s="474"/>
      <c r="W41" s="718"/>
      <c r="X41" s="718"/>
      <c r="Y41" s="465"/>
      <c r="AA41" s="17"/>
      <c r="AB41" s="13"/>
      <c r="AC41" s="13"/>
      <c r="AD41" s="13"/>
      <c r="AE41" s="13"/>
      <c r="AF41" s="13"/>
      <c r="AG41" s="13"/>
      <c r="AH41" s="13"/>
      <c r="AI41" s="13"/>
      <c r="AJ41" s="13"/>
      <c r="AK41" s="13"/>
      <c r="AL41" s="616"/>
    </row>
    <row r="42" spans="1:38" ht="14.1" customHeight="1">
      <c r="A42" s="718"/>
      <c r="B42" s="525"/>
      <c r="C42" s="718"/>
      <c r="D42" s="718" t="s">
        <v>1298</v>
      </c>
      <c r="F42" s="718"/>
      <c r="G42" s="718"/>
      <c r="H42" s="718"/>
      <c r="I42" s="718"/>
      <c r="J42" s="718"/>
      <c r="K42" s="718"/>
      <c r="L42" s="718"/>
      <c r="M42" s="484"/>
      <c r="O42" s="484"/>
      <c r="P42" s="484"/>
      <c r="Q42" s="484"/>
      <c r="R42" s="484"/>
      <c r="S42" s="484"/>
      <c r="V42" s="66"/>
      <c r="Y42" s="484"/>
      <c r="AA42" s="476"/>
      <c r="AB42" s="477"/>
      <c r="AC42" s="477"/>
      <c r="AD42" s="477"/>
      <c r="AE42" s="477"/>
      <c r="AF42" s="477"/>
      <c r="AG42" s="477"/>
      <c r="AH42" s="477"/>
      <c r="AI42" s="477"/>
      <c r="AJ42" s="477"/>
      <c r="AK42" s="477"/>
      <c r="AL42" s="616"/>
    </row>
    <row r="43" spans="1:38" ht="14.1" customHeight="1">
      <c r="A43" s="718"/>
      <c r="B43" s="525"/>
      <c r="D43" s="484"/>
      <c r="F43" s="718"/>
      <c r="G43" s="718"/>
      <c r="H43" s="718"/>
      <c r="I43" s="718"/>
      <c r="J43" s="718"/>
      <c r="K43" s="718"/>
      <c r="L43" s="484"/>
      <c r="M43" s="484"/>
      <c r="N43" s="484"/>
      <c r="O43" s="484"/>
      <c r="P43" s="484"/>
      <c r="Q43" s="718"/>
      <c r="R43" s="441"/>
      <c r="S43" s="441"/>
      <c r="T43" s="37"/>
      <c r="U43" s="474"/>
      <c r="V43" s="474"/>
      <c r="W43" s="718"/>
      <c r="X43" s="718"/>
      <c r="Y43" s="465"/>
      <c r="AA43" s="136"/>
      <c r="AB43" s="137"/>
      <c r="AC43" s="137"/>
      <c r="AD43" s="137"/>
      <c r="AE43" s="137"/>
      <c r="AF43" s="137"/>
      <c r="AG43" s="137"/>
      <c r="AH43" s="137"/>
      <c r="AI43" s="477"/>
      <c r="AJ43" s="477"/>
      <c r="AK43" s="477"/>
      <c r="AL43" s="616"/>
    </row>
    <row r="44" spans="1:38" ht="14.1" customHeight="1">
      <c r="A44" s="718"/>
      <c r="B44" s="525"/>
      <c r="D44" s="484"/>
      <c r="F44" s="718"/>
      <c r="G44" s="718"/>
      <c r="H44" s="718"/>
      <c r="I44" s="718"/>
      <c r="J44" s="718"/>
      <c r="K44" s="718"/>
      <c r="L44" s="484"/>
      <c r="M44" s="484"/>
      <c r="N44" s="484"/>
      <c r="O44" s="484"/>
      <c r="P44" s="484"/>
      <c r="Q44" s="718"/>
      <c r="R44" s="441"/>
      <c r="S44" s="441"/>
      <c r="T44" s="37"/>
      <c r="U44" s="474"/>
      <c r="V44" s="474"/>
      <c r="W44" s="718"/>
      <c r="X44" s="718"/>
      <c r="Y44" s="465"/>
      <c r="AA44" s="136"/>
      <c r="AB44" s="137"/>
      <c r="AC44" s="137"/>
      <c r="AD44" s="137"/>
      <c r="AE44" s="137"/>
      <c r="AF44" s="137"/>
      <c r="AG44" s="137"/>
      <c r="AH44" s="137"/>
      <c r="AI44" s="477"/>
      <c r="AJ44" s="477"/>
      <c r="AK44" s="477"/>
      <c r="AL44" s="616"/>
    </row>
    <row r="45" spans="1:38" ht="14.1" customHeight="1">
      <c r="A45" s="718"/>
      <c r="B45" s="525"/>
      <c r="C45" s="718" t="s">
        <v>1610</v>
      </c>
      <c r="D45" s="484"/>
      <c r="F45" s="718"/>
      <c r="G45" s="718"/>
      <c r="H45" s="718"/>
      <c r="I45" s="718"/>
      <c r="J45" s="718"/>
      <c r="K45" s="718"/>
      <c r="L45" s="484"/>
      <c r="M45" s="484"/>
      <c r="N45" s="484"/>
      <c r="O45" s="484"/>
      <c r="P45" s="484"/>
      <c r="Q45" s="718"/>
      <c r="R45" s="441"/>
      <c r="S45" s="441"/>
      <c r="T45" s="37"/>
      <c r="U45" s="474"/>
      <c r="V45" s="474"/>
      <c r="W45" s="718"/>
      <c r="X45" s="718"/>
      <c r="Y45" s="465"/>
      <c r="AA45" s="136"/>
      <c r="AB45" s="137"/>
      <c r="AC45" s="137"/>
      <c r="AD45" s="137"/>
      <c r="AE45" s="137"/>
      <c r="AF45" s="137"/>
      <c r="AG45" s="137"/>
      <c r="AH45" s="137"/>
      <c r="AI45" s="477"/>
      <c r="AJ45" s="477"/>
      <c r="AK45" s="477"/>
      <c r="AL45" s="616"/>
    </row>
    <row r="46" spans="1:38" ht="14.1" customHeight="1">
      <c r="A46" s="718"/>
      <c r="B46" s="525"/>
      <c r="C46" s="718"/>
      <c r="D46" s="484"/>
      <c r="F46" s="718"/>
      <c r="G46" s="718"/>
      <c r="H46" s="718"/>
      <c r="I46" s="718"/>
      <c r="J46" s="718"/>
      <c r="K46" s="718"/>
      <c r="L46" s="484"/>
      <c r="M46" s="484"/>
      <c r="N46" s="484"/>
      <c r="O46" s="484"/>
      <c r="P46" s="484"/>
      <c r="Q46" s="718"/>
      <c r="R46" s="441"/>
      <c r="S46" s="441"/>
      <c r="T46" s="37"/>
      <c r="U46" s="474"/>
      <c r="V46" s="474"/>
      <c r="W46" s="718"/>
      <c r="X46" s="718"/>
      <c r="Y46" s="465"/>
      <c r="AA46" s="136"/>
      <c r="AB46" s="137"/>
      <c r="AC46" s="137"/>
      <c r="AD46" s="137"/>
      <c r="AE46" s="137"/>
      <c r="AF46" s="137"/>
      <c r="AG46" s="137"/>
      <c r="AH46" s="137"/>
      <c r="AI46" s="477"/>
      <c r="AJ46" s="477"/>
      <c r="AK46" s="477"/>
      <c r="AL46" s="616"/>
    </row>
    <row r="47" spans="1:38" ht="14.1" customHeight="1">
      <c r="A47" s="718"/>
      <c r="B47" s="525"/>
      <c r="C47" s="2175" t="s">
        <v>974</v>
      </c>
      <c r="D47" s="2175"/>
      <c r="E47" s="2175"/>
      <c r="F47" s="2175"/>
      <c r="G47" s="2175"/>
      <c r="H47" s="2175"/>
      <c r="I47" s="2175"/>
      <c r="J47" s="2175"/>
      <c r="K47" s="2175"/>
      <c r="L47" s="2175"/>
      <c r="M47" s="2175"/>
      <c r="N47" s="2175"/>
      <c r="O47" s="2175"/>
      <c r="P47" s="2175"/>
      <c r="Q47" s="2175"/>
      <c r="R47" s="2175"/>
      <c r="S47" s="2175"/>
      <c r="T47" s="2175"/>
      <c r="U47" s="2175"/>
      <c r="V47" s="2175"/>
      <c r="W47" s="2175"/>
      <c r="X47" s="2175"/>
      <c r="Y47" s="2175"/>
      <c r="Z47" s="2176"/>
      <c r="AA47" s="136"/>
      <c r="AB47" s="137"/>
      <c r="AC47" s="137"/>
      <c r="AD47" s="137"/>
      <c r="AE47" s="137"/>
      <c r="AF47" s="137"/>
      <c r="AG47" s="137"/>
      <c r="AH47" s="137"/>
      <c r="AI47" s="477"/>
      <c r="AJ47" s="477"/>
      <c r="AK47" s="477"/>
      <c r="AL47" s="616"/>
    </row>
    <row r="48" spans="1:38" ht="14.1" customHeight="1">
      <c r="A48" s="718"/>
      <c r="B48" s="525"/>
      <c r="C48" s="718"/>
      <c r="D48" s="10" t="s">
        <v>35</v>
      </c>
      <c r="F48" s="718"/>
      <c r="G48" s="718"/>
      <c r="H48" s="718"/>
      <c r="I48" s="718"/>
      <c r="J48" s="718"/>
      <c r="K48" s="718"/>
      <c r="L48" s="484"/>
      <c r="M48" s="484"/>
      <c r="N48" s="484"/>
      <c r="O48" s="484"/>
      <c r="P48" s="484"/>
      <c r="Q48" s="718"/>
      <c r="R48" s="441"/>
      <c r="S48" s="441"/>
      <c r="T48" s="37"/>
      <c r="U48" s="474"/>
      <c r="V48" s="474"/>
      <c r="W48" s="718"/>
      <c r="X48" s="718"/>
      <c r="Y48" s="465"/>
      <c r="AA48" s="136"/>
      <c r="AB48" s="137"/>
      <c r="AC48" s="137"/>
      <c r="AD48" s="137"/>
      <c r="AE48" s="137"/>
      <c r="AF48" s="137"/>
      <c r="AG48" s="137"/>
      <c r="AH48" s="137"/>
      <c r="AI48" s="477"/>
      <c r="AJ48" s="477"/>
      <c r="AK48" s="477"/>
      <c r="AL48" s="616"/>
    </row>
    <row r="49" spans="1:38" ht="14.1" customHeight="1">
      <c r="A49" s="718"/>
      <c r="B49" s="525"/>
      <c r="C49" s="718"/>
      <c r="F49" s="718"/>
      <c r="G49" s="718"/>
      <c r="H49" s="718"/>
      <c r="I49" s="718"/>
      <c r="J49" s="718"/>
      <c r="K49" s="718"/>
      <c r="L49" s="484"/>
      <c r="M49" s="484"/>
      <c r="N49" s="484"/>
      <c r="O49" s="484"/>
      <c r="P49" s="484"/>
      <c r="Q49" s="718"/>
      <c r="R49" s="441"/>
      <c r="S49" s="441"/>
      <c r="T49" s="37"/>
      <c r="U49" s="474"/>
      <c r="V49" s="474"/>
      <c r="W49" s="718"/>
      <c r="X49" s="718"/>
      <c r="Y49" s="465"/>
      <c r="AA49" s="136"/>
      <c r="AB49" s="137"/>
      <c r="AC49" s="137"/>
      <c r="AD49" s="137"/>
      <c r="AE49" s="137"/>
      <c r="AF49" s="137"/>
      <c r="AG49" s="137"/>
      <c r="AH49" s="137"/>
      <c r="AI49" s="477"/>
      <c r="AJ49" s="477"/>
      <c r="AK49" s="477"/>
      <c r="AL49" s="616"/>
    </row>
    <row r="50" spans="1:38" ht="14.1" customHeight="1">
      <c r="A50" s="718"/>
      <c r="B50" s="525"/>
      <c r="C50" s="2175" t="s">
        <v>975</v>
      </c>
      <c r="D50" s="2175"/>
      <c r="E50" s="2175"/>
      <c r="F50" s="2175"/>
      <c r="G50" s="2175"/>
      <c r="H50" s="2175"/>
      <c r="I50" s="2175"/>
      <c r="J50" s="2175"/>
      <c r="K50" s="2175"/>
      <c r="L50" s="2175"/>
      <c r="M50" s="2175"/>
      <c r="N50" s="2175"/>
      <c r="O50" s="2175"/>
      <c r="P50" s="2175"/>
      <c r="Q50" s="2175"/>
      <c r="R50" s="2175"/>
      <c r="S50" s="2175"/>
      <c r="T50" s="2175"/>
      <c r="U50" s="2175"/>
      <c r="V50" s="2175"/>
      <c r="W50" s="2175"/>
      <c r="X50" s="2175"/>
      <c r="Y50" s="2175"/>
      <c r="Z50" s="2176"/>
      <c r="AA50" s="136"/>
      <c r="AB50" s="137"/>
      <c r="AC50" s="137"/>
      <c r="AD50" s="137"/>
      <c r="AE50" s="137"/>
      <c r="AF50" s="137"/>
      <c r="AG50" s="137"/>
      <c r="AH50" s="137"/>
      <c r="AI50" s="477"/>
      <c r="AJ50" s="477"/>
      <c r="AK50" s="477"/>
      <c r="AL50" s="616"/>
    </row>
    <row r="51" spans="1:38" ht="14.1" customHeight="1">
      <c r="A51" s="718"/>
      <c r="B51" s="525"/>
      <c r="D51" s="484"/>
      <c r="F51" s="718"/>
      <c r="G51" s="718"/>
      <c r="H51" s="718"/>
      <c r="I51" s="718"/>
      <c r="J51" s="718"/>
      <c r="K51" s="718"/>
      <c r="L51" s="484"/>
      <c r="M51" s="484"/>
      <c r="N51" s="484"/>
      <c r="O51" s="484"/>
      <c r="P51" s="484"/>
      <c r="Q51" s="718"/>
      <c r="R51" s="441"/>
      <c r="S51" s="441"/>
      <c r="T51" s="37"/>
      <c r="U51" s="474"/>
      <c r="V51" s="474"/>
      <c r="W51" s="718"/>
      <c r="X51" s="718"/>
      <c r="Y51" s="465"/>
      <c r="Z51" s="14"/>
      <c r="AA51" s="136"/>
      <c r="AB51" s="137"/>
      <c r="AC51" s="137"/>
      <c r="AD51" s="137"/>
      <c r="AE51" s="137"/>
      <c r="AF51" s="137"/>
      <c r="AG51" s="137"/>
      <c r="AH51" s="137"/>
      <c r="AI51" s="477"/>
      <c r="AJ51" s="477"/>
      <c r="AK51" s="477"/>
      <c r="AL51" s="616"/>
    </row>
    <row r="52" spans="1:38" ht="14.1" customHeight="1">
      <c r="B52" s="525"/>
      <c r="C52" s="718" t="s">
        <v>1611</v>
      </c>
      <c r="D52" s="718"/>
      <c r="E52" s="484"/>
      <c r="F52" s="484"/>
      <c r="G52" s="484"/>
      <c r="H52" s="484"/>
      <c r="I52" s="484"/>
      <c r="J52" s="484"/>
      <c r="K52" s="484"/>
      <c r="L52" s="484"/>
      <c r="M52" s="484"/>
      <c r="N52" s="484"/>
      <c r="O52" s="87"/>
      <c r="P52" s="87"/>
      <c r="Q52" s="87"/>
      <c r="R52" s="13"/>
      <c r="S52" s="13"/>
      <c r="T52" s="13"/>
      <c r="U52" s="477"/>
      <c r="V52" s="477"/>
      <c r="W52" s="477"/>
      <c r="X52" s="477"/>
      <c r="AA52" s="17"/>
      <c r="AL52" s="616"/>
    </row>
    <row r="53" spans="1:38" ht="14.1" customHeight="1">
      <c r="B53" s="525"/>
      <c r="C53" s="2175" t="s">
        <v>976</v>
      </c>
      <c r="D53" s="2175"/>
      <c r="E53" s="2175"/>
      <c r="F53" s="2175"/>
      <c r="G53" s="2175"/>
      <c r="H53" s="2175"/>
      <c r="I53" s="2175"/>
      <c r="J53" s="2175"/>
      <c r="K53" s="2175"/>
      <c r="L53" s="2175"/>
      <c r="M53" s="2175"/>
      <c r="N53" s="2175"/>
      <c r="O53" s="2175"/>
      <c r="P53" s="2175"/>
      <c r="Q53" s="2175"/>
      <c r="R53" s="2175"/>
      <c r="S53" s="2175"/>
      <c r="T53" s="2175"/>
      <c r="U53" s="2175"/>
      <c r="V53" s="2175"/>
      <c r="W53" s="2175"/>
      <c r="X53" s="2175"/>
      <c r="Y53" s="2175"/>
      <c r="Z53" s="2176"/>
      <c r="AA53" s="476"/>
      <c r="AB53" s="477"/>
      <c r="AC53" s="477"/>
      <c r="AD53" s="477"/>
      <c r="AE53" s="477"/>
      <c r="AF53" s="477"/>
      <c r="AG53" s="477"/>
      <c r="AH53" s="477"/>
      <c r="AI53" s="477"/>
      <c r="AJ53" s="477"/>
      <c r="AK53" s="477"/>
      <c r="AL53" s="929"/>
    </row>
    <row r="54" spans="1:38" ht="14.1" customHeight="1">
      <c r="A54" s="718"/>
      <c r="B54" s="525"/>
      <c r="C54" s="484"/>
      <c r="D54" s="718" t="s">
        <v>56</v>
      </c>
      <c r="F54" s="718"/>
      <c r="G54" s="484"/>
      <c r="H54" s="484"/>
      <c r="I54" s="484"/>
      <c r="J54" s="484"/>
      <c r="K54" s="484"/>
      <c r="L54" s="484"/>
      <c r="M54" s="484"/>
      <c r="N54" s="484"/>
      <c r="O54" s="484"/>
      <c r="P54" s="484"/>
      <c r="Q54" s="718"/>
      <c r="R54" s="441"/>
      <c r="S54" s="441"/>
      <c r="T54" s="37"/>
      <c r="U54" s="474"/>
      <c r="V54" s="474"/>
      <c r="W54" s="718"/>
      <c r="X54" s="718"/>
      <c r="Y54" s="465"/>
      <c r="AA54" s="17"/>
      <c r="AB54" s="13"/>
      <c r="AC54" s="13"/>
      <c r="AD54" s="13"/>
      <c r="AE54" s="13"/>
      <c r="AF54" s="477"/>
      <c r="AG54" s="477"/>
      <c r="AH54" s="477"/>
      <c r="AI54" s="477"/>
      <c r="AJ54" s="477"/>
      <c r="AK54" s="87"/>
      <c r="AL54" s="616"/>
    </row>
    <row r="55" spans="1:38" ht="14.1" customHeight="1">
      <c r="A55" s="718"/>
      <c r="B55" s="525"/>
      <c r="C55" s="484"/>
      <c r="D55" s="718"/>
      <c r="F55" s="718"/>
      <c r="G55" s="484"/>
      <c r="H55" s="484"/>
      <c r="I55" s="484"/>
      <c r="J55" s="484"/>
      <c r="K55" s="484"/>
      <c r="L55" s="484"/>
      <c r="M55" s="484"/>
      <c r="N55" s="484"/>
      <c r="O55" s="484"/>
      <c r="P55" s="484"/>
      <c r="Q55" s="484"/>
      <c r="R55" s="484"/>
      <c r="S55" s="441"/>
      <c r="T55" s="441"/>
      <c r="U55" s="441"/>
      <c r="V55" s="474"/>
      <c r="W55" s="474"/>
      <c r="X55" s="474"/>
      <c r="AA55" s="17"/>
      <c r="AB55" s="13"/>
      <c r="AC55" s="13"/>
      <c r="AD55" s="13"/>
      <c r="AE55" s="13"/>
      <c r="AF55" s="477"/>
      <c r="AG55" s="477"/>
      <c r="AH55" s="477"/>
      <c r="AI55" s="477"/>
      <c r="AJ55" s="477"/>
      <c r="AK55" s="87"/>
      <c r="AL55" s="616"/>
    </row>
    <row r="56" spans="1:38" ht="14.1" customHeight="1">
      <c r="A56" s="718"/>
      <c r="B56" s="525"/>
      <c r="C56" s="484" t="s">
        <v>977</v>
      </c>
      <c r="D56" s="484"/>
      <c r="F56" s="718"/>
      <c r="G56" s="484"/>
      <c r="H56" s="484"/>
      <c r="I56" s="484"/>
      <c r="J56" s="484"/>
      <c r="K56" s="484"/>
      <c r="L56" s="484"/>
      <c r="M56" s="484"/>
      <c r="N56" s="484"/>
      <c r="O56" s="484"/>
      <c r="Q56" s="718"/>
      <c r="R56" s="441"/>
      <c r="S56" s="441"/>
      <c r="T56" s="37"/>
      <c r="U56" s="474"/>
      <c r="V56" s="474"/>
      <c r="W56" s="718"/>
      <c r="X56" s="718"/>
      <c r="Y56" s="465"/>
      <c r="AA56" s="476"/>
      <c r="AB56" s="465"/>
      <c r="AC56" s="477"/>
      <c r="AD56" s="477"/>
      <c r="AE56" s="477"/>
      <c r="AF56" s="13"/>
      <c r="AG56" s="13"/>
      <c r="AH56" s="13"/>
      <c r="AI56" s="13"/>
      <c r="AJ56" s="13"/>
      <c r="AK56" s="13"/>
      <c r="AL56" s="616"/>
    </row>
    <row r="57" spans="1:38" ht="14.1" customHeight="1">
      <c r="A57" s="718"/>
      <c r="B57" s="525"/>
      <c r="C57" s="484"/>
      <c r="F57" s="718"/>
      <c r="G57" s="484"/>
      <c r="H57" s="718"/>
      <c r="I57" s="718"/>
      <c r="J57" s="718"/>
      <c r="K57" s="718"/>
      <c r="L57" s="718"/>
      <c r="M57" s="718"/>
      <c r="N57" s="718"/>
      <c r="O57" s="718"/>
      <c r="P57" s="718"/>
      <c r="Q57" s="718"/>
      <c r="R57" s="718"/>
      <c r="S57" s="718"/>
      <c r="T57" s="463"/>
      <c r="U57" s="463"/>
      <c r="V57" s="484"/>
      <c r="W57" s="37"/>
      <c r="Y57" s="484"/>
      <c r="AA57" s="476"/>
      <c r="AB57" s="13"/>
      <c r="AC57" s="13"/>
      <c r="AD57" s="477"/>
      <c r="AE57" s="477"/>
      <c r="AF57" s="477"/>
      <c r="AG57" s="477"/>
      <c r="AH57" s="477"/>
      <c r="AI57" s="477"/>
      <c r="AJ57" s="477"/>
      <c r="AK57" s="477"/>
      <c r="AL57" s="811"/>
    </row>
    <row r="58" spans="1:38" ht="14.1" customHeight="1">
      <c r="A58" s="718"/>
      <c r="B58" s="525"/>
      <c r="C58" s="2175" t="s">
        <v>978</v>
      </c>
      <c r="D58" s="2175"/>
      <c r="E58" s="2175"/>
      <c r="F58" s="2175"/>
      <c r="G58" s="2175"/>
      <c r="H58" s="2175"/>
      <c r="I58" s="2175"/>
      <c r="J58" s="2175"/>
      <c r="K58" s="2175"/>
      <c r="L58" s="2175"/>
      <c r="M58" s="2175"/>
      <c r="N58" s="2175"/>
      <c r="O58" s="2175"/>
      <c r="P58" s="2175"/>
      <c r="Q58" s="2175"/>
      <c r="R58" s="2175"/>
      <c r="S58" s="2175"/>
      <c r="T58" s="2175"/>
      <c r="U58" s="2175"/>
      <c r="V58" s="2175"/>
      <c r="W58" s="2175"/>
      <c r="X58" s="2175"/>
      <c r="Y58" s="2175"/>
      <c r="Z58" s="2176"/>
      <c r="AA58" s="476"/>
      <c r="AB58" s="477"/>
      <c r="AC58" s="13"/>
      <c r="AD58" s="13"/>
      <c r="AE58" s="13"/>
      <c r="AF58" s="13"/>
      <c r="AG58" s="13"/>
      <c r="AH58" s="13"/>
      <c r="AI58" s="13"/>
      <c r="AJ58" s="13"/>
      <c r="AK58" s="13"/>
      <c r="AL58" s="616"/>
    </row>
    <row r="59" spans="1:38" ht="14.1" customHeight="1">
      <c r="A59" s="718"/>
      <c r="B59" s="525"/>
      <c r="C59" s="718"/>
      <c r="D59" s="718" t="s">
        <v>36</v>
      </c>
      <c r="F59" s="718"/>
      <c r="G59" s="718"/>
      <c r="I59" s="718"/>
      <c r="J59" s="718"/>
      <c r="K59" s="718"/>
      <c r="M59" s="718"/>
      <c r="N59" s="718"/>
      <c r="O59" s="718"/>
      <c r="P59" s="718"/>
      <c r="Q59" s="718"/>
      <c r="R59" s="441"/>
      <c r="S59" s="441"/>
      <c r="T59" s="37"/>
      <c r="U59" s="474"/>
      <c r="V59" s="474"/>
      <c r="W59" s="718"/>
      <c r="X59" s="718"/>
      <c r="Y59" s="465"/>
      <c r="AA59" s="476"/>
      <c r="AB59" s="477"/>
      <c r="AC59" s="477"/>
      <c r="AD59" s="477"/>
      <c r="AE59" s="477"/>
      <c r="AF59" s="477"/>
      <c r="AG59" s="477"/>
      <c r="AH59" s="477"/>
      <c r="AI59" s="477"/>
      <c r="AJ59" s="477"/>
      <c r="AK59" s="477"/>
      <c r="AL59" s="616"/>
    </row>
    <row r="60" spans="1:38" ht="14.1" customHeight="1">
      <c r="A60" s="718"/>
      <c r="B60" s="525"/>
      <c r="C60" s="718"/>
      <c r="E60" s="718"/>
      <c r="F60" s="718"/>
      <c r="H60" s="718"/>
      <c r="J60" s="718"/>
      <c r="K60" s="718"/>
      <c r="L60" s="718"/>
      <c r="M60" s="718"/>
      <c r="N60" s="718"/>
      <c r="O60" s="718"/>
      <c r="P60" s="718"/>
      <c r="Q60" s="718"/>
      <c r="R60" s="718"/>
      <c r="S60" s="441"/>
      <c r="T60" s="441"/>
      <c r="U60" s="441"/>
      <c r="V60" s="474"/>
      <c r="W60" s="474"/>
      <c r="X60" s="474"/>
      <c r="AA60" s="476"/>
      <c r="AK60" s="13"/>
      <c r="AL60" s="616"/>
    </row>
    <row r="61" spans="1:38" ht="12.75" thickBot="1">
      <c r="B61" s="547"/>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653"/>
      <c r="AA61" s="654"/>
      <c r="AB61" s="434"/>
      <c r="AC61" s="434"/>
      <c r="AD61" s="434"/>
      <c r="AE61" s="434"/>
      <c r="AF61" s="434"/>
      <c r="AG61" s="434"/>
      <c r="AH61" s="434"/>
      <c r="AI61" s="434"/>
      <c r="AJ61" s="434"/>
      <c r="AK61" s="434"/>
      <c r="AL61" s="549"/>
    </row>
  </sheetData>
  <mergeCells count="23">
    <mergeCell ref="AO25:BS28"/>
    <mergeCell ref="E27:Y28"/>
    <mergeCell ref="B3:Z3"/>
    <mergeCell ref="AA3:AL3"/>
    <mergeCell ref="AO16:BS22"/>
    <mergeCell ref="E9:Y10"/>
    <mergeCell ref="E14:Y15"/>
    <mergeCell ref="C47:Z47"/>
    <mergeCell ref="C50:Z50"/>
    <mergeCell ref="C53:Z53"/>
    <mergeCell ref="C58:Z58"/>
    <mergeCell ref="B1:AL1"/>
    <mergeCell ref="AB6:AL7"/>
    <mergeCell ref="AB8:AL9"/>
    <mergeCell ref="AB32:AL34"/>
    <mergeCell ref="AB35:AL37"/>
    <mergeCell ref="C11:Z11"/>
    <mergeCell ref="C17:Z17"/>
    <mergeCell ref="C24:Z24"/>
    <mergeCell ref="D26:Z26"/>
    <mergeCell ref="C21:Z21"/>
    <mergeCell ref="C34:Z34"/>
    <mergeCell ref="C37:Z3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18</xdr:col>
                    <xdr:colOff>57150</xdr:colOff>
                    <xdr:row>6</xdr:row>
                    <xdr:rowOff>0</xdr:rowOff>
                  </from>
                  <to>
                    <xdr:col>22</xdr:col>
                    <xdr:colOff>0</xdr:colOff>
                    <xdr:row>7</xdr:row>
                    <xdr:rowOff>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22</xdr:col>
                    <xdr:colOff>104775</xdr:colOff>
                    <xdr:row>6</xdr:row>
                    <xdr:rowOff>0</xdr:rowOff>
                  </from>
                  <to>
                    <xdr:col>25</xdr:col>
                    <xdr:colOff>238125</xdr:colOff>
                    <xdr:row>7</xdr:row>
                    <xdr:rowOff>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18</xdr:col>
                    <xdr:colOff>57150</xdr:colOff>
                    <xdr:row>11</xdr:row>
                    <xdr:rowOff>0</xdr:rowOff>
                  </from>
                  <to>
                    <xdr:col>22</xdr:col>
                    <xdr:colOff>0</xdr:colOff>
                    <xdr:row>12</xdr:row>
                    <xdr:rowOff>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104775</xdr:colOff>
                    <xdr:row>11</xdr:row>
                    <xdr:rowOff>0</xdr:rowOff>
                  </from>
                  <to>
                    <xdr:col>25</xdr:col>
                    <xdr:colOff>238125</xdr:colOff>
                    <xdr:row>12</xdr:row>
                    <xdr:rowOff>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152400</xdr:colOff>
                    <xdr:row>17</xdr:row>
                    <xdr:rowOff>0</xdr:rowOff>
                  </from>
                  <to>
                    <xdr:col>21</xdr:col>
                    <xdr:colOff>95250</xdr:colOff>
                    <xdr:row>18</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17</xdr:row>
                    <xdr:rowOff>0</xdr:rowOff>
                  </from>
                  <to>
                    <xdr:col>25</xdr:col>
                    <xdr:colOff>152400</xdr:colOff>
                    <xdr:row>18</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34</xdr:row>
                    <xdr:rowOff>0</xdr:rowOff>
                  </from>
                  <to>
                    <xdr:col>22</xdr:col>
                    <xdr:colOff>85725</xdr:colOff>
                    <xdr:row>35</xdr:row>
                    <xdr:rowOff>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23</xdr:col>
                    <xdr:colOff>28575</xdr:colOff>
                    <xdr:row>34</xdr:row>
                    <xdr:rowOff>0</xdr:rowOff>
                  </from>
                  <to>
                    <xdr:col>25</xdr:col>
                    <xdr:colOff>485775</xdr:colOff>
                    <xdr:row>35</xdr:row>
                    <xdr:rowOff>0</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18</xdr:col>
                    <xdr:colOff>0</xdr:colOff>
                    <xdr:row>37</xdr:row>
                    <xdr:rowOff>0</xdr:rowOff>
                  </from>
                  <to>
                    <xdr:col>22</xdr:col>
                    <xdr:colOff>85725</xdr:colOff>
                    <xdr:row>38</xdr:row>
                    <xdr:rowOff>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23</xdr:col>
                    <xdr:colOff>28575</xdr:colOff>
                    <xdr:row>37</xdr:row>
                    <xdr:rowOff>0</xdr:rowOff>
                  </from>
                  <to>
                    <xdr:col>25</xdr:col>
                    <xdr:colOff>485775</xdr:colOff>
                    <xdr:row>38</xdr:row>
                    <xdr:rowOff>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40</xdr:row>
                    <xdr:rowOff>0</xdr:rowOff>
                  </from>
                  <to>
                    <xdr:col>22</xdr:col>
                    <xdr:colOff>85725</xdr:colOff>
                    <xdr:row>41</xdr:row>
                    <xdr:rowOff>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23</xdr:col>
                    <xdr:colOff>28575</xdr:colOff>
                    <xdr:row>40</xdr:row>
                    <xdr:rowOff>0</xdr:rowOff>
                  </from>
                  <to>
                    <xdr:col>25</xdr:col>
                    <xdr:colOff>485775</xdr:colOff>
                    <xdr:row>41</xdr:row>
                    <xdr:rowOff>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42</xdr:row>
                    <xdr:rowOff>0</xdr:rowOff>
                  </from>
                  <to>
                    <xdr:col>22</xdr:col>
                    <xdr:colOff>85725</xdr:colOff>
                    <xdr:row>43</xdr:row>
                    <xdr:rowOff>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23</xdr:col>
                    <xdr:colOff>28575</xdr:colOff>
                    <xdr:row>42</xdr:row>
                    <xdr:rowOff>0</xdr:rowOff>
                  </from>
                  <to>
                    <xdr:col>25</xdr:col>
                    <xdr:colOff>485775</xdr:colOff>
                    <xdr:row>43</xdr:row>
                    <xdr:rowOff>0</xdr:rowOff>
                  </to>
                </anchor>
              </controlPr>
            </control>
          </mc:Choice>
        </mc:AlternateContent>
        <mc:AlternateContent xmlns:mc="http://schemas.openxmlformats.org/markup-compatibility/2006">
          <mc:Choice Requires="x14">
            <control shapeId="249871" r:id="rId18" name="Check Box 15">
              <controlPr defaultSize="0" autoFill="0" autoLine="0" autoPict="0">
                <anchor moveWithCells="1">
                  <from>
                    <xdr:col>18</xdr:col>
                    <xdr:colOff>0</xdr:colOff>
                    <xdr:row>45</xdr:row>
                    <xdr:rowOff>0</xdr:rowOff>
                  </from>
                  <to>
                    <xdr:col>22</xdr:col>
                    <xdr:colOff>85725</xdr:colOff>
                    <xdr:row>46</xdr:row>
                    <xdr:rowOff>0</xdr:rowOff>
                  </to>
                </anchor>
              </controlPr>
            </control>
          </mc:Choice>
        </mc:AlternateContent>
        <mc:AlternateContent xmlns:mc="http://schemas.openxmlformats.org/markup-compatibility/2006">
          <mc:Choice Requires="x14">
            <control shapeId="249872" r:id="rId19" name="Check Box 16">
              <controlPr defaultSize="0" autoFill="0" autoLine="0" autoPict="0">
                <anchor moveWithCells="1">
                  <from>
                    <xdr:col>23</xdr:col>
                    <xdr:colOff>28575</xdr:colOff>
                    <xdr:row>45</xdr:row>
                    <xdr:rowOff>0</xdr:rowOff>
                  </from>
                  <to>
                    <xdr:col>25</xdr:col>
                    <xdr:colOff>485775</xdr:colOff>
                    <xdr:row>46</xdr:row>
                    <xdr:rowOff>0</xdr:rowOff>
                  </to>
                </anchor>
              </controlPr>
            </control>
          </mc:Choice>
        </mc:AlternateContent>
        <mc:AlternateContent xmlns:mc="http://schemas.openxmlformats.org/markup-compatibility/2006">
          <mc:Choice Requires="x14">
            <control shapeId="249873" r:id="rId20" name="Check Box 17">
              <controlPr defaultSize="0" autoFill="0" autoLine="0" autoPict="0">
                <anchor moveWithCells="1">
                  <from>
                    <xdr:col>18</xdr:col>
                    <xdr:colOff>0</xdr:colOff>
                    <xdr:row>47</xdr:row>
                    <xdr:rowOff>0</xdr:rowOff>
                  </from>
                  <to>
                    <xdr:col>22</xdr:col>
                    <xdr:colOff>85725</xdr:colOff>
                    <xdr:row>48</xdr:row>
                    <xdr:rowOff>0</xdr:rowOff>
                  </to>
                </anchor>
              </controlPr>
            </control>
          </mc:Choice>
        </mc:AlternateContent>
        <mc:AlternateContent xmlns:mc="http://schemas.openxmlformats.org/markup-compatibility/2006">
          <mc:Choice Requires="x14">
            <control shapeId="249874" r:id="rId21" name="Check Box 18">
              <controlPr defaultSize="0" autoFill="0" autoLine="0" autoPict="0">
                <anchor moveWithCells="1">
                  <from>
                    <xdr:col>23</xdr:col>
                    <xdr:colOff>28575</xdr:colOff>
                    <xdr:row>47</xdr:row>
                    <xdr:rowOff>0</xdr:rowOff>
                  </from>
                  <to>
                    <xdr:col>25</xdr:col>
                    <xdr:colOff>485775</xdr:colOff>
                    <xdr:row>48</xdr:row>
                    <xdr:rowOff>0</xdr:rowOff>
                  </to>
                </anchor>
              </controlPr>
            </control>
          </mc:Choice>
        </mc:AlternateContent>
        <mc:AlternateContent xmlns:mc="http://schemas.openxmlformats.org/markup-compatibility/2006">
          <mc:Choice Requires="x14">
            <control shapeId="249875" r:id="rId22" name="Check Box 19">
              <controlPr defaultSize="0" autoFill="0" autoLine="0" autoPict="0">
                <anchor moveWithCells="1">
                  <from>
                    <xdr:col>18</xdr:col>
                    <xdr:colOff>0</xdr:colOff>
                    <xdr:row>48</xdr:row>
                    <xdr:rowOff>171450</xdr:rowOff>
                  </from>
                  <to>
                    <xdr:col>22</xdr:col>
                    <xdr:colOff>85725</xdr:colOff>
                    <xdr:row>50</xdr:row>
                    <xdr:rowOff>28575</xdr:rowOff>
                  </to>
                </anchor>
              </controlPr>
            </control>
          </mc:Choice>
        </mc:AlternateContent>
        <mc:AlternateContent xmlns:mc="http://schemas.openxmlformats.org/markup-compatibility/2006">
          <mc:Choice Requires="x14">
            <control shapeId="249876" r:id="rId23" name="Check Box 20">
              <controlPr defaultSize="0" autoFill="0" autoLine="0" autoPict="0">
                <anchor moveWithCells="1">
                  <from>
                    <xdr:col>23</xdr:col>
                    <xdr:colOff>28575</xdr:colOff>
                    <xdr:row>48</xdr:row>
                    <xdr:rowOff>171450</xdr:rowOff>
                  </from>
                  <to>
                    <xdr:col>25</xdr:col>
                    <xdr:colOff>485775</xdr:colOff>
                    <xdr:row>50</xdr:row>
                    <xdr:rowOff>28575</xdr:rowOff>
                  </to>
                </anchor>
              </controlPr>
            </control>
          </mc:Choice>
        </mc:AlternateContent>
        <mc:AlternateContent xmlns:mc="http://schemas.openxmlformats.org/markup-compatibility/2006">
          <mc:Choice Requires="x14">
            <control shapeId="249877" r:id="rId24" name="Check Box 21">
              <controlPr defaultSize="0" autoFill="0" autoLine="0" autoPict="0">
                <anchor moveWithCells="1">
                  <from>
                    <xdr:col>18</xdr:col>
                    <xdr:colOff>0</xdr:colOff>
                    <xdr:row>31</xdr:row>
                    <xdr:rowOff>0</xdr:rowOff>
                  </from>
                  <to>
                    <xdr:col>22</xdr:col>
                    <xdr:colOff>85725</xdr:colOff>
                    <xdr:row>32</xdr:row>
                    <xdr:rowOff>0</xdr:rowOff>
                  </to>
                </anchor>
              </controlPr>
            </control>
          </mc:Choice>
        </mc:AlternateContent>
        <mc:AlternateContent xmlns:mc="http://schemas.openxmlformats.org/markup-compatibility/2006">
          <mc:Choice Requires="x14">
            <control shapeId="249878" r:id="rId25" name="Check Box 22">
              <controlPr defaultSize="0" autoFill="0" autoLine="0" autoPict="0">
                <anchor moveWithCells="1">
                  <from>
                    <xdr:col>23</xdr:col>
                    <xdr:colOff>28575</xdr:colOff>
                    <xdr:row>31</xdr:row>
                    <xdr:rowOff>0</xdr:rowOff>
                  </from>
                  <to>
                    <xdr:col>25</xdr:col>
                    <xdr:colOff>485775</xdr:colOff>
                    <xdr:row>32</xdr:row>
                    <xdr:rowOff>0</xdr:rowOff>
                  </to>
                </anchor>
              </controlPr>
            </control>
          </mc:Choice>
        </mc:AlternateContent>
        <mc:AlternateContent xmlns:mc="http://schemas.openxmlformats.org/markup-compatibility/2006">
          <mc:Choice Requires="x14">
            <control shapeId="249881" r:id="rId26" name="Check Box 25">
              <controlPr defaultSize="0" autoFill="0" autoLine="0" autoPict="0">
                <anchor moveWithCells="1">
                  <from>
                    <xdr:col>18</xdr:col>
                    <xdr:colOff>0</xdr:colOff>
                    <xdr:row>55</xdr:row>
                    <xdr:rowOff>0</xdr:rowOff>
                  </from>
                  <to>
                    <xdr:col>22</xdr:col>
                    <xdr:colOff>85725</xdr:colOff>
                    <xdr:row>56</xdr:row>
                    <xdr:rowOff>0</xdr:rowOff>
                  </to>
                </anchor>
              </controlPr>
            </control>
          </mc:Choice>
        </mc:AlternateContent>
        <mc:AlternateContent xmlns:mc="http://schemas.openxmlformats.org/markup-compatibility/2006">
          <mc:Choice Requires="x14">
            <control shapeId="249882" r:id="rId27" name="Check Box 26">
              <controlPr defaultSize="0" autoFill="0" autoLine="0" autoPict="0">
                <anchor moveWithCells="1">
                  <from>
                    <xdr:col>23</xdr:col>
                    <xdr:colOff>28575</xdr:colOff>
                    <xdr:row>55</xdr:row>
                    <xdr:rowOff>0</xdr:rowOff>
                  </from>
                  <to>
                    <xdr:col>25</xdr:col>
                    <xdr:colOff>485775</xdr:colOff>
                    <xdr:row>56</xdr:row>
                    <xdr:rowOff>0</xdr:rowOff>
                  </to>
                </anchor>
              </controlPr>
            </control>
          </mc:Choice>
        </mc:AlternateContent>
        <mc:AlternateContent xmlns:mc="http://schemas.openxmlformats.org/markup-compatibility/2006">
          <mc:Choice Requires="x14">
            <control shapeId="249883" r:id="rId28" name="Check Box 27">
              <controlPr defaultSize="0" autoFill="0" autoLine="0" autoPict="0">
                <anchor moveWithCells="1">
                  <from>
                    <xdr:col>18</xdr:col>
                    <xdr:colOff>0</xdr:colOff>
                    <xdr:row>58</xdr:row>
                    <xdr:rowOff>0</xdr:rowOff>
                  </from>
                  <to>
                    <xdr:col>22</xdr:col>
                    <xdr:colOff>85725</xdr:colOff>
                    <xdr:row>59</xdr:row>
                    <xdr:rowOff>0</xdr:rowOff>
                  </to>
                </anchor>
              </controlPr>
            </control>
          </mc:Choice>
        </mc:AlternateContent>
        <mc:AlternateContent xmlns:mc="http://schemas.openxmlformats.org/markup-compatibility/2006">
          <mc:Choice Requires="x14">
            <control shapeId="249884" r:id="rId29" name="Check Box 28">
              <controlPr defaultSize="0" autoFill="0" autoLine="0" autoPict="0">
                <anchor moveWithCells="1">
                  <from>
                    <xdr:col>23</xdr:col>
                    <xdr:colOff>28575</xdr:colOff>
                    <xdr:row>58</xdr:row>
                    <xdr:rowOff>0</xdr:rowOff>
                  </from>
                  <to>
                    <xdr:col>25</xdr:col>
                    <xdr:colOff>485775</xdr:colOff>
                    <xdr:row>59</xdr:row>
                    <xdr:rowOff>0</xdr:rowOff>
                  </to>
                </anchor>
              </controlPr>
            </control>
          </mc:Choice>
        </mc:AlternateContent>
        <mc:AlternateContent xmlns:mc="http://schemas.openxmlformats.org/markup-compatibility/2006">
          <mc:Choice Requires="x14">
            <control shapeId="249885" r:id="rId30" name="Check Box 29">
              <controlPr defaultSize="0" autoFill="0" autoLine="0" autoPict="0">
                <anchor moveWithCells="1">
                  <from>
                    <xdr:col>13</xdr:col>
                    <xdr:colOff>66675</xdr:colOff>
                    <xdr:row>21</xdr:row>
                    <xdr:rowOff>38100</xdr:rowOff>
                  </from>
                  <to>
                    <xdr:col>17</xdr:col>
                    <xdr:colOff>38100</xdr:colOff>
                    <xdr:row>23</xdr:row>
                    <xdr:rowOff>142875</xdr:rowOff>
                  </to>
                </anchor>
              </controlPr>
            </control>
          </mc:Choice>
        </mc:AlternateContent>
        <mc:AlternateContent xmlns:mc="http://schemas.openxmlformats.org/markup-compatibility/2006">
          <mc:Choice Requires="x14">
            <control shapeId="249886" r:id="rId31" name="Check Box 30">
              <controlPr defaultSize="0" autoFill="0" autoLine="0" autoPict="0">
                <anchor moveWithCells="1">
                  <from>
                    <xdr:col>18</xdr:col>
                    <xdr:colOff>9525</xdr:colOff>
                    <xdr:row>20</xdr:row>
                    <xdr:rowOff>161925</xdr:rowOff>
                  </from>
                  <to>
                    <xdr:col>22</xdr:col>
                    <xdr:colOff>171450</xdr:colOff>
                    <xdr:row>24</xdr:row>
                    <xdr:rowOff>9525</xdr:rowOff>
                  </to>
                </anchor>
              </controlPr>
            </control>
          </mc:Choice>
        </mc:AlternateContent>
        <mc:AlternateContent xmlns:mc="http://schemas.openxmlformats.org/markup-compatibility/2006">
          <mc:Choice Requires="x14">
            <control shapeId="249887" r:id="rId32" name="Check Box 31">
              <controlPr defaultSize="0" autoFill="0" autoLine="0" autoPict="0">
                <anchor moveWithCells="1">
                  <from>
                    <xdr:col>23</xdr:col>
                    <xdr:colOff>104775</xdr:colOff>
                    <xdr:row>20</xdr:row>
                    <xdr:rowOff>171450</xdr:rowOff>
                  </from>
                  <to>
                    <xdr:col>26</xdr:col>
                    <xdr:colOff>142875</xdr:colOff>
                    <xdr:row>23</xdr:row>
                    <xdr:rowOff>171450</xdr:rowOff>
                  </to>
                </anchor>
              </controlPr>
            </control>
          </mc:Choice>
        </mc:AlternateContent>
        <mc:AlternateContent xmlns:mc="http://schemas.openxmlformats.org/markup-compatibility/2006">
          <mc:Choice Requires="x14">
            <control shapeId="249888" r:id="rId33" name="Check Box 32">
              <controlPr defaultSize="0" autoFill="0" autoLine="0" autoPict="0">
                <anchor moveWithCells="1">
                  <from>
                    <xdr:col>17</xdr:col>
                    <xdr:colOff>123825</xdr:colOff>
                    <xdr:row>24</xdr:row>
                    <xdr:rowOff>19050</xdr:rowOff>
                  </from>
                  <to>
                    <xdr:col>21</xdr:col>
                    <xdr:colOff>123825</xdr:colOff>
                    <xdr:row>25</xdr:row>
                    <xdr:rowOff>19050</xdr:rowOff>
                  </to>
                </anchor>
              </controlPr>
            </control>
          </mc:Choice>
        </mc:AlternateContent>
        <mc:AlternateContent xmlns:mc="http://schemas.openxmlformats.org/markup-compatibility/2006">
          <mc:Choice Requires="x14">
            <control shapeId="249889" r:id="rId34" name="Check Box 33">
              <controlPr defaultSize="0" autoFill="0" autoLine="0" autoPict="0">
                <anchor moveWithCells="1">
                  <from>
                    <xdr:col>22</xdr:col>
                    <xdr:colOff>57150</xdr:colOff>
                    <xdr:row>24</xdr:row>
                    <xdr:rowOff>19050</xdr:rowOff>
                  </from>
                  <to>
                    <xdr:col>25</xdr:col>
                    <xdr:colOff>247650</xdr:colOff>
                    <xdr:row>25</xdr:row>
                    <xdr:rowOff>19050</xdr:rowOff>
                  </to>
                </anchor>
              </controlPr>
            </control>
          </mc:Choice>
        </mc:AlternateContent>
        <mc:AlternateContent xmlns:mc="http://schemas.openxmlformats.org/markup-compatibility/2006">
          <mc:Choice Requires="x14">
            <control shapeId="249890" r:id="rId35" name="Check Box 34">
              <controlPr defaultSize="0" autoFill="0" autoLine="0" autoPict="0">
                <anchor moveWithCells="1">
                  <from>
                    <xdr:col>18</xdr:col>
                    <xdr:colOff>0</xdr:colOff>
                    <xdr:row>53</xdr:row>
                    <xdr:rowOff>9525</xdr:rowOff>
                  </from>
                  <to>
                    <xdr:col>22</xdr:col>
                    <xdr:colOff>85725</xdr:colOff>
                    <xdr:row>54</xdr:row>
                    <xdr:rowOff>9525</xdr:rowOff>
                  </to>
                </anchor>
              </controlPr>
            </control>
          </mc:Choice>
        </mc:AlternateContent>
        <mc:AlternateContent xmlns:mc="http://schemas.openxmlformats.org/markup-compatibility/2006">
          <mc:Choice Requires="x14">
            <control shapeId="249891" r:id="rId36" name="Check Box 35">
              <controlPr defaultSize="0" autoFill="0" autoLine="0" autoPict="0">
                <anchor moveWithCells="1">
                  <from>
                    <xdr:col>23</xdr:col>
                    <xdr:colOff>28575</xdr:colOff>
                    <xdr:row>53</xdr:row>
                    <xdr:rowOff>9525</xdr:rowOff>
                  </from>
                  <to>
                    <xdr:col>25</xdr:col>
                    <xdr:colOff>485775</xdr:colOff>
                    <xdr:row>54</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CFF"/>
  </sheetPr>
  <dimension ref="A1:AR62"/>
  <sheetViews>
    <sheetView showGridLines="0" view="pageBreakPreview" topLeftCell="A55" zoomScaleNormal="100" zoomScaleSheetLayoutView="100" workbookViewId="0">
      <selection activeCell="AW2" sqref="AW2"/>
    </sheetView>
  </sheetViews>
  <sheetFormatPr defaultColWidth="8" defaultRowHeight="12"/>
  <cols>
    <col min="1" max="1" width="1.5" style="10" customWidth="1"/>
    <col min="2" max="2" width="1.625" style="10" customWidth="1"/>
    <col min="3" max="25" width="2.375" style="10" customWidth="1"/>
    <col min="26" max="26" width="6.625" style="10" customWidth="1"/>
    <col min="27" max="71" width="2.375" style="10" customWidth="1"/>
    <col min="72" max="16384" width="8" style="10"/>
  </cols>
  <sheetData>
    <row r="1" spans="1:40" ht="14.1" customHeight="1">
      <c r="B1" s="1522" t="s">
        <v>1833</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row>
    <row r="2" spans="1:40" ht="5.0999999999999996" customHeight="1" thickBot="1"/>
    <row r="3" spans="1:40" ht="14.1" customHeight="1">
      <c r="B3" s="1551" t="s">
        <v>939</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2179"/>
      <c r="AA3" s="1830" t="s">
        <v>14</v>
      </c>
      <c r="AB3" s="1552"/>
      <c r="AC3" s="1552"/>
      <c r="AD3" s="1552"/>
      <c r="AE3" s="1552"/>
      <c r="AF3" s="1552"/>
      <c r="AG3" s="1552"/>
      <c r="AH3" s="1552"/>
      <c r="AI3" s="1552"/>
      <c r="AJ3" s="1552"/>
      <c r="AK3" s="1552"/>
      <c r="AL3" s="1552"/>
      <c r="AM3" s="2180"/>
    </row>
    <row r="4" spans="1:40" ht="6.95" customHeight="1">
      <c r="B4" s="425"/>
      <c r="Z4" s="14"/>
      <c r="AA4" s="11"/>
      <c r="AM4" s="29"/>
    </row>
    <row r="5" spans="1:40" ht="14.1" customHeight="1">
      <c r="A5" s="718"/>
      <c r="B5" s="525"/>
      <c r="C5" s="2175" t="s">
        <v>1613</v>
      </c>
      <c r="D5" s="2175"/>
      <c r="E5" s="2175"/>
      <c r="F5" s="2175"/>
      <c r="G5" s="2175"/>
      <c r="H5" s="2175"/>
      <c r="I5" s="2175"/>
      <c r="J5" s="2175"/>
      <c r="K5" s="2175"/>
      <c r="L5" s="2175"/>
      <c r="M5" s="2175"/>
      <c r="N5" s="2175"/>
      <c r="O5" s="2175"/>
      <c r="P5" s="2175"/>
      <c r="Q5" s="2175"/>
      <c r="R5" s="2175"/>
      <c r="S5" s="2175"/>
      <c r="T5" s="2175"/>
      <c r="U5" s="2175"/>
      <c r="V5" s="2175"/>
      <c r="W5" s="2175"/>
      <c r="X5" s="2175"/>
      <c r="Y5" s="2175"/>
      <c r="Z5" s="2176"/>
      <c r="AA5" s="476"/>
      <c r="AK5" s="13"/>
      <c r="AL5" s="13"/>
      <c r="AM5" s="616"/>
    </row>
    <row r="6" spans="1:40" ht="14.1" customHeight="1">
      <c r="A6" s="718"/>
      <c r="B6" s="525"/>
      <c r="C6" s="484"/>
      <c r="D6" s="484" t="s">
        <v>57</v>
      </c>
      <c r="E6" s="718"/>
      <c r="F6" s="484"/>
      <c r="G6" s="484"/>
      <c r="H6" s="718"/>
      <c r="I6" s="484"/>
      <c r="J6" s="484"/>
      <c r="K6" s="718"/>
      <c r="L6" s="718"/>
      <c r="M6" s="718"/>
      <c r="N6" s="718"/>
      <c r="O6" s="718"/>
      <c r="P6" s="718"/>
      <c r="Q6" s="718"/>
      <c r="R6" s="441"/>
      <c r="S6" s="441"/>
      <c r="T6" s="37"/>
      <c r="U6" s="474"/>
      <c r="V6" s="474"/>
      <c r="W6" s="718"/>
      <c r="X6" s="718"/>
      <c r="Y6" s="465"/>
      <c r="AA6" s="476"/>
      <c r="AB6" s="477"/>
      <c r="AC6" s="13"/>
      <c r="AD6" s="477"/>
      <c r="AE6" s="477"/>
      <c r="AF6" s="477"/>
      <c r="AG6" s="477"/>
      <c r="AH6" s="477"/>
      <c r="AI6" s="477"/>
      <c r="AJ6" s="477"/>
      <c r="AK6" s="477"/>
      <c r="AL6" s="477"/>
      <c r="AM6" s="616"/>
    </row>
    <row r="7" spans="1:40" ht="14.1" customHeight="1">
      <c r="A7" s="718"/>
      <c r="B7" s="525"/>
      <c r="C7" s="484" t="s">
        <v>979</v>
      </c>
      <c r="E7" s="484"/>
      <c r="F7" s="718"/>
      <c r="H7" s="718"/>
      <c r="I7" s="718"/>
      <c r="J7" s="718"/>
      <c r="K7" s="718"/>
      <c r="L7" s="484"/>
      <c r="M7" s="484"/>
      <c r="N7" s="484"/>
      <c r="O7" s="484"/>
      <c r="P7" s="484"/>
      <c r="Q7" s="484"/>
      <c r="R7" s="484"/>
      <c r="S7" s="484"/>
      <c r="T7" s="484"/>
      <c r="U7" s="484"/>
      <c r="V7" s="66"/>
      <c r="W7" s="2182"/>
      <c r="X7" s="2182"/>
      <c r="Y7" s="718"/>
      <c r="AA7" s="476"/>
      <c r="AB7" s="477"/>
      <c r="AC7" s="13"/>
      <c r="AD7" s="477"/>
      <c r="AE7" s="13"/>
      <c r="AF7" s="13"/>
      <c r="AG7" s="13"/>
      <c r="AH7" s="13"/>
      <c r="AI7" s="13"/>
      <c r="AJ7" s="13"/>
      <c r="AK7" s="13"/>
      <c r="AL7" s="13"/>
      <c r="AM7" s="616"/>
    </row>
    <row r="8" spans="1:40" ht="14.1" customHeight="1">
      <c r="A8" s="718"/>
      <c r="B8" s="525"/>
      <c r="C8" s="718"/>
      <c r="D8" s="484" t="s">
        <v>58</v>
      </c>
      <c r="F8" s="718"/>
      <c r="G8" s="718"/>
      <c r="H8" s="466" t="s">
        <v>1633</v>
      </c>
      <c r="I8" s="2199"/>
      <c r="J8" s="2199"/>
      <c r="K8" s="2199"/>
      <c r="L8" s="2199"/>
      <c r="M8" s="2199"/>
      <c r="N8" s="2199"/>
      <c r="O8" s="2199"/>
      <c r="P8" s="2199"/>
      <c r="Q8" s="2199"/>
      <c r="R8" s="2199"/>
      <c r="S8" s="2199"/>
      <c r="T8" s="2199"/>
      <c r="U8" s="2199"/>
      <c r="V8" s="2199"/>
      <c r="W8" s="2199"/>
      <c r="X8" s="2199"/>
      <c r="Y8" s="84" t="s">
        <v>1634</v>
      </c>
      <c r="AA8" s="476"/>
      <c r="AB8" s="477"/>
      <c r="AC8" s="477"/>
      <c r="AD8" s="477"/>
      <c r="AE8" s="477"/>
      <c r="AF8" s="477"/>
      <c r="AG8" s="477"/>
      <c r="AH8" s="477"/>
      <c r="AI8" s="477"/>
      <c r="AJ8" s="477"/>
      <c r="AK8" s="87"/>
      <c r="AL8" s="87"/>
      <c r="AM8" s="616"/>
    </row>
    <row r="9" spans="1:40" ht="14.1" customHeight="1">
      <c r="A9" s="718"/>
      <c r="B9" s="525"/>
      <c r="C9" s="718"/>
      <c r="D9" s="10" t="s">
        <v>290</v>
      </c>
      <c r="F9" s="718"/>
      <c r="G9" s="718"/>
      <c r="H9" s="466" t="s">
        <v>1633</v>
      </c>
      <c r="I9" s="842"/>
      <c r="J9" s="114"/>
      <c r="K9" s="114"/>
      <c r="L9" s="114"/>
      <c r="M9" s="114"/>
      <c r="N9" s="114"/>
      <c r="O9" s="114"/>
      <c r="P9" s="114"/>
      <c r="Q9" s="114"/>
      <c r="R9" s="84" t="s">
        <v>1634</v>
      </c>
      <c r="S9" s="2061"/>
      <c r="T9" s="2061"/>
      <c r="U9" s="3934" t="s">
        <v>289</v>
      </c>
      <c r="V9" s="3934"/>
      <c r="X9" s="115"/>
      <c r="Y9" s="842"/>
      <c r="AA9" s="476"/>
      <c r="AB9" s="477"/>
      <c r="AC9" s="477"/>
      <c r="AD9" s="465"/>
      <c r="AE9" s="477"/>
      <c r="AF9" s="477"/>
      <c r="AG9" s="477"/>
      <c r="AH9" s="477"/>
      <c r="AI9" s="477"/>
      <c r="AJ9" s="477"/>
      <c r="AK9" s="477"/>
      <c r="AL9" s="477"/>
      <c r="AM9" s="616"/>
    </row>
    <row r="10" spans="1:40" ht="14.1" customHeight="1">
      <c r="A10" s="718"/>
      <c r="B10" s="525"/>
      <c r="C10" s="718"/>
      <c r="D10" s="484"/>
      <c r="E10" s="484"/>
      <c r="F10" s="484"/>
      <c r="G10" s="718"/>
      <c r="H10" s="449"/>
      <c r="I10" s="477"/>
      <c r="J10" s="13"/>
      <c r="K10" s="13"/>
      <c r="L10" s="13"/>
      <c r="M10" s="13"/>
      <c r="N10" s="13"/>
      <c r="O10" s="13"/>
      <c r="P10" s="13"/>
      <c r="Q10" s="13"/>
      <c r="S10" s="484"/>
      <c r="V10" s="484"/>
      <c r="Y10" s="842"/>
      <c r="Z10" s="14"/>
      <c r="AA10" s="476"/>
      <c r="AB10" s="477"/>
      <c r="AC10" s="477"/>
      <c r="AD10" s="477"/>
      <c r="AE10" s="477"/>
      <c r="AF10" s="477"/>
      <c r="AG10" s="477"/>
      <c r="AH10" s="477"/>
      <c r="AI10" s="477"/>
      <c r="AJ10" s="477"/>
      <c r="AK10" s="477"/>
      <c r="AL10" s="477"/>
      <c r="AM10" s="929"/>
    </row>
    <row r="11" spans="1:40" ht="14.1" customHeight="1">
      <c r="A11" s="718"/>
      <c r="B11" s="525"/>
      <c r="C11" s="484" t="s">
        <v>1303</v>
      </c>
      <c r="E11" s="484"/>
      <c r="F11" s="484"/>
      <c r="G11" s="718"/>
      <c r="H11" s="718"/>
      <c r="I11" s="718"/>
      <c r="J11" s="718"/>
      <c r="K11" s="484"/>
      <c r="L11" s="484"/>
      <c r="M11" s="484"/>
      <c r="N11" s="718"/>
      <c r="O11" s="718"/>
      <c r="P11" s="484"/>
      <c r="Q11" s="718"/>
      <c r="R11" s="441"/>
      <c r="S11" s="441"/>
      <c r="T11" s="37"/>
      <c r="U11" s="474"/>
      <c r="V11" s="474"/>
      <c r="W11" s="718"/>
      <c r="X11" s="718"/>
      <c r="Y11" s="465"/>
      <c r="AA11" s="476"/>
      <c r="AB11" s="477"/>
      <c r="AC11" s="477"/>
      <c r="AD11" s="477"/>
      <c r="AE11" s="477"/>
      <c r="AF11" s="477"/>
      <c r="AG11" s="477"/>
      <c r="AH11" s="477"/>
      <c r="AI11" s="477"/>
      <c r="AJ11" s="477"/>
      <c r="AK11" s="477"/>
      <c r="AL11" s="477"/>
      <c r="AM11" s="616"/>
    </row>
    <row r="12" spans="1:40" ht="14.1" customHeight="1">
      <c r="A12" s="718"/>
      <c r="B12" s="525"/>
      <c r="C12" s="484"/>
      <c r="D12" s="484"/>
      <c r="E12" s="484"/>
      <c r="F12" s="484"/>
      <c r="G12" s="718"/>
      <c r="H12" s="718"/>
      <c r="I12" s="718"/>
      <c r="J12" s="718"/>
      <c r="K12" s="484"/>
      <c r="L12" s="484"/>
      <c r="M12" s="484"/>
      <c r="N12" s="718"/>
      <c r="O12" s="484"/>
      <c r="P12" s="484"/>
      <c r="Q12" s="484"/>
      <c r="R12" s="718"/>
      <c r="S12" s="484"/>
      <c r="V12" s="66"/>
      <c r="Y12" s="484"/>
      <c r="AA12" s="476"/>
      <c r="AB12" s="477"/>
      <c r="AC12" s="465"/>
      <c r="AD12" s="477"/>
      <c r="AE12" s="477"/>
      <c r="AF12" s="477"/>
      <c r="AG12" s="477"/>
      <c r="AH12" s="477"/>
      <c r="AI12" s="477"/>
      <c r="AJ12" s="477"/>
      <c r="AK12" s="477"/>
      <c r="AL12" s="477"/>
      <c r="AM12" s="616"/>
    </row>
    <row r="13" spans="1:40" ht="14.1" customHeight="1">
      <c r="A13" s="718"/>
      <c r="B13" s="525"/>
      <c r="C13" s="2175" t="s">
        <v>980</v>
      </c>
      <c r="D13" s="2175"/>
      <c r="E13" s="2175"/>
      <c r="F13" s="2175"/>
      <c r="G13" s="2175"/>
      <c r="H13" s="2175"/>
      <c r="I13" s="2175"/>
      <c r="J13" s="2175"/>
      <c r="K13" s="2175"/>
      <c r="L13" s="2175"/>
      <c r="M13" s="2175"/>
      <c r="N13" s="2175"/>
      <c r="O13" s="2175"/>
      <c r="P13" s="2175"/>
      <c r="Q13" s="2175"/>
      <c r="R13" s="2175"/>
      <c r="S13" s="2175"/>
      <c r="T13" s="2175"/>
      <c r="U13" s="2175"/>
      <c r="V13" s="2175"/>
      <c r="W13" s="2175"/>
      <c r="X13" s="2175"/>
      <c r="Y13" s="2175"/>
      <c r="Z13" s="2176"/>
      <c r="AA13" s="476"/>
      <c r="AB13" s="477"/>
      <c r="AC13" s="477"/>
      <c r="AD13" s="477"/>
      <c r="AE13" s="477"/>
      <c r="AF13" s="477"/>
      <c r="AG13" s="477"/>
      <c r="AH13" s="477"/>
      <c r="AI13" s="477"/>
      <c r="AJ13" s="477"/>
      <c r="AK13" s="13"/>
      <c r="AL13" s="87"/>
      <c r="AM13" s="616"/>
    </row>
    <row r="14" spans="1:40" ht="14.1" customHeight="1">
      <c r="A14" s="718"/>
      <c r="B14" s="525"/>
      <c r="C14" s="718"/>
      <c r="D14" s="718"/>
      <c r="E14" s="718"/>
      <c r="F14" s="718"/>
      <c r="G14" s="718"/>
      <c r="H14" s="718"/>
      <c r="I14" s="484"/>
      <c r="J14" s="718"/>
      <c r="K14" s="718"/>
      <c r="L14" s="484"/>
      <c r="M14" s="484"/>
      <c r="N14" s="484"/>
      <c r="O14" s="484"/>
      <c r="P14" s="484"/>
      <c r="Q14" s="718"/>
      <c r="R14" s="441"/>
      <c r="S14" s="441"/>
      <c r="T14" s="37"/>
      <c r="U14" s="474"/>
      <c r="V14" s="474"/>
      <c r="W14" s="718"/>
      <c r="X14" s="718"/>
      <c r="Y14" s="465"/>
      <c r="AA14" s="476"/>
      <c r="AB14" s="477"/>
      <c r="AC14" s="477"/>
      <c r="AD14" s="477"/>
      <c r="AE14" s="477"/>
      <c r="AF14" s="477"/>
      <c r="AG14" s="477"/>
      <c r="AH14" s="477"/>
      <c r="AI14" s="477"/>
      <c r="AJ14" s="477"/>
      <c r="AK14" s="13"/>
      <c r="AL14" s="87"/>
      <c r="AM14" s="616"/>
    </row>
    <row r="15" spans="1:40" ht="14.1" customHeight="1">
      <c r="A15" s="718"/>
      <c r="B15" s="525"/>
      <c r="C15" s="718"/>
      <c r="D15" s="718"/>
      <c r="E15" s="718"/>
      <c r="F15" s="718"/>
      <c r="G15" s="718"/>
      <c r="H15" s="718"/>
      <c r="I15" s="484"/>
      <c r="J15" s="718"/>
      <c r="K15" s="718"/>
      <c r="L15" s="484"/>
      <c r="M15" s="484"/>
      <c r="N15" s="484"/>
      <c r="O15" s="484"/>
      <c r="P15" s="484"/>
      <c r="Q15" s="718"/>
      <c r="R15" s="441"/>
      <c r="S15" s="441"/>
      <c r="T15" s="37"/>
      <c r="U15" s="474"/>
      <c r="V15" s="474"/>
      <c r="W15" s="718"/>
      <c r="X15" s="718"/>
      <c r="Y15" s="465"/>
      <c r="AA15" s="116" t="s">
        <v>1637</v>
      </c>
      <c r="AB15" s="2816" t="s">
        <v>1618</v>
      </c>
      <c r="AC15" s="2816"/>
      <c r="AD15" s="2816"/>
      <c r="AE15" s="2816"/>
      <c r="AF15" s="2816"/>
      <c r="AG15" s="2816"/>
      <c r="AH15" s="2816"/>
      <c r="AI15" s="2816"/>
      <c r="AJ15" s="2816"/>
      <c r="AK15" s="2816"/>
      <c r="AL15" s="2816"/>
      <c r="AM15" s="616"/>
    </row>
    <row r="16" spans="1:40" ht="14.1" customHeight="1">
      <c r="A16" s="718"/>
      <c r="B16" s="525"/>
      <c r="C16" s="2175" t="s">
        <v>1673</v>
      </c>
      <c r="D16" s="2175"/>
      <c r="E16" s="2175"/>
      <c r="F16" s="2175"/>
      <c r="G16" s="2175"/>
      <c r="H16" s="2175"/>
      <c r="I16" s="2175"/>
      <c r="J16" s="2175"/>
      <c r="K16" s="2175"/>
      <c r="L16" s="2175"/>
      <c r="M16" s="2175"/>
      <c r="N16" s="2175"/>
      <c r="O16" s="2175"/>
      <c r="P16" s="2175"/>
      <c r="Q16" s="2175"/>
      <c r="R16" s="2175"/>
      <c r="S16" s="2175"/>
      <c r="T16" s="2175"/>
      <c r="U16" s="2175"/>
      <c r="V16" s="2175"/>
      <c r="W16" s="2175"/>
      <c r="X16" s="2175"/>
      <c r="Y16" s="2175"/>
      <c r="Z16" s="2176"/>
      <c r="AA16" s="117"/>
      <c r="AB16" s="2816"/>
      <c r="AC16" s="2816"/>
      <c r="AD16" s="2816"/>
      <c r="AE16" s="2816"/>
      <c r="AF16" s="2816"/>
      <c r="AG16" s="2816"/>
      <c r="AH16" s="2816"/>
      <c r="AI16" s="2816"/>
      <c r="AJ16" s="2816"/>
      <c r="AK16" s="2816"/>
      <c r="AL16" s="2816"/>
      <c r="AM16" s="254"/>
      <c r="AN16" s="425"/>
    </row>
    <row r="17" spans="1:40" ht="14.1" customHeight="1">
      <c r="A17" s="718"/>
      <c r="B17" s="525"/>
      <c r="C17" s="718"/>
      <c r="D17" s="484" t="s">
        <v>1617</v>
      </c>
      <c r="E17" s="484"/>
      <c r="F17" s="484"/>
      <c r="G17" s="484"/>
      <c r="H17" s="484"/>
      <c r="J17" s="484"/>
      <c r="L17" s="718"/>
      <c r="M17" s="718"/>
      <c r="N17" s="718"/>
      <c r="O17" s="718"/>
      <c r="P17" s="718"/>
      <c r="Q17" s="718"/>
      <c r="R17" s="718"/>
      <c r="S17" s="718"/>
      <c r="T17" s="484"/>
      <c r="V17" s="718"/>
      <c r="W17" s="441"/>
      <c r="X17" s="441"/>
      <c r="Y17" s="718"/>
      <c r="Z17" s="719"/>
      <c r="AA17" s="718"/>
      <c r="AB17" s="2816"/>
      <c r="AC17" s="2816"/>
      <c r="AD17" s="2816"/>
      <c r="AE17" s="2816"/>
      <c r="AF17" s="2816"/>
      <c r="AG17" s="2816"/>
      <c r="AH17" s="2816"/>
      <c r="AI17" s="2816"/>
      <c r="AJ17" s="2816"/>
      <c r="AK17" s="2816"/>
      <c r="AL17" s="2816"/>
      <c r="AM17" s="254"/>
      <c r="AN17" s="425"/>
    </row>
    <row r="18" spans="1:40" ht="14.1" customHeight="1">
      <c r="A18" s="718"/>
      <c r="B18" s="525"/>
      <c r="C18" s="2175" t="s">
        <v>981</v>
      </c>
      <c r="D18" s="2175"/>
      <c r="E18" s="2175"/>
      <c r="F18" s="2175"/>
      <c r="G18" s="2175"/>
      <c r="H18" s="2175"/>
      <c r="I18" s="2175"/>
      <c r="J18" s="2175"/>
      <c r="K18" s="2175"/>
      <c r="L18" s="2175"/>
      <c r="M18" s="2175"/>
      <c r="N18" s="2175"/>
      <c r="O18" s="2175"/>
      <c r="P18" s="2175"/>
      <c r="Q18" s="2175"/>
      <c r="R18" s="2175"/>
      <c r="S18" s="2175"/>
      <c r="T18" s="2175"/>
      <c r="U18" s="2175"/>
      <c r="V18" s="2175"/>
      <c r="W18" s="2175"/>
      <c r="X18" s="2175"/>
      <c r="Y18" s="2175"/>
      <c r="Z18" s="2176"/>
      <c r="AA18" s="718"/>
      <c r="AB18" s="2816"/>
      <c r="AC18" s="2816"/>
      <c r="AD18" s="2816"/>
      <c r="AE18" s="2816"/>
      <c r="AF18" s="2816"/>
      <c r="AG18" s="2816"/>
      <c r="AH18" s="2816"/>
      <c r="AI18" s="2816"/>
      <c r="AJ18" s="2816"/>
      <c r="AK18" s="2816"/>
      <c r="AL18" s="2816"/>
      <c r="AM18" s="29"/>
      <c r="AN18" s="425"/>
    </row>
    <row r="19" spans="1:40" ht="14.1" customHeight="1">
      <c r="A19" s="718"/>
      <c r="B19" s="525"/>
      <c r="C19" s="718"/>
      <c r="D19" s="484" t="s">
        <v>982</v>
      </c>
      <c r="E19" s="484"/>
      <c r="F19" s="718"/>
      <c r="G19" s="484"/>
      <c r="H19" s="484"/>
      <c r="I19" s="484"/>
      <c r="J19" s="718"/>
      <c r="K19" s="484"/>
      <c r="L19" s="484"/>
      <c r="M19" s="484"/>
      <c r="N19" s="484"/>
      <c r="O19" s="484"/>
      <c r="P19" s="484"/>
      <c r="Q19" s="484"/>
      <c r="R19" s="718"/>
      <c r="S19" s="441"/>
      <c r="T19" s="441"/>
      <c r="U19" s="37"/>
      <c r="V19" s="474"/>
      <c r="W19" s="474"/>
      <c r="X19" s="718"/>
      <c r="Y19" s="718"/>
      <c r="Z19" s="719"/>
      <c r="AA19" s="118" t="s">
        <v>1637</v>
      </c>
      <c r="AB19" s="2816" t="s">
        <v>1859</v>
      </c>
      <c r="AC19" s="2816"/>
      <c r="AD19" s="2816"/>
      <c r="AE19" s="2816"/>
      <c r="AF19" s="2816"/>
      <c r="AG19" s="2816"/>
      <c r="AH19" s="2816"/>
      <c r="AI19" s="2816"/>
      <c r="AJ19" s="2816"/>
      <c r="AK19" s="2816"/>
      <c r="AL19" s="2816"/>
      <c r="AM19" s="29"/>
      <c r="AN19" s="425"/>
    </row>
    <row r="20" spans="1:40" ht="14.1" customHeight="1">
      <c r="A20" s="718"/>
      <c r="B20" s="525"/>
      <c r="C20" s="718"/>
      <c r="D20" s="484"/>
      <c r="E20" s="484"/>
      <c r="F20" s="718"/>
      <c r="G20" s="484"/>
      <c r="H20" s="484"/>
      <c r="I20" s="484"/>
      <c r="J20" s="718"/>
      <c r="K20" s="484"/>
      <c r="L20" s="484"/>
      <c r="M20" s="484"/>
      <c r="N20" s="484"/>
      <c r="O20" s="484"/>
      <c r="P20" s="484"/>
      <c r="Q20" s="484"/>
      <c r="R20" s="718"/>
      <c r="S20" s="441"/>
      <c r="T20" s="441"/>
      <c r="U20" s="37"/>
      <c r="V20" s="474"/>
      <c r="W20" s="474"/>
      <c r="X20" s="718"/>
      <c r="Y20" s="718"/>
      <c r="Z20" s="719"/>
      <c r="AA20" s="119"/>
      <c r="AB20" s="2816"/>
      <c r="AC20" s="2816"/>
      <c r="AD20" s="2816"/>
      <c r="AE20" s="2816"/>
      <c r="AF20" s="2816"/>
      <c r="AG20" s="2816"/>
      <c r="AH20" s="2816"/>
      <c r="AI20" s="2816"/>
      <c r="AJ20" s="2816"/>
      <c r="AK20" s="2816"/>
      <c r="AL20" s="2816"/>
      <c r="AM20" s="29"/>
      <c r="AN20" s="425"/>
    </row>
    <row r="21" spans="1:40" ht="14.1" customHeight="1">
      <c r="A21" s="718"/>
      <c r="B21" s="525"/>
      <c r="C21" s="484" t="s">
        <v>1304</v>
      </c>
      <c r="E21" s="484"/>
      <c r="F21" s="484"/>
      <c r="G21" s="484"/>
      <c r="H21" s="484"/>
      <c r="J21" s="484"/>
      <c r="L21" s="718"/>
      <c r="M21" s="718"/>
      <c r="N21" s="718"/>
      <c r="O21" s="718"/>
      <c r="P21" s="718"/>
      <c r="Q21" s="718"/>
      <c r="R21" s="718"/>
      <c r="S21" s="718"/>
      <c r="T21" s="484"/>
      <c r="V21" s="718"/>
      <c r="W21" s="441"/>
      <c r="X21" s="441"/>
      <c r="Y21" s="718"/>
      <c r="Z21" s="120"/>
      <c r="AB21" s="4102"/>
      <c r="AC21" s="4102"/>
      <c r="AD21" s="4102"/>
      <c r="AE21" s="4102"/>
      <c r="AF21" s="4102"/>
      <c r="AG21" s="4102"/>
      <c r="AH21" s="4102"/>
      <c r="AI21" s="4102"/>
      <c r="AJ21" s="4102"/>
      <c r="AK21" s="4102"/>
      <c r="AL21" s="4102"/>
      <c r="AM21" s="254"/>
      <c r="AN21" s="425"/>
    </row>
    <row r="22" spans="1:40" ht="14.1" customHeight="1">
      <c r="A22" s="718"/>
      <c r="B22" s="525"/>
      <c r="C22" s="2118" t="s">
        <v>983</v>
      </c>
      <c r="D22" s="2119"/>
      <c r="E22" s="2119"/>
      <c r="F22" s="2444"/>
      <c r="G22" s="2118" t="s">
        <v>984</v>
      </c>
      <c r="H22" s="2119"/>
      <c r="I22" s="2119"/>
      <c r="J22" s="2119"/>
      <c r="K22" s="2119"/>
      <c r="L22" s="2444"/>
      <c r="M22" s="2118" t="s">
        <v>160</v>
      </c>
      <c r="N22" s="2119"/>
      <c r="O22" s="2119"/>
      <c r="P22" s="2119"/>
      <c r="Q22" s="2119"/>
      <c r="R22" s="2119"/>
      <c r="S22" s="2119"/>
      <c r="T22" s="2119"/>
      <c r="U22" s="2119"/>
      <c r="V22" s="2119"/>
      <c r="W22" s="2119"/>
      <c r="X22" s="2444"/>
      <c r="Y22" s="2118" t="s">
        <v>161</v>
      </c>
      <c r="Z22" s="2119"/>
      <c r="AA22" s="2119"/>
      <c r="AB22" s="2119"/>
      <c r="AC22" s="2119"/>
      <c r="AD22" s="2119"/>
      <c r="AE22" s="2119"/>
      <c r="AF22" s="2119"/>
      <c r="AG22" s="2119"/>
      <c r="AH22" s="2119"/>
      <c r="AI22" s="2119"/>
      <c r="AJ22" s="2119"/>
      <c r="AK22" s="2119"/>
      <c r="AL22" s="2444"/>
      <c r="AM22" s="526"/>
    </row>
    <row r="23" spans="1:40" ht="14.1" customHeight="1">
      <c r="A23" s="718"/>
      <c r="B23" s="525"/>
      <c r="C23" s="2121"/>
      <c r="D23" s="2122"/>
      <c r="E23" s="2122"/>
      <c r="F23" s="2446"/>
      <c r="G23" s="2121"/>
      <c r="H23" s="2122"/>
      <c r="I23" s="2122"/>
      <c r="J23" s="2122"/>
      <c r="K23" s="2122"/>
      <c r="L23" s="2446"/>
      <c r="M23" s="2121"/>
      <c r="N23" s="2122"/>
      <c r="O23" s="2122"/>
      <c r="P23" s="2122"/>
      <c r="Q23" s="2122"/>
      <c r="R23" s="2122"/>
      <c r="S23" s="2122"/>
      <c r="T23" s="2122"/>
      <c r="U23" s="2122"/>
      <c r="V23" s="2122"/>
      <c r="W23" s="2122"/>
      <c r="X23" s="2446"/>
      <c r="Y23" s="2121"/>
      <c r="Z23" s="2122"/>
      <c r="AA23" s="2122"/>
      <c r="AB23" s="2122"/>
      <c r="AC23" s="2122"/>
      <c r="AD23" s="2122"/>
      <c r="AE23" s="2122"/>
      <c r="AF23" s="2122"/>
      <c r="AG23" s="2122"/>
      <c r="AH23" s="2122"/>
      <c r="AI23" s="2122"/>
      <c r="AJ23" s="2122"/>
      <c r="AK23" s="2122"/>
      <c r="AL23" s="2446"/>
      <c r="AM23" s="526"/>
    </row>
    <row r="24" spans="1:40" ht="14.1" customHeight="1">
      <c r="A24" s="718"/>
      <c r="B24" s="525"/>
      <c r="C24" s="4096"/>
      <c r="D24" s="4097"/>
      <c r="E24" s="4097"/>
      <c r="F24" s="4098"/>
      <c r="G24" s="2118"/>
      <c r="H24" s="2119"/>
      <c r="I24" s="2119"/>
      <c r="J24" s="2119"/>
      <c r="K24" s="2119"/>
      <c r="L24" s="2444"/>
      <c r="M24" s="4091"/>
      <c r="N24" s="4092"/>
      <c r="O24" s="4092"/>
      <c r="P24" s="4092"/>
      <c r="Q24" s="4092"/>
      <c r="R24" s="4092"/>
      <c r="S24" s="4092"/>
      <c r="T24" s="4092"/>
      <c r="U24" s="4092"/>
      <c r="V24" s="4092"/>
      <c r="W24" s="4092"/>
      <c r="X24" s="4093"/>
      <c r="Y24" s="4091"/>
      <c r="Z24" s="4092"/>
      <c r="AA24" s="4092"/>
      <c r="AB24" s="4092"/>
      <c r="AC24" s="4092"/>
      <c r="AD24" s="4092"/>
      <c r="AE24" s="4092"/>
      <c r="AF24" s="4092"/>
      <c r="AG24" s="4092"/>
      <c r="AH24" s="4092"/>
      <c r="AI24" s="4092"/>
      <c r="AJ24" s="4092"/>
      <c r="AK24" s="4092"/>
      <c r="AL24" s="4093"/>
      <c r="AM24" s="526"/>
    </row>
    <row r="25" spans="1:40" ht="14.1" customHeight="1">
      <c r="A25" s="718"/>
      <c r="B25" s="525"/>
      <c r="C25" s="4099"/>
      <c r="D25" s="4100"/>
      <c r="E25" s="4100"/>
      <c r="F25" s="4101"/>
      <c r="G25" s="2120"/>
      <c r="H25" s="2182"/>
      <c r="I25" s="2182"/>
      <c r="J25" s="2182"/>
      <c r="K25" s="2182"/>
      <c r="L25" s="2445"/>
      <c r="M25" s="4094"/>
      <c r="N25" s="1807"/>
      <c r="O25" s="1807"/>
      <c r="P25" s="1807"/>
      <c r="Q25" s="1807"/>
      <c r="R25" s="1807"/>
      <c r="S25" s="1807"/>
      <c r="T25" s="1807"/>
      <c r="U25" s="1807"/>
      <c r="V25" s="1807"/>
      <c r="W25" s="1807"/>
      <c r="X25" s="4095"/>
      <c r="Y25" s="4094"/>
      <c r="Z25" s="1807"/>
      <c r="AA25" s="1807"/>
      <c r="AB25" s="1807"/>
      <c r="AC25" s="1807"/>
      <c r="AD25" s="1807"/>
      <c r="AE25" s="1807"/>
      <c r="AF25" s="1807"/>
      <c r="AG25" s="1807"/>
      <c r="AH25" s="1807"/>
      <c r="AI25" s="1807"/>
      <c r="AJ25" s="1807"/>
      <c r="AK25" s="1807"/>
      <c r="AL25" s="4095"/>
      <c r="AM25" s="526"/>
    </row>
    <row r="26" spans="1:40" ht="14.1" customHeight="1">
      <c r="A26" s="718"/>
      <c r="B26" s="525"/>
      <c r="C26" s="4096"/>
      <c r="D26" s="4097"/>
      <c r="E26" s="4097"/>
      <c r="F26" s="4098"/>
      <c r="G26" s="2118"/>
      <c r="H26" s="2119"/>
      <c r="I26" s="2119"/>
      <c r="J26" s="2119"/>
      <c r="K26" s="2119"/>
      <c r="L26" s="2444"/>
      <c r="M26" s="4091"/>
      <c r="N26" s="4092"/>
      <c r="O26" s="4092"/>
      <c r="P26" s="4092"/>
      <c r="Q26" s="4092"/>
      <c r="R26" s="4092"/>
      <c r="S26" s="4092"/>
      <c r="T26" s="4092"/>
      <c r="U26" s="4092"/>
      <c r="V26" s="4092"/>
      <c r="W26" s="4092"/>
      <c r="X26" s="4093"/>
      <c r="Y26" s="4091"/>
      <c r="Z26" s="4092"/>
      <c r="AA26" s="4092"/>
      <c r="AB26" s="4092"/>
      <c r="AC26" s="4092"/>
      <c r="AD26" s="4092"/>
      <c r="AE26" s="4092"/>
      <c r="AF26" s="4092"/>
      <c r="AG26" s="4092"/>
      <c r="AH26" s="4092"/>
      <c r="AI26" s="4092"/>
      <c r="AJ26" s="4092"/>
      <c r="AK26" s="4092"/>
      <c r="AL26" s="4093"/>
      <c r="AM26" s="526"/>
    </row>
    <row r="27" spans="1:40" ht="14.1" customHeight="1">
      <c r="A27" s="718"/>
      <c r="B27" s="525"/>
      <c r="C27" s="4099"/>
      <c r="D27" s="4100"/>
      <c r="E27" s="4100"/>
      <c r="F27" s="4101"/>
      <c r="G27" s="2120"/>
      <c r="H27" s="2182"/>
      <c r="I27" s="2182"/>
      <c r="J27" s="2182"/>
      <c r="K27" s="2182"/>
      <c r="L27" s="2445"/>
      <c r="M27" s="4094"/>
      <c r="N27" s="1807"/>
      <c r="O27" s="1807"/>
      <c r="P27" s="1807"/>
      <c r="Q27" s="1807"/>
      <c r="R27" s="1807"/>
      <c r="S27" s="1807"/>
      <c r="T27" s="1807"/>
      <c r="U27" s="1807"/>
      <c r="V27" s="1807"/>
      <c r="W27" s="1807"/>
      <c r="X27" s="4095"/>
      <c r="Y27" s="4094"/>
      <c r="Z27" s="1807"/>
      <c r="AA27" s="1807"/>
      <c r="AB27" s="1807"/>
      <c r="AC27" s="1807"/>
      <c r="AD27" s="1807"/>
      <c r="AE27" s="1807"/>
      <c r="AF27" s="1807"/>
      <c r="AG27" s="1807"/>
      <c r="AH27" s="1807"/>
      <c r="AI27" s="1807"/>
      <c r="AJ27" s="1807"/>
      <c r="AK27" s="1807"/>
      <c r="AL27" s="4095"/>
      <c r="AM27" s="526"/>
    </row>
    <row r="28" spans="1:40" ht="14.1" customHeight="1">
      <c r="A28" s="718"/>
      <c r="B28" s="525"/>
      <c r="C28" s="4096"/>
      <c r="D28" s="4097"/>
      <c r="E28" s="4097"/>
      <c r="F28" s="4098"/>
      <c r="G28" s="2118"/>
      <c r="H28" s="2119"/>
      <c r="I28" s="2119"/>
      <c r="J28" s="2119"/>
      <c r="K28" s="2119"/>
      <c r="L28" s="2444"/>
      <c r="M28" s="4091"/>
      <c r="N28" s="4092"/>
      <c r="O28" s="4092"/>
      <c r="P28" s="4092"/>
      <c r="Q28" s="4092"/>
      <c r="R28" s="4092"/>
      <c r="S28" s="4092"/>
      <c r="T28" s="4092"/>
      <c r="U28" s="4092"/>
      <c r="V28" s="4092"/>
      <c r="W28" s="4092"/>
      <c r="X28" s="4093"/>
      <c r="Y28" s="4091"/>
      <c r="Z28" s="4092"/>
      <c r="AA28" s="4092"/>
      <c r="AB28" s="4092"/>
      <c r="AC28" s="4092"/>
      <c r="AD28" s="4092"/>
      <c r="AE28" s="4092"/>
      <c r="AF28" s="4092"/>
      <c r="AG28" s="4092"/>
      <c r="AH28" s="4092"/>
      <c r="AI28" s="4092"/>
      <c r="AJ28" s="4092"/>
      <c r="AK28" s="4092"/>
      <c r="AL28" s="4093"/>
      <c r="AM28" s="526"/>
    </row>
    <row r="29" spans="1:40" ht="14.1" customHeight="1">
      <c r="A29" s="718"/>
      <c r="B29" s="525"/>
      <c r="C29" s="4099"/>
      <c r="D29" s="4100"/>
      <c r="E29" s="4100"/>
      <c r="F29" s="4101"/>
      <c r="G29" s="2120"/>
      <c r="H29" s="2182"/>
      <c r="I29" s="2182"/>
      <c r="J29" s="2182"/>
      <c r="K29" s="2182"/>
      <c r="L29" s="2445"/>
      <c r="M29" s="4094"/>
      <c r="N29" s="1807"/>
      <c r="O29" s="1807"/>
      <c r="P29" s="1807"/>
      <c r="Q29" s="1807"/>
      <c r="R29" s="1807"/>
      <c r="S29" s="1807"/>
      <c r="T29" s="1807"/>
      <c r="U29" s="1807"/>
      <c r="V29" s="1807"/>
      <c r="W29" s="1807"/>
      <c r="X29" s="4095"/>
      <c r="Y29" s="4094"/>
      <c r="Z29" s="1807"/>
      <c r="AA29" s="1807"/>
      <c r="AB29" s="1807"/>
      <c r="AC29" s="1807"/>
      <c r="AD29" s="1807"/>
      <c r="AE29" s="1807"/>
      <c r="AF29" s="1807"/>
      <c r="AG29" s="1807"/>
      <c r="AH29" s="1807"/>
      <c r="AI29" s="1807"/>
      <c r="AJ29" s="1807"/>
      <c r="AK29" s="1807"/>
      <c r="AL29" s="4095"/>
      <c r="AM29" s="526"/>
    </row>
    <row r="30" spans="1:40" ht="14.1" customHeight="1">
      <c r="A30" s="718"/>
      <c r="B30" s="525"/>
      <c r="C30" s="4096"/>
      <c r="D30" s="4097"/>
      <c r="E30" s="4097"/>
      <c r="F30" s="4098"/>
      <c r="G30" s="2118"/>
      <c r="H30" s="2119"/>
      <c r="I30" s="2119"/>
      <c r="J30" s="2119"/>
      <c r="K30" s="2119"/>
      <c r="L30" s="2444"/>
      <c r="M30" s="4091"/>
      <c r="N30" s="4092"/>
      <c r="O30" s="4092"/>
      <c r="P30" s="4092"/>
      <c r="Q30" s="4092"/>
      <c r="R30" s="4092"/>
      <c r="S30" s="4092"/>
      <c r="T30" s="4092"/>
      <c r="U30" s="4092"/>
      <c r="V30" s="4092"/>
      <c r="W30" s="4092"/>
      <c r="X30" s="4093"/>
      <c r="Y30" s="4091"/>
      <c r="Z30" s="4092"/>
      <c r="AA30" s="4092"/>
      <c r="AB30" s="4092"/>
      <c r="AC30" s="4092"/>
      <c r="AD30" s="4092"/>
      <c r="AE30" s="4092"/>
      <c r="AF30" s="4092"/>
      <c r="AG30" s="4092"/>
      <c r="AH30" s="4092"/>
      <c r="AI30" s="4092"/>
      <c r="AJ30" s="4092"/>
      <c r="AK30" s="4092"/>
      <c r="AL30" s="4093"/>
      <c r="AM30" s="526"/>
    </row>
    <row r="31" spans="1:40" ht="14.1" customHeight="1">
      <c r="A31" s="718"/>
      <c r="B31" s="525"/>
      <c r="C31" s="4099"/>
      <c r="D31" s="4100"/>
      <c r="E31" s="4100"/>
      <c r="F31" s="4101"/>
      <c r="G31" s="2120"/>
      <c r="H31" s="2182"/>
      <c r="I31" s="2182"/>
      <c r="J31" s="2182"/>
      <c r="K31" s="2182"/>
      <c r="L31" s="2445"/>
      <c r="M31" s="4094"/>
      <c r="N31" s="1807"/>
      <c r="O31" s="1807"/>
      <c r="P31" s="1807"/>
      <c r="Q31" s="1807"/>
      <c r="R31" s="1807"/>
      <c r="S31" s="1807"/>
      <c r="T31" s="1807"/>
      <c r="U31" s="1807"/>
      <c r="V31" s="1807"/>
      <c r="W31" s="1807"/>
      <c r="X31" s="4095"/>
      <c r="Y31" s="4094"/>
      <c r="Z31" s="1807"/>
      <c r="AA31" s="1807"/>
      <c r="AB31" s="1807"/>
      <c r="AC31" s="1807"/>
      <c r="AD31" s="1807"/>
      <c r="AE31" s="1807"/>
      <c r="AF31" s="1807"/>
      <c r="AG31" s="1807"/>
      <c r="AH31" s="1807"/>
      <c r="AI31" s="1807"/>
      <c r="AJ31" s="1807"/>
      <c r="AK31" s="1807"/>
      <c r="AL31" s="4095"/>
      <c r="AM31" s="526"/>
    </row>
    <row r="32" spans="1:40" ht="14.1" customHeight="1">
      <c r="B32" s="525"/>
      <c r="C32" s="4096"/>
      <c r="D32" s="4097"/>
      <c r="E32" s="4097"/>
      <c r="F32" s="4098"/>
      <c r="G32" s="2118"/>
      <c r="H32" s="2119"/>
      <c r="I32" s="2119"/>
      <c r="J32" s="2119"/>
      <c r="K32" s="2119"/>
      <c r="L32" s="2444"/>
      <c r="M32" s="4091"/>
      <c r="N32" s="4092"/>
      <c r="O32" s="4092"/>
      <c r="P32" s="4092"/>
      <c r="Q32" s="4092"/>
      <c r="R32" s="4092"/>
      <c r="S32" s="4092"/>
      <c r="T32" s="4092"/>
      <c r="U32" s="4092"/>
      <c r="V32" s="4092"/>
      <c r="W32" s="4092"/>
      <c r="X32" s="4093"/>
      <c r="Y32" s="4091"/>
      <c r="Z32" s="4092"/>
      <c r="AA32" s="4092"/>
      <c r="AB32" s="4092"/>
      <c r="AC32" s="4092"/>
      <c r="AD32" s="4092"/>
      <c r="AE32" s="4092"/>
      <c r="AF32" s="4092"/>
      <c r="AG32" s="4092"/>
      <c r="AH32" s="4092"/>
      <c r="AI32" s="4092"/>
      <c r="AJ32" s="4092"/>
      <c r="AK32" s="4092"/>
      <c r="AL32" s="4093"/>
      <c r="AM32" s="526"/>
    </row>
    <row r="33" spans="1:44" ht="14.1" customHeight="1">
      <c r="B33" s="525"/>
      <c r="C33" s="4103"/>
      <c r="D33" s="4104"/>
      <c r="E33" s="4104"/>
      <c r="F33" s="4105"/>
      <c r="G33" s="2121"/>
      <c r="H33" s="2122"/>
      <c r="I33" s="2122"/>
      <c r="J33" s="2122"/>
      <c r="K33" s="2122"/>
      <c r="L33" s="2446"/>
      <c r="M33" s="4106"/>
      <c r="N33" s="4107"/>
      <c r="O33" s="4107"/>
      <c r="P33" s="4107"/>
      <c r="Q33" s="4107"/>
      <c r="R33" s="4107"/>
      <c r="S33" s="4107"/>
      <c r="T33" s="4107"/>
      <c r="U33" s="4107"/>
      <c r="V33" s="4107"/>
      <c r="W33" s="4107"/>
      <c r="X33" s="4108"/>
      <c r="Y33" s="4106"/>
      <c r="Z33" s="4107"/>
      <c r="AA33" s="4107"/>
      <c r="AB33" s="4107"/>
      <c r="AC33" s="4107"/>
      <c r="AD33" s="4107"/>
      <c r="AE33" s="4107"/>
      <c r="AF33" s="4107"/>
      <c r="AG33" s="4107"/>
      <c r="AH33" s="4107"/>
      <c r="AI33" s="4107"/>
      <c r="AJ33" s="4107"/>
      <c r="AK33" s="4107"/>
      <c r="AL33" s="4108"/>
      <c r="AM33" s="526"/>
    </row>
    <row r="34" spans="1:44" ht="14.1" customHeight="1">
      <c r="A34" s="718"/>
      <c r="B34" s="525"/>
      <c r="C34" s="910" t="s">
        <v>831</v>
      </c>
      <c r="D34" s="484"/>
      <c r="E34" s="484"/>
      <c r="F34" s="718"/>
      <c r="G34" s="441"/>
      <c r="H34" s="441"/>
      <c r="I34" s="441"/>
      <c r="J34" s="484"/>
      <c r="K34" s="441"/>
      <c r="L34" s="441"/>
      <c r="M34" s="441"/>
      <c r="N34" s="441"/>
      <c r="O34" s="441"/>
      <c r="P34" s="484"/>
      <c r="R34" s="484"/>
      <c r="S34" s="484"/>
      <c r="V34" s="484"/>
      <c r="Y34" s="484"/>
      <c r="Z34" s="719"/>
      <c r="AB34" s="718"/>
      <c r="AC34" s="718"/>
      <c r="AD34" s="718"/>
      <c r="AE34" s="484"/>
      <c r="AF34" s="484"/>
      <c r="AG34" s="484"/>
      <c r="AH34" s="484"/>
      <c r="AI34" s="484"/>
      <c r="AJ34" s="484"/>
      <c r="AK34" s="484"/>
      <c r="AL34" s="484"/>
      <c r="AM34" s="526"/>
    </row>
    <row r="35" spans="1:44" ht="14.1" customHeight="1">
      <c r="A35" s="718"/>
      <c r="B35" s="525"/>
      <c r="C35" s="718" t="s">
        <v>1305</v>
      </c>
      <c r="D35" s="484"/>
      <c r="E35" s="484"/>
      <c r="F35" s="718"/>
      <c r="G35" s="484"/>
      <c r="H35" s="484"/>
      <c r="I35" s="484"/>
      <c r="J35" s="718"/>
      <c r="K35" s="484"/>
      <c r="L35" s="484"/>
      <c r="M35" s="484"/>
      <c r="N35" s="484"/>
      <c r="O35" s="484"/>
      <c r="P35" s="484"/>
      <c r="Q35" s="484"/>
      <c r="R35" s="718"/>
      <c r="S35" s="441"/>
      <c r="T35" s="441"/>
      <c r="U35" s="37"/>
      <c r="V35" s="474"/>
      <c r="W35" s="474"/>
      <c r="X35" s="718"/>
      <c r="Y35" s="718"/>
      <c r="Z35" s="719"/>
      <c r="AA35" s="449"/>
      <c r="AB35" s="4111"/>
      <c r="AC35" s="4111"/>
      <c r="AD35" s="4111"/>
      <c r="AE35" s="4111"/>
      <c r="AF35" s="4111"/>
      <c r="AG35" s="4111"/>
      <c r="AH35" s="4111"/>
      <c r="AI35" s="4111"/>
      <c r="AJ35" s="4111"/>
      <c r="AK35" s="4111"/>
      <c r="AL35" s="4111"/>
      <c r="AM35" s="4112"/>
    </row>
    <row r="36" spans="1:44" ht="14.1" customHeight="1">
      <c r="A36" s="718"/>
      <c r="B36" s="525"/>
      <c r="C36" s="718"/>
      <c r="D36" s="484"/>
      <c r="E36" s="484"/>
      <c r="F36" s="718"/>
      <c r="G36" s="484"/>
      <c r="H36" s="484"/>
      <c r="I36" s="484"/>
      <c r="J36" s="718"/>
      <c r="K36" s="484"/>
      <c r="L36" s="484"/>
      <c r="M36" s="484"/>
      <c r="N36" s="484"/>
      <c r="O36" s="484"/>
      <c r="P36" s="484"/>
      <c r="Q36" s="484"/>
      <c r="R36" s="718"/>
      <c r="S36" s="441"/>
      <c r="T36" s="441"/>
      <c r="U36" s="37"/>
      <c r="V36" s="474"/>
      <c r="W36" s="474"/>
      <c r="X36" s="718"/>
      <c r="Y36" s="718"/>
      <c r="Z36" s="719"/>
      <c r="AA36" s="484"/>
      <c r="AB36" s="4111"/>
      <c r="AC36" s="4111"/>
      <c r="AD36" s="4111"/>
      <c r="AE36" s="4111"/>
      <c r="AF36" s="4111"/>
      <c r="AG36" s="4111"/>
      <c r="AH36" s="4111"/>
      <c r="AI36" s="4111"/>
      <c r="AJ36" s="4111"/>
      <c r="AK36" s="4111"/>
      <c r="AL36" s="4111"/>
      <c r="AM36" s="4112"/>
    </row>
    <row r="37" spans="1:44" ht="14.1" customHeight="1">
      <c r="A37" s="718"/>
      <c r="B37" s="525"/>
      <c r="C37" s="2175" t="s">
        <v>1631</v>
      </c>
      <c r="D37" s="2175"/>
      <c r="E37" s="2175"/>
      <c r="F37" s="2175"/>
      <c r="G37" s="2175"/>
      <c r="H37" s="2175"/>
      <c r="I37" s="2175"/>
      <c r="J37" s="2175"/>
      <c r="K37" s="2175"/>
      <c r="L37" s="2175"/>
      <c r="M37" s="2175"/>
      <c r="N37" s="2175"/>
      <c r="O37" s="2175"/>
      <c r="P37" s="2175"/>
      <c r="Q37" s="2175"/>
      <c r="R37" s="2175"/>
      <c r="S37" s="2175"/>
      <c r="T37" s="2175"/>
      <c r="U37" s="2175"/>
      <c r="V37" s="2175"/>
      <c r="W37" s="2175"/>
      <c r="X37" s="2175"/>
      <c r="Y37" s="2175"/>
      <c r="Z37" s="2176"/>
      <c r="AA37" s="484"/>
      <c r="AB37" s="4111"/>
      <c r="AC37" s="4111"/>
      <c r="AD37" s="4111"/>
      <c r="AE37" s="4111"/>
      <c r="AF37" s="4111"/>
      <c r="AG37" s="4111"/>
      <c r="AH37" s="4111"/>
      <c r="AI37" s="4111"/>
      <c r="AJ37" s="4111"/>
      <c r="AK37" s="4111"/>
      <c r="AL37" s="4111"/>
      <c r="AM37" s="4112"/>
    </row>
    <row r="38" spans="1:44" ht="14.1" customHeight="1">
      <c r="A38" s="718"/>
      <c r="B38" s="525"/>
      <c r="C38" s="718"/>
      <c r="D38" s="484" t="s">
        <v>1632</v>
      </c>
      <c r="E38" s="484"/>
      <c r="F38" s="718"/>
      <c r="G38" s="484"/>
      <c r="H38" s="484"/>
      <c r="I38" s="484"/>
      <c r="J38" s="718"/>
      <c r="K38" s="484"/>
      <c r="L38" s="484"/>
      <c r="M38" s="484"/>
      <c r="N38" s="484"/>
      <c r="O38" s="484"/>
      <c r="P38" s="484"/>
      <c r="Q38" s="484"/>
      <c r="R38" s="718"/>
      <c r="S38" s="441"/>
      <c r="T38" s="441"/>
      <c r="U38" s="37"/>
      <c r="V38" s="474"/>
      <c r="W38" s="474"/>
      <c r="X38" s="718"/>
      <c r="Y38" s="718"/>
      <c r="Z38" s="719"/>
      <c r="AA38" s="455"/>
      <c r="AB38" s="4113"/>
      <c r="AC38" s="4113"/>
      <c r="AD38" s="4113"/>
      <c r="AE38" s="4113"/>
      <c r="AF38" s="4113"/>
      <c r="AG38" s="4113"/>
      <c r="AH38" s="4113"/>
      <c r="AI38" s="4113"/>
      <c r="AJ38" s="4113"/>
      <c r="AK38" s="4113"/>
      <c r="AL38" s="4113"/>
      <c r="AM38" s="4114"/>
    </row>
    <row r="39" spans="1:44" ht="14.1" customHeight="1">
      <c r="A39" s="718"/>
      <c r="B39" s="525"/>
      <c r="C39" s="718"/>
      <c r="D39" s="484"/>
      <c r="E39" s="484"/>
      <c r="F39" s="718"/>
      <c r="G39" s="484"/>
      <c r="H39" s="484"/>
      <c r="I39" s="484"/>
      <c r="J39" s="718"/>
      <c r="K39" s="484"/>
      <c r="L39" s="484"/>
      <c r="M39" s="484"/>
      <c r="N39" s="484"/>
      <c r="O39" s="484"/>
      <c r="P39" s="484"/>
      <c r="Q39" s="484"/>
      <c r="R39" s="718"/>
      <c r="S39" s="441"/>
      <c r="T39" s="441"/>
      <c r="U39" s="37"/>
      <c r="V39" s="474"/>
      <c r="W39" s="474"/>
      <c r="X39" s="718"/>
      <c r="Y39" s="718"/>
      <c r="Z39" s="719"/>
      <c r="AA39" s="455"/>
      <c r="AB39" s="447"/>
      <c r="AC39" s="989"/>
      <c r="AD39" s="989"/>
      <c r="AE39" s="989"/>
      <c r="AF39" s="989"/>
      <c r="AG39" s="989"/>
      <c r="AH39" s="989"/>
      <c r="AI39" s="989"/>
      <c r="AJ39" s="989"/>
      <c r="AK39" s="989"/>
      <c r="AL39" s="989"/>
      <c r="AM39" s="990"/>
    </row>
    <row r="40" spans="1:44" ht="14.1" customHeight="1">
      <c r="A40" s="718"/>
      <c r="B40" s="525"/>
      <c r="D40" s="718" t="s">
        <v>1306</v>
      </c>
      <c r="E40" s="484"/>
      <c r="F40" s="718"/>
      <c r="G40" s="484"/>
      <c r="H40" s="484"/>
      <c r="I40" s="484"/>
      <c r="J40" s="718"/>
      <c r="K40" s="484"/>
      <c r="L40" s="484"/>
      <c r="M40" s="484"/>
      <c r="N40" s="484"/>
      <c r="O40" s="484"/>
      <c r="P40" s="484"/>
      <c r="Q40" s="484"/>
      <c r="R40" s="718"/>
      <c r="S40" s="441"/>
      <c r="T40" s="441"/>
      <c r="U40" s="37"/>
      <c r="V40" s="474"/>
      <c r="W40" s="474"/>
      <c r="X40" s="718"/>
      <c r="Y40" s="718"/>
      <c r="Z40" s="719"/>
      <c r="AA40" s="455" t="s">
        <v>31</v>
      </c>
      <c r="AB40" s="2198" t="s">
        <v>1470</v>
      </c>
      <c r="AC40" s="4109"/>
      <c r="AD40" s="4109"/>
      <c r="AE40" s="4109"/>
      <c r="AF40" s="4109"/>
      <c r="AG40" s="4109"/>
      <c r="AH40" s="4109"/>
      <c r="AI40" s="4109"/>
      <c r="AJ40" s="4109"/>
      <c r="AK40" s="4109"/>
      <c r="AL40" s="4109"/>
      <c r="AM40" s="4110"/>
    </row>
    <row r="41" spans="1:44" ht="14.1" customHeight="1">
      <c r="A41" s="718"/>
      <c r="B41" s="525"/>
      <c r="C41" s="718"/>
      <c r="D41" s="484"/>
      <c r="E41" s="2190"/>
      <c r="F41" s="2190"/>
      <c r="G41" s="2190"/>
      <c r="H41" s="2190"/>
      <c r="I41" s="2190"/>
      <c r="J41" s="2190"/>
      <c r="K41" s="2190"/>
      <c r="L41" s="2190"/>
      <c r="M41" s="2190"/>
      <c r="N41" s="2190"/>
      <c r="O41" s="2190"/>
      <c r="P41" s="2190"/>
      <c r="Q41" s="2190"/>
      <c r="R41" s="2190"/>
      <c r="S41" s="2190"/>
      <c r="T41" s="2190"/>
      <c r="U41" s="2190"/>
      <c r="V41" s="2190"/>
      <c r="W41" s="2190"/>
      <c r="X41" s="2190"/>
      <c r="Y41" s="2190"/>
      <c r="Z41" s="719"/>
      <c r="AA41" s="11"/>
      <c r="AB41" s="4109"/>
      <c r="AC41" s="4109"/>
      <c r="AD41" s="4109"/>
      <c r="AE41" s="4109"/>
      <c r="AF41" s="4109"/>
      <c r="AG41" s="4109"/>
      <c r="AH41" s="4109"/>
      <c r="AI41" s="4109"/>
      <c r="AJ41" s="4109"/>
      <c r="AK41" s="4109"/>
      <c r="AL41" s="4109"/>
      <c r="AM41" s="4110"/>
    </row>
    <row r="42" spans="1:44" ht="14.1" customHeight="1">
      <c r="A42" s="718"/>
      <c r="B42" s="525"/>
      <c r="C42" s="718"/>
      <c r="D42" s="484"/>
      <c r="E42" s="2190"/>
      <c r="F42" s="2190"/>
      <c r="G42" s="2190"/>
      <c r="H42" s="2190"/>
      <c r="I42" s="2190"/>
      <c r="J42" s="2190"/>
      <c r="K42" s="2190"/>
      <c r="L42" s="2190"/>
      <c r="M42" s="2190"/>
      <c r="N42" s="2190"/>
      <c r="O42" s="2190"/>
      <c r="P42" s="2190"/>
      <c r="Q42" s="2190"/>
      <c r="R42" s="2190"/>
      <c r="S42" s="2190"/>
      <c r="T42" s="2190"/>
      <c r="U42" s="2190"/>
      <c r="V42" s="2190"/>
      <c r="W42" s="2190"/>
      <c r="X42" s="2190"/>
      <c r="Y42" s="2190"/>
      <c r="Z42" s="719"/>
      <c r="AA42" s="11"/>
      <c r="AB42" s="4109"/>
      <c r="AC42" s="4109"/>
      <c r="AD42" s="4109"/>
      <c r="AE42" s="4109"/>
      <c r="AF42" s="4109"/>
      <c r="AG42" s="4109"/>
      <c r="AH42" s="4109"/>
      <c r="AI42" s="4109"/>
      <c r="AJ42" s="4109"/>
      <c r="AK42" s="4109"/>
      <c r="AL42" s="4109"/>
      <c r="AM42" s="4110"/>
    </row>
    <row r="43" spans="1:44" ht="14.1" customHeight="1">
      <c r="A43" s="718"/>
      <c r="B43" s="525"/>
      <c r="C43" s="718"/>
      <c r="D43" s="718"/>
      <c r="E43" s="718"/>
      <c r="F43" s="718"/>
      <c r="G43" s="2182"/>
      <c r="H43" s="2182"/>
      <c r="I43" s="2182"/>
      <c r="J43" s="718"/>
      <c r="K43" s="2182"/>
      <c r="L43" s="2182"/>
      <c r="M43" s="2182"/>
      <c r="N43" s="2182"/>
      <c r="O43" s="2182"/>
      <c r="P43" s="718"/>
      <c r="Q43" s="449"/>
      <c r="R43" s="484"/>
      <c r="S43" s="484"/>
      <c r="V43" s="484"/>
      <c r="Z43" s="719"/>
      <c r="AA43" s="8"/>
      <c r="AB43" s="484"/>
      <c r="AC43" s="484"/>
      <c r="AD43" s="484"/>
      <c r="AE43" s="484"/>
      <c r="AF43" s="484"/>
      <c r="AG43" s="484"/>
      <c r="AH43" s="484"/>
      <c r="AI43" s="484"/>
      <c r="AJ43" s="484"/>
      <c r="AK43" s="484"/>
      <c r="AL43" s="484"/>
      <c r="AM43" s="526"/>
    </row>
    <row r="44" spans="1:44" ht="14.1" customHeight="1">
      <c r="A44" s="718"/>
      <c r="B44" s="525"/>
      <c r="C44" s="718" t="s">
        <v>1614</v>
      </c>
      <c r="D44" s="718"/>
      <c r="E44" s="718"/>
      <c r="F44" s="718"/>
      <c r="G44" s="484"/>
      <c r="H44" s="484"/>
      <c r="I44" s="484"/>
      <c r="J44" s="484"/>
      <c r="K44" s="484"/>
      <c r="L44" s="484"/>
      <c r="M44" s="484"/>
      <c r="N44" s="484"/>
      <c r="O44" s="718"/>
      <c r="P44" s="484"/>
      <c r="Q44" s="484"/>
      <c r="R44" s="718"/>
      <c r="S44" s="718"/>
      <c r="T44" s="463"/>
      <c r="V44" s="718"/>
      <c r="W44" s="463"/>
      <c r="X44" s="463"/>
      <c r="Y44" s="718"/>
      <c r="Z44" s="719"/>
      <c r="AA44" s="8"/>
      <c r="AB44" s="718"/>
      <c r="AC44" s="718"/>
      <c r="AD44" s="718"/>
      <c r="AE44" s="718"/>
      <c r="AF44" s="718"/>
      <c r="AG44" s="718"/>
      <c r="AH44" s="718"/>
      <c r="AI44" s="718"/>
      <c r="AJ44" s="718"/>
      <c r="AK44" s="718"/>
      <c r="AL44" s="718"/>
      <c r="AM44" s="526"/>
      <c r="AR44" s="484"/>
    </row>
    <row r="45" spans="1:44" ht="14.1" customHeight="1">
      <c r="A45" s="718"/>
      <c r="B45" s="525"/>
      <c r="C45" s="718"/>
      <c r="D45" s="718"/>
      <c r="E45" s="718"/>
      <c r="F45" s="718"/>
      <c r="G45" s="484"/>
      <c r="H45" s="484"/>
      <c r="I45" s="484"/>
      <c r="J45" s="484"/>
      <c r="K45" s="484"/>
      <c r="L45" s="484"/>
      <c r="M45" s="484"/>
      <c r="N45" s="484"/>
      <c r="O45" s="718"/>
      <c r="P45" s="484"/>
      <c r="Q45" s="484"/>
      <c r="R45" s="718"/>
      <c r="S45" s="718"/>
      <c r="T45" s="463"/>
      <c r="V45" s="718"/>
      <c r="W45" s="463"/>
      <c r="X45" s="463"/>
      <c r="Y45" s="718"/>
      <c r="Z45" s="719"/>
      <c r="AA45" s="8"/>
      <c r="AB45" s="718"/>
      <c r="AC45" s="718"/>
      <c r="AD45" s="718"/>
      <c r="AE45" s="718"/>
      <c r="AF45" s="718"/>
      <c r="AG45" s="718"/>
      <c r="AH45" s="718"/>
      <c r="AI45" s="718"/>
      <c r="AJ45" s="718"/>
      <c r="AK45" s="718"/>
      <c r="AL45" s="718"/>
      <c r="AM45" s="526"/>
    </row>
    <row r="46" spans="1:44" ht="14.1" customHeight="1">
      <c r="A46" s="718"/>
      <c r="B46" s="525"/>
      <c r="C46" s="718"/>
      <c r="D46" s="2175" t="s">
        <v>985</v>
      </c>
      <c r="E46" s="2175"/>
      <c r="F46" s="2175"/>
      <c r="G46" s="2175"/>
      <c r="H46" s="2175"/>
      <c r="I46" s="2175"/>
      <c r="J46" s="2175"/>
      <c r="K46" s="2175"/>
      <c r="L46" s="2175"/>
      <c r="M46" s="2175"/>
      <c r="N46" s="2175"/>
      <c r="O46" s="2175"/>
      <c r="P46" s="2175"/>
      <c r="Q46" s="2175"/>
      <c r="R46" s="2175"/>
      <c r="S46" s="2175"/>
      <c r="T46" s="2175"/>
      <c r="U46" s="2175"/>
      <c r="V46" s="2175"/>
      <c r="W46" s="2175"/>
      <c r="X46" s="2175"/>
      <c r="Y46" s="2175"/>
      <c r="Z46" s="2176"/>
      <c r="AA46" s="8"/>
      <c r="AB46" s="718"/>
      <c r="AC46" s="718"/>
      <c r="AD46" s="718"/>
      <c r="AE46" s="718"/>
      <c r="AF46" s="718"/>
      <c r="AG46" s="718"/>
      <c r="AH46" s="718"/>
      <c r="AI46" s="718"/>
      <c r="AJ46" s="718"/>
      <c r="AK46" s="718"/>
      <c r="AL46" s="718"/>
      <c r="AM46" s="526"/>
    </row>
    <row r="47" spans="1:44" ht="14.1" customHeight="1">
      <c r="A47" s="718"/>
      <c r="B47" s="525"/>
      <c r="C47" s="718"/>
      <c r="D47" s="718" t="s">
        <v>986</v>
      </c>
      <c r="E47" s="718"/>
      <c r="F47" s="718"/>
      <c r="G47" s="484"/>
      <c r="H47" s="484"/>
      <c r="I47" s="484"/>
      <c r="J47" s="484"/>
      <c r="K47" s="484"/>
      <c r="L47" s="484"/>
      <c r="M47" s="484"/>
      <c r="N47" s="484"/>
      <c r="O47" s="718"/>
      <c r="P47" s="484"/>
      <c r="Q47" s="484"/>
      <c r="R47" s="718"/>
      <c r="S47" s="718"/>
      <c r="T47" s="463"/>
      <c r="V47" s="718"/>
      <c r="W47" s="463"/>
      <c r="X47" s="463"/>
      <c r="Y47" s="718"/>
      <c r="Z47" s="719"/>
      <c r="AA47" s="8"/>
      <c r="AB47" s="718"/>
      <c r="AC47" s="718"/>
      <c r="AD47" s="718"/>
      <c r="AE47" s="718"/>
      <c r="AF47" s="718"/>
      <c r="AG47" s="718"/>
      <c r="AH47" s="718"/>
      <c r="AI47" s="718"/>
      <c r="AJ47" s="718"/>
      <c r="AK47" s="718"/>
      <c r="AL47" s="718"/>
      <c r="AM47" s="526"/>
      <c r="AR47" s="484"/>
    </row>
    <row r="48" spans="1:44" ht="14.1" customHeight="1">
      <c r="A48" s="718"/>
      <c r="B48" s="525"/>
      <c r="C48" s="718"/>
      <c r="D48" s="718"/>
      <c r="E48" s="718"/>
      <c r="F48" s="718"/>
      <c r="G48" s="484"/>
      <c r="H48" s="484"/>
      <c r="I48" s="484"/>
      <c r="J48" s="484"/>
      <c r="K48" s="484"/>
      <c r="L48" s="484"/>
      <c r="M48" s="484"/>
      <c r="N48" s="484"/>
      <c r="O48" s="718"/>
      <c r="P48" s="484"/>
      <c r="Q48" s="484"/>
      <c r="R48" s="718"/>
      <c r="S48" s="718"/>
      <c r="T48" s="463"/>
      <c r="V48" s="718"/>
      <c r="W48" s="463"/>
      <c r="X48" s="463"/>
      <c r="Y48" s="718"/>
      <c r="Z48" s="719"/>
      <c r="AA48" s="8"/>
      <c r="AB48" s="718"/>
      <c r="AC48" s="718"/>
      <c r="AD48" s="718"/>
      <c r="AE48" s="718"/>
      <c r="AF48" s="718"/>
      <c r="AG48" s="718"/>
      <c r="AH48" s="718"/>
      <c r="AI48" s="718"/>
      <c r="AJ48" s="718"/>
      <c r="AK48" s="718"/>
      <c r="AL48" s="718"/>
      <c r="AM48" s="526"/>
    </row>
    <row r="49" spans="1:39" ht="14.1" customHeight="1">
      <c r="A49" s="718"/>
      <c r="B49" s="525"/>
      <c r="C49" s="484" t="s">
        <v>1615</v>
      </c>
      <c r="D49" s="718"/>
      <c r="F49" s="718"/>
      <c r="G49" s="718"/>
      <c r="H49" s="718"/>
      <c r="I49" s="718"/>
      <c r="J49" s="718"/>
      <c r="K49" s="718"/>
      <c r="L49" s="718"/>
      <c r="M49" s="718"/>
      <c r="N49" s="718"/>
      <c r="O49" s="718"/>
      <c r="P49" s="718"/>
      <c r="Q49" s="718"/>
      <c r="R49" s="718"/>
      <c r="S49" s="718"/>
      <c r="T49" s="484"/>
      <c r="U49" s="484"/>
      <c r="V49" s="66"/>
      <c r="W49" s="484"/>
      <c r="X49" s="484"/>
      <c r="Y49" s="718"/>
      <c r="Z49" s="14"/>
      <c r="AA49" s="81" t="s">
        <v>31</v>
      </c>
      <c r="AB49" s="3934" t="s">
        <v>1616</v>
      </c>
      <c r="AC49" s="3934"/>
      <c r="AD49" s="3934"/>
      <c r="AE49" s="3934"/>
      <c r="AF49" s="3934"/>
      <c r="AG49" s="3934"/>
      <c r="AH49" s="3934"/>
      <c r="AI49" s="3934"/>
      <c r="AJ49" s="3934"/>
      <c r="AK49" s="3934"/>
      <c r="AL49" s="3934"/>
      <c r="AM49" s="3937"/>
    </row>
    <row r="50" spans="1:39" ht="14.1" customHeight="1">
      <c r="A50" s="718"/>
      <c r="B50" s="525"/>
      <c r="C50" s="2175" t="s">
        <v>987</v>
      </c>
      <c r="D50" s="2175"/>
      <c r="E50" s="2175"/>
      <c r="F50" s="2175"/>
      <c r="G50" s="2175"/>
      <c r="H50" s="2175"/>
      <c r="I50" s="2175"/>
      <c r="J50" s="2175"/>
      <c r="K50" s="2175"/>
      <c r="L50" s="2175"/>
      <c r="M50" s="2175"/>
      <c r="N50" s="2175"/>
      <c r="O50" s="2175"/>
      <c r="P50" s="2175"/>
      <c r="Q50" s="2175"/>
      <c r="R50" s="2175"/>
      <c r="S50" s="2175"/>
      <c r="T50" s="2175"/>
      <c r="U50" s="2175"/>
      <c r="V50" s="2175"/>
      <c r="W50" s="2175"/>
      <c r="X50" s="2175"/>
      <c r="Y50" s="2175"/>
      <c r="Z50" s="2176"/>
      <c r="AA50" s="8"/>
      <c r="AB50" s="718"/>
      <c r="AC50" s="718"/>
      <c r="AD50" s="718"/>
      <c r="AE50" s="718"/>
      <c r="AF50" s="718"/>
      <c r="AG50" s="718"/>
      <c r="AH50" s="718"/>
      <c r="AI50" s="718"/>
      <c r="AJ50" s="718"/>
      <c r="AK50" s="718"/>
      <c r="AL50" s="718"/>
      <c r="AM50" s="526"/>
    </row>
    <row r="51" spans="1:39" ht="14.1" customHeight="1">
      <c r="A51" s="718"/>
      <c r="B51" s="525"/>
      <c r="C51" s="718"/>
      <c r="D51" s="718" t="s">
        <v>5</v>
      </c>
      <c r="F51" s="718"/>
      <c r="G51" s="718"/>
      <c r="H51" s="718"/>
      <c r="I51" s="718"/>
      <c r="J51" s="718"/>
      <c r="K51" s="718"/>
      <c r="L51" s="718"/>
      <c r="M51" s="718"/>
      <c r="N51" s="718"/>
      <c r="O51" s="718"/>
      <c r="P51" s="718"/>
      <c r="Q51" s="718"/>
      <c r="R51" s="441"/>
      <c r="S51" s="441"/>
      <c r="T51" s="37"/>
      <c r="U51" s="474"/>
      <c r="V51" s="474"/>
      <c r="W51" s="718"/>
      <c r="X51" s="718"/>
      <c r="Y51" s="465"/>
      <c r="Z51" s="14"/>
      <c r="AA51" s="8"/>
      <c r="AB51" s="718"/>
      <c r="AC51" s="718"/>
      <c r="AD51" s="718"/>
      <c r="AE51" s="718"/>
      <c r="AF51" s="718"/>
      <c r="AG51" s="718"/>
      <c r="AH51" s="718"/>
      <c r="AI51" s="718"/>
      <c r="AJ51" s="718"/>
      <c r="AK51" s="718"/>
      <c r="AL51" s="718"/>
      <c r="AM51" s="526"/>
    </row>
    <row r="52" spans="1:39" ht="14.1" customHeight="1">
      <c r="A52" s="718"/>
      <c r="B52" s="525"/>
      <c r="D52" s="484"/>
      <c r="E52" s="718"/>
      <c r="F52" s="718"/>
      <c r="G52" s="718"/>
      <c r="H52" s="484"/>
      <c r="I52" s="484"/>
      <c r="J52" s="484"/>
      <c r="K52" s="484"/>
      <c r="L52" s="484"/>
      <c r="M52" s="484"/>
      <c r="N52" s="484"/>
      <c r="O52" s="484"/>
      <c r="P52" s="484"/>
      <c r="Q52" s="484"/>
      <c r="R52" s="484"/>
      <c r="S52" s="718"/>
      <c r="V52" s="718"/>
      <c r="Y52" s="484"/>
      <c r="Z52" s="14"/>
      <c r="AA52" s="8"/>
      <c r="AB52" s="718"/>
      <c r="AC52" s="718"/>
      <c r="AD52" s="718"/>
      <c r="AE52" s="718"/>
      <c r="AF52" s="718"/>
      <c r="AG52" s="718"/>
      <c r="AH52" s="718"/>
      <c r="AI52" s="718"/>
      <c r="AJ52" s="718"/>
      <c r="AK52" s="718"/>
      <c r="AL52" s="718"/>
      <c r="AM52" s="526"/>
    </row>
    <row r="53" spans="1:39" ht="14.1" customHeight="1">
      <c r="A53" s="718"/>
      <c r="B53" s="525"/>
      <c r="C53" s="484" t="s">
        <v>1901</v>
      </c>
      <c r="D53" s="484"/>
      <c r="F53" s="484"/>
      <c r="G53" s="718"/>
      <c r="H53" s="718"/>
      <c r="I53" s="718"/>
      <c r="J53" s="718"/>
      <c r="K53" s="484"/>
      <c r="L53" s="484"/>
      <c r="M53" s="484"/>
      <c r="N53" s="718"/>
      <c r="O53" s="718"/>
      <c r="Q53" s="718"/>
      <c r="S53" s="718"/>
      <c r="V53" s="718"/>
      <c r="Z53" s="14"/>
      <c r="AA53" s="8"/>
      <c r="AB53" s="718"/>
      <c r="AC53" s="718"/>
      <c r="AD53" s="718"/>
      <c r="AE53" s="718"/>
      <c r="AF53" s="718"/>
      <c r="AG53" s="718"/>
      <c r="AH53" s="718"/>
      <c r="AI53" s="718"/>
      <c r="AJ53" s="718"/>
      <c r="AK53" s="718"/>
      <c r="AL53" s="718"/>
      <c r="AM53" s="526"/>
    </row>
    <row r="54" spans="1:39" ht="14.1" customHeight="1">
      <c r="A54" s="718"/>
      <c r="B54" s="525"/>
      <c r="C54" s="718"/>
      <c r="D54" s="10" t="s">
        <v>1900</v>
      </c>
      <c r="E54" s="718"/>
      <c r="F54" s="484"/>
      <c r="G54" s="718"/>
      <c r="H54" s="718"/>
      <c r="J54" s="718"/>
      <c r="K54" s="484"/>
      <c r="L54" s="484"/>
      <c r="M54" s="484"/>
      <c r="N54" s="718"/>
      <c r="O54" s="484"/>
      <c r="P54" s="484"/>
      <c r="Q54" s="484"/>
      <c r="R54" s="718"/>
      <c r="S54" s="463"/>
      <c r="T54" s="441"/>
      <c r="U54" s="441"/>
      <c r="V54" s="463"/>
      <c r="Z54" s="14"/>
      <c r="AA54" s="8"/>
      <c r="AB54" s="718"/>
      <c r="AC54" s="718"/>
      <c r="AD54" s="718"/>
      <c r="AE54" s="718"/>
      <c r="AF54" s="718"/>
      <c r="AG54" s="718"/>
      <c r="AH54" s="718"/>
      <c r="AI54" s="718"/>
      <c r="AJ54" s="718"/>
      <c r="AK54" s="718"/>
      <c r="AL54" s="718"/>
      <c r="AM54" s="526"/>
    </row>
    <row r="55" spans="1:39" ht="14.1" customHeight="1">
      <c r="A55" s="718"/>
      <c r="B55" s="525"/>
      <c r="Z55" s="14"/>
      <c r="AA55" s="13"/>
      <c r="AB55" s="465"/>
      <c r="AC55" s="477"/>
      <c r="AD55" s="477"/>
      <c r="AE55" s="477"/>
      <c r="AF55" s="477"/>
      <c r="AG55" s="477"/>
      <c r="AH55" s="477"/>
      <c r="AI55" s="477"/>
      <c r="AJ55" s="477"/>
      <c r="AK55" s="477"/>
      <c r="AL55" s="477"/>
      <c r="AM55" s="616"/>
    </row>
    <row r="56" spans="1:39" ht="14.1" customHeight="1">
      <c r="A56" s="718"/>
      <c r="B56" s="525"/>
      <c r="D56" s="10" t="s">
        <v>1082</v>
      </c>
      <c r="Z56" s="14"/>
      <c r="AA56" s="476"/>
      <c r="AB56" s="477"/>
      <c r="AC56" s="477"/>
      <c r="AD56" s="477"/>
      <c r="AE56" s="477"/>
      <c r="AF56" s="477"/>
      <c r="AG56" s="477"/>
      <c r="AH56" s="477"/>
      <c r="AI56" s="477"/>
      <c r="AJ56" s="477"/>
      <c r="AK56" s="477"/>
      <c r="AL56" s="477"/>
      <c r="AM56" s="616"/>
    </row>
    <row r="57" spans="1:39" ht="14.1" customHeight="1">
      <c r="A57" s="718"/>
      <c r="B57" s="525"/>
      <c r="D57" s="10" t="s">
        <v>1307</v>
      </c>
      <c r="Z57" s="14"/>
      <c r="AA57" s="136"/>
      <c r="AB57" s="137"/>
      <c r="AC57" s="137"/>
      <c r="AD57" s="137"/>
      <c r="AE57" s="137"/>
      <c r="AF57" s="137"/>
      <c r="AG57" s="137"/>
      <c r="AH57" s="137"/>
      <c r="AI57" s="477"/>
      <c r="AJ57" s="477"/>
      <c r="AK57" s="477"/>
      <c r="AL57" s="477"/>
      <c r="AM57" s="616"/>
    </row>
    <row r="58" spans="1:39" ht="14.1" customHeight="1">
      <c r="A58" s="718"/>
      <c r="B58" s="525"/>
      <c r="Z58" s="14"/>
      <c r="AA58" s="136"/>
      <c r="AB58" s="137"/>
      <c r="AC58" s="137"/>
      <c r="AD58" s="137"/>
      <c r="AE58" s="137"/>
      <c r="AF58" s="137"/>
      <c r="AG58" s="137"/>
      <c r="AH58" s="137"/>
      <c r="AI58" s="477"/>
      <c r="AJ58" s="477"/>
      <c r="AK58" s="477"/>
      <c r="AL58" s="477"/>
      <c r="AM58" s="616"/>
    </row>
    <row r="59" spans="1:39" ht="14.1" customHeight="1">
      <c r="A59" s="718"/>
      <c r="B59" s="525"/>
      <c r="Z59" s="14"/>
      <c r="AA59" s="136"/>
      <c r="AB59" s="137"/>
      <c r="AC59" s="137"/>
      <c r="AD59" s="137"/>
      <c r="AE59" s="137"/>
      <c r="AF59" s="137"/>
      <c r="AG59" s="137"/>
      <c r="AH59" s="137"/>
      <c r="AI59" s="477"/>
      <c r="AJ59" s="477"/>
      <c r="AK59" s="477"/>
      <c r="AL59" s="477"/>
      <c r="AM59" s="616"/>
    </row>
    <row r="60" spans="1:39" ht="14.1" customHeight="1">
      <c r="A60" s="718"/>
      <c r="B60" s="525"/>
      <c r="C60" s="2175" t="s">
        <v>1308</v>
      </c>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6"/>
      <c r="AA60" s="136"/>
      <c r="AB60" s="137"/>
      <c r="AC60" s="137"/>
      <c r="AD60" s="137"/>
      <c r="AE60" s="137"/>
      <c r="AF60" s="137"/>
      <c r="AG60" s="137"/>
      <c r="AH60" s="137"/>
      <c r="AI60" s="477"/>
      <c r="AJ60" s="477"/>
      <c r="AK60" s="477"/>
      <c r="AL60" s="477"/>
      <c r="AM60" s="616"/>
    </row>
    <row r="61" spans="1:39" ht="14.1" customHeight="1">
      <c r="B61" s="425"/>
      <c r="C61" s="718"/>
      <c r="D61" s="484" t="s">
        <v>6</v>
      </c>
      <c r="F61" s="718"/>
      <c r="G61" s="718"/>
      <c r="H61" s="718"/>
      <c r="I61" s="449"/>
      <c r="J61" s="449"/>
      <c r="K61" s="484"/>
      <c r="L61" s="842"/>
      <c r="M61" s="718"/>
      <c r="N61" s="718"/>
      <c r="O61" s="718"/>
      <c r="P61" s="718"/>
      <c r="Q61" s="718"/>
      <c r="R61" s="441"/>
      <c r="S61" s="441"/>
      <c r="T61" s="37"/>
      <c r="U61" s="474"/>
      <c r="V61" s="474"/>
      <c r="W61" s="718"/>
      <c r="X61" s="718"/>
      <c r="Y61" s="465"/>
      <c r="Z61" s="14"/>
      <c r="AA61" s="11"/>
      <c r="AM61" s="29"/>
    </row>
    <row r="62" spans="1:39" ht="12.75" thickBot="1">
      <c r="B62" s="547"/>
      <c r="C62" s="632"/>
      <c r="D62" s="533"/>
      <c r="E62" s="533"/>
      <c r="F62" s="991"/>
      <c r="G62" s="991"/>
      <c r="H62" s="991"/>
      <c r="I62" s="991"/>
      <c r="J62" s="991"/>
      <c r="K62" s="991"/>
      <c r="L62" s="991"/>
      <c r="M62" s="991"/>
      <c r="N62" s="991"/>
      <c r="O62" s="991"/>
      <c r="P62" s="533"/>
      <c r="Q62" s="533"/>
      <c r="R62" s="533"/>
      <c r="S62" s="533"/>
      <c r="T62" s="434"/>
      <c r="U62" s="434"/>
      <c r="V62" s="632"/>
      <c r="W62" s="434"/>
      <c r="X62" s="434"/>
      <c r="Y62" s="533"/>
      <c r="Z62" s="434"/>
      <c r="AA62" s="654"/>
      <c r="AB62" s="434"/>
      <c r="AC62" s="434"/>
      <c r="AD62" s="434"/>
      <c r="AE62" s="434"/>
      <c r="AF62" s="434"/>
      <c r="AG62" s="434"/>
      <c r="AH62" s="434"/>
      <c r="AI62" s="434"/>
      <c r="AJ62" s="434"/>
      <c r="AK62" s="434"/>
      <c r="AL62" s="434"/>
      <c r="AM62" s="549"/>
    </row>
  </sheetData>
  <mergeCells count="47">
    <mergeCell ref="C18:Z18"/>
    <mergeCell ref="AB49:AM49"/>
    <mergeCell ref="C30:F31"/>
    <mergeCell ref="G30:L31"/>
    <mergeCell ref="M30:X31"/>
    <mergeCell ref="Y30:AL31"/>
    <mergeCell ref="C32:F33"/>
    <mergeCell ref="G32:L33"/>
    <mergeCell ref="M32:X33"/>
    <mergeCell ref="Y32:AL33"/>
    <mergeCell ref="E41:Y42"/>
    <mergeCell ref="G43:I43"/>
    <mergeCell ref="K43:O43"/>
    <mergeCell ref="AB40:AM42"/>
    <mergeCell ref="AB35:AM38"/>
    <mergeCell ref="C28:F29"/>
    <mergeCell ref="B1:AM1"/>
    <mergeCell ref="C22:F23"/>
    <mergeCell ref="G22:L23"/>
    <mergeCell ref="M22:X23"/>
    <mergeCell ref="Y22:AL23"/>
    <mergeCell ref="B3:Z3"/>
    <mergeCell ref="AA3:AM3"/>
    <mergeCell ref="W7:X7"/>
    <mergeCell ref="S9:T9"/>
    <mergeCell ref="U9:V9"/>
    <mergeCell ref="AB15:AL18"/>
    <mergeCell ref="AB19:AL21"/>
    <mergeCell ref="I8:X8"/>
    <mergeCell ref="C13:Z13"/>
    <mergeCell ref="C16:Z16"/>
    <mergeCell ref="C5:Z5"/>
    <mergeCell ref="C37:Z37"/>
    <mergeCell ref="D46:Z46"/>
    <mergeCell ref="C50:Z50"/>
    <mergeCell ref="C60:Z60"/>
    <mergeCell ref="G28:L29"/>
    <mergeCell ref="M28:X29"/>
    <mergeCell ref="Y28:AL29"/>
    <mergeCell ref="Y24:AL25"/>
    <mergeCell ref="C26:F27"/>
    <mergeCell ref="G26:L27"/>
    <mergeCell ref="M26:X27"/>
    <mergeCell ref="Y26:AL27"/>
    <mergeCell ref="C24:F25"/>
    <mergeCell ref="G24:L25"/>
    <mergeCell ref="M24:X25"/>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5" r:id="rId4" name="Check Box 5">
              <controlPr defaultSize="0" autoFill="0" autoLine="0" autoPict="0">
                <anchor moveWithCells="1">
                  <from>
                    <xdr:col>19</xdr:col>
                    <xdr:colOff>0</xdr:colOff>
                    <xdr:row>5</xdr:row>
                    <xdr:rowOff>0</xdr:rowOff>
                  </from>
                  <to>
                    <xdr:col>23</xdr:col>
                    <xdr:colOff>95250</xdr:colOff>
                    <xdr:row>6</xdr:row>
                    <xdr:rowOff>0</xdr:rowOff>
                  </to>
                </anchor>
              </controlPr>
            </control>
          </mc:Choice>
        </mc:AlternateContent>
        <mc:AlternateContent xmlns:mc="http://schemas.openxmlformats.org/markup-compatibility/2006">
          <mc:Choice Requires="x14">
            <control shapeId="250886" r:id="rId5" name="Check Box 6">
              <controlPr defaultSize="0" autoFill="0" autoLine="0" autoPict="0">
                <anchor moveWithCells="1">
                  <from>
                    <xdr:col>24</xdr:col>
                    <xdr:colOff>38100</xdr:colOff>
                    <xdr:row>5</xdr:row>
                    <xdr:rowOff>0</xdr:rowOff>
                  </from>
                  <to>
                    <xdr:col>27</xdr:col>
                    <xdr:colOff>0</xdr:colOff>
                    <xdr:row>6</xdr:row>
                    <xdr:rowOff>0</xdr:rowOff>
                  </to>
                </anchor>
              </controlPr>
            </control>
          </mc:Choice>
        </mc:AlternateContent>
        <mc:AlternateContent xmlns:mc="http://schemas.openxmlformats.org/markup-compatibility/2006">
          <mc:Choice Requires="x14">
            <control shapeId="250887" r:id="rId6" name="Check Box 7">
              <controlPr defaultSize="0" autoFill="0" autoLine="0" autoPict="0">
                <anchor moveWithCells="1">
                  <from>
                    <xdr:col>19</xdr:col>
                    <xdr:colOff>0</xdr:colOff>
                    <xdr:row>10</xdr:row>
                    <xdr:rowOff>0</xdr:rowOff>
                  </from>
                  <to>
                    <xdr:col>23</xdr:col>
                    <xdr:colOff>95250</xdr:colOff>
                    <xdr:row>11</xdr:row>
                    <xdr:rowOff>0</xdr:rowOff>
                  </to>
                </anchor>
              </controlPr>
            </control>
          </mc:Choice>
        </mc:AlternateContent>
        <mc:AlternateContent xmlns:mc="http://schemas.openxmlformats.org/markup-compatibility/2006">
          <mc:Choice Requires="x14">
            <control shapeId="250888" r:id="rId7" name="Check Box 8">
              <controlPr defaultSize="0" autoFill="0" autoLine="0" autoPict="0">
                <anchor moveWithCells="1">
                  <from>
                    <xdr:col>24</xdr:col>
                    <xdr:colOff>38100</xdr:colOff>
                    <xdr:row>10</xdr:row>
                    <xdr:rowOff>0</xdr:rowOff>
                  </from>
                  <to>
                    <xdr:col>27</xdr:col>
                    <xdr:colOff>0</xdr:colOff>
                    <xdr:row>11</xdr:row>
                    <xdr:rowOff>0</xdr:rowOff>
                  </to>
                </anchor>
              </controlPr>
            </control>
          </mc:Choice>
        </mc:AlternateContent>
        <mc:AlternateContent xmlns:mc="http://schemas.openxmlformats.org/markup-compatibility/2006">
          <mc:Choice Requires="x14">
            <control shapeId="250889" r:id="rId8" name="Check Box 9">
              <controlPr defaultSize="0" autoFill="0" autoLine="0" autoPict="0">
                <anchor moveWithCells="1">
                  <from>
                    <xdr:col>19</xdr:col>
                    <xdr:colOff>0</xdr:colOff>
                    <xdr:row>13</xdr:row>
                    <xdr:rowOff>0</xdr:rowOff>
                  </from>
                  <to>
                    <xdr:col>23</xdr:col>
                    <xdr:colOff>95250</xdr:colOff>
                    <xdr:row>14</xdr:row>
                    <xdr:rowOff>0</xdr:rowOff>
                  </to>
                </anchor>
              </controlPr>
            </control>
          </mc:Choice>
        </mc:AlternateContent>
        <mc:AlternateContent xmlns:mc="http://schemas.openxmlformats.org/markup-compatibility/2006">
          <mc:Choice Requires="x14">
            <control shapeId="250890" r:id="rId9" name="Check Box 10">
              <controlPr defaultSize="0" autoFill="0" autoLine="0" autoPict="0">
                <anchor moveWithCells="1">
                  <from>
                    <xdr:col>24</xdr:col>
                    <xdr:colOff>38100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50891" r:id="rId10" name="Check Box 11">
              <controlPr defaultSize="0" autoFill="0" autoLine="0" autoPict="0">
                <anchor moveWithCells="1">
                  <from>
                    <xdr:col>19</xdr:col>
                    <xdr:colOff>0</xdr:colOff>
                    <xdr:row>34</xdr:row>
                    <xdr:rowOff>0</xdr:rowOff>
                  </from>
                  <to>
                    <xdr:col>23</xdr:col>
                    <xdr:colOff>95250</xdr:colOff>
                    <xdr:row>35</xdr:row>
                    <xdr:rowOff>0</xdr:rowOff>
                  </to>
                </anchor>
              </controlPr>
            </control>
          </mc:Choice>
        </mc:AlternateContent>
        <mc:AlternateContent xmlns:mc="http://schemas.openxmlformats.org/markup-compatibility/2006">
          <mc:Choice Requires="x14">
            <control shapeId="250892" r:id="rId11" name="Check Box 12">
              <controlPr defaultSize="0" autoFill="0" autoLine="0" autoPict="0">
                <anchor moveWithCells="1">
                  <from>
                    <xdr:col>24</xdr:col>
                    <xdr:colOff>38100</xdr:colOff>
                    <xdr:row>34</xdr:row>
                    <xdr:rowOff>0</xdr:rowOff>
                  </from>
                  <to>
                    <xdr:col>27</xdr:col>
                    <xdr:colOff>0</xdr:colOff>
                    <xdr:row>35</xdr:row>
                    <xdr:rowOff>0</xdr:rowOff>
                  </to>
                </anchor>
              </controlPr>
            </control>
          </mc:Choice>
        </mc:AlternateContent>
        <mc:AlternateContent xmlns:mc="http://schemas.openxmlformats.org/markup-compatibility/2006">
          <mc:Choice Requires="x14">
            <control shapeId="250895" r:id="rId12" name="Check Box 15">
              <controlPr defaultSize="0" autoFill="0" autoLine="0" autoPict="0">
                <anchor moveWithCells="1">
                  <from>
                    <xdr:col>19</xdr:col>
                    <xdr:colOff>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250896" r:id="rId13" name="Check Box 16">
              <controlPr defaultSize="0" autoFill="0" autoLine="0" autoPict="0">
                <anchor moveWithCells="1">
                  <from>
                    <xdr:col>24</xdr:col>
                    <xdr:colOff>38100</xdr:colOff>
                    <xdr:row>43</xdr:row>
                    <xdr:rowOff>0</xdr:rowOff>
                  </from>
                  <to>
                    <xdr:col>27</xdr:col>
                    <xdr:colOff>0</xdr:colOff>
                    <xdr:row>44</xdr:row>
                    <xdr:rowOff>0</xdr:rowOff>
                  </to>
                </anchor>
              </controlPr>
            </control>
          </mc:Choice>
        </mc:AlternateContent>
        <mc:AlternateContent xmlns:mc="http://schemas.openxmlformats.org/markup-compatibility/2006">
          <mc:Choice Requires="x14">
            <control shapeId="250899" r:id="rId14" name="Check Box 19">
              <controlPr defaultSize="0" autoFill="0" autoLine="0" autoPict="0">
                <anchor moveWithCells="1">
                  <from>
                    <xdr:col>19</xdr:col>
                    <xdr:colOff>0</xdr:colOff>
                    <xdr:row>46</xdr:row>
                    <xdr:rowOff>0</xdr:rowOff>
                  </from>
                  <to>
                    <xdr:col>23</xdr:col>
                    <xdr:colOff>95250</xdr:colOff>
                    <xdr:row>47</xdr:row>
                    <xdr:rowOff>0</xdr:rowOff>
                  </to>
                </anchor>
              </controlPr>
            </control>
          </mc:Choice>
        </mc:AlternateContent>
        <mc:AlternateContent xmlns:mc="http://schemas.openxmlformats.org/markup-compatibility/2006">
          <mc:Choice Requires="x14">
            <control shapeId="250900" r:id="rId15" name="Check Box 20">
              <controlPr defaultSize="0" autoFill="0" autoLine="0" autoPict="0">
                <anchor moveWithCells="1">
                  <from>
                    <xdr:col>24</xdr:col>
                    <xdr:colOff>38100</xdr:colOff>
                    <xdr:row>46</xdr:row>
                    <xdr:rowOff>0</xdr:rowOff>
                  </from>
                  <to>
                    <xdr:col>27</xdr:col>
                    <xdr:colOff>0</xdr:colOff>
                    <xdr:row>47</xdr:row>
                    <xdr:rowOff>0</xdr:rowOff>
                  </to>
                </anchor>
              </controlPr>
            </control>
          </mc:Choice>
        </mc:AlternateContent>
        <mc:AlternateContent xmlns:mc="http://schemas.openxmlformats.org/markup-compatibility/2006">
          <mc:Choice Requires="x14">
            <control shapeId="250901" r:id="rId16" name="Check Box 21">
              <controlPr defaultSize="0" autoFill="0" autoLine="0" autoPict="0">
                <anchor moveWithCells="1">
                  <from>
                    <xdr:col>19</xdr:col>
                    <xdr:colOff>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250902" r:id="rId17" name="Check Box 22">
              <controlPr defaultSize="0" autoFill="0" autoLine="0" autoPict="0">
                <anchor moveWithCells="1">
                  <from>
                    <xdr:col>24</xdr:col>
                    <xdr:colOff>38100</xdr:colOff>
                    <xdr:row>50</xdr:row>
                    <xdr:rowOff>0</xdr:rowOff>
                  </from>
                  <to>
                    <xdr:col>27</xdr:col>
                    <xdr:colOff>0</xdr:colOff>
                    <xdr:row>51</xdr:row>
                    <xdr:rowOff>0</xdr:rowOff>
                  </to>
                </anchor>
              </controlPr>
            </control>
          </mc:Choice>
        </mc:AlternateContent>
        <mc:AlternateContent xmlns:mc="http://schemas.openxmlformats.org/markup-compatibility/2006">
          <mc:Choice Requires="x14">
            <control shapeId="250903" r:id="rId18" name="Check Box 23">
              <controlPr defaultSize="0" autoFill="0" autoLine="0" autoPict="0">
                <anchor moveWithCells="1">
                  <from>
                    <xdr:col>19</xdr:col>
                    <xdr:colOff>0</xdr:colOff>
                    <xdr:row>60</xdr:row>
                    <xdr:rowOff>0</xdr:rowOff>
                  </from>
                  <to>
                    <xdr:col>23</xdr:col>
                    <xdr:colOff>95250</xdr:colOff>
                    <xdr:row>61</xdr:row>
                    <xdr:rowOff>0</xdr:rowOff>
                  </to>
                </anchor>
              </controlPr>
            </control>
          </mc:Choice>
        </mc:AlternateContent>
        <mc:AlternateContent xmlns:mc="http://schemas.openxmlformats.org/markup-compatibility/2006">
          <mc:Choice Requires="x14">
            <control shapeId="250904" r:id="rId19" name="Check Box 24">
              <controlPr defaultSize="0" autoFill="0" autoLine="0" autoPict="0">
                <anchor moveWithCells="1">
                  <from>
                    <xdr:col>24</xdr:col>
                    <xdr:colOff>38100</xdr:colOff>
                    <xdr:row>60</xdr:row>
                    <xdr:rowOff>0</xdr:rowOff>
                  </from>
                  <to>
                    <xdr:col>27</xdr:col>
                    <xdr:colOff>0</xdr:colOff>
                    <xdr:row>61</xdr:row>
                    <xdr:rowOff>0</xdr:rowOff>
                  </to>
                </anchor>
              </controlPr>
            </control>
          </mc:Choice>
        </mc:AlternateContent>
        <mc:AlternateContent xmlns:mc="http://schemas.openxmlformats.org/markup-compatibility/2006">
          <mc:Choice Requires="x14">
            <control shapeId="250905" r:id="rId20" name="Check Box 25">
              <controlPr defaultSize="0" autoFill="0" autoLine="0" autoPict="0">
                <anchor moveWithCells="1">
                  <from>
                    <xdr:col>19</xdr:col>
                    <xdr:colOff>0</xdr:colOff>
                    <xdr:row>54</xdr:row>
                    <xdr:rowOff>9525</xdr:rowOff>
                  </from>
                  <to>
                    <xdr:col>23</xdr:col>
                    <xdr:colOff>95250</xdr:colOff>
                    <xdr:row>55</xdr:row>
                    <xdr:rowOff>19050</xdr:rowOff>
                  </to>
                </anchor>
              </controlPr>
            </control>
          </mc:Choice>
        </mc:AlternateContent>
        <mc:AlternateContent xmlns:mc="http://schemas.openxmlformats.org/markup-compatibility/2006">
          <mc:Choice Requires="x14">
            <control shapeId="250906" r:id="rId21" name="Check Box 26">
              <controlPr defaultSize="0" autoFill="0" autoLine="0" autoPict="0">
                <anchor moveWithCells="1">
                  <from>
                    <xdr:col>24</xdr:col>
                    <xdr:colOff>38100</xdr:colOff>
                    <xdr:row>54</xdr:row>
                    <xdr:rowOff>9525</xdr:rowOff>
                  </from>
                  <to>
                    <xdr:col>27</xdr:col>
                    <xdr:colOff>0</xdr:colOff>
                    <xdr:row>55</xdr:row>
                    <xdr:rowOff>19050</xdr:rowOff>
                  </to>
                </anchor>
              </controlPr>
            </control>
          </mc:Choice>
        </mc:AlternateContent>
        <mc:AlternateContent xmlns:mc="http://schemas.openxmlformats.org/markup-compatibility/2006">
          <mc:Choice Requires="x14">
            <control shapeId="250907" r:id="rId22" name="Check Box 27">
              <controlPr defaultSize="0" autoFill="0" autoLine="0" autoPict="0">
                <anchor moveWithCells="1">
                  <from>
                    <xdr:col>19</xdr:col>
                    <xdr:colOff>0</xdr:colOff>
                    <xdr:row>57</xdr:row>
                    <xdr:rowOff>0</xdr:rowOff>
                  </from>
                  <to>
                    <xdr:col>23</xdr:col>
                    <xdr:colOff>95250</xdr:colOff>
                    <xdr:row>58</xdr:row>
                    <xdr:rowOff>9525</xdr:rowOff>
                  </to>
                </anchor>
              </controlPr>
            </control>
          </mc:Choice>
        </mc:AlternateContent>
        <mc:AlternateContent xmlns:mc="http://schemas.openxmlformats.org/markup-compatibility/2006">
          <mc:Choice Requires="x14">
            <control shapeId="250908" r:id="rId23" name="Check Box 28">
              <controlPr defaultSize="0" autoFill="0" autoLine="0" autoPict="0">
                <anchor moveWithCells="1">
                  <from>
                    <xdr:col>24</xdr:col>
                    <xdr:colOff>38100</xdr:colOff>
                    <xdr:row>57</xdr:row>
                    <xdr:rowOff>0</xdr:rowOff>
                  </from>
                  <to>
                    <xdr:col>27</xdr:col>
                    <xdr:colOff>0</xdr:colOff>
                    <xdr:row>58</xdr:row>
                    <xdr:rowOff>9525</xdr:rowOff>
                  </to>
                </anchor>
              </controlPr>
            </control>
          </mc:Choice>
        </mc:AlternateContent>
        <mc:AlternateContent xmlns:mc="http://schemas.openxmlformats.org/markup-compatibility/2006">
          <mc:Choice Requires="x14">
            <control shapeId="250913" r:id="rId24" name="Check Box 33">
              <controlPr defaultSize="0" autoFill="0" autoLine="0" autoPict="0">
                <anchor moveWithCells="1">
                  <from>
                    <xdr:col>17</xdr:col>
                    <xdr:colOff>9525</xdr:colOff>
                    <xdr:row>18</xdr:row>
                    <xdr:rowOff>47625</xdr:rowOff>
                  </from>
                  <to>
                    <xdr:col>19</xdr:col>
                    <xdr:colOff>180975</xdr:colOff>
                    <xdr:row>19</xdr:row>
                    <xdr:rowOff>19050</xdr:rowOff>
                  </to>
                </anchor>
              </controlPr>
            </control>
          </mc:Choice>
        </mc:AlternateContent>
        <mc:AlternateContent xmlns:mc="http://schemas.openxmlformats.org/markup-compatibility/2006">
          <mc:Choice Requires="x14">
            <control shapeId="250914" r:id="rId25" name="Check Box 34">
              <controlPr defaultSize="0" autoFill="0" autoLine="0" autoPict="0">
                <anchor moveWithCells="1">
                  <from>
                    <xdr:col>20</xdr:col>
                    <xdr:colOff>85725</xdr:colOff>
                    <xdr:row>18</xdr:row>
                    <xdr:rowOff>47625</xdr:rowOff>
                  </from>
                  <to>
                    <xdr:col>23</xdr:col>
                    <xdr:colOff>76200</xdr:colOff>
                    <xdr:row>19</xdr:row>
                    <xdr:rowOff>19050</xdr:rowOff>
                  </to>
                </anchor>
              </controlPr>
            </control>
          </mc:Choice>
        </mc:AlternateContent>
        <mc:AlternateContent xmlns:mc="http://schemas.openxmlformats.org/markup-compatibility/2006">
          <mc:Choice Requires="x14">
            <control shapeId="250915" r:id="rId26" name="Check Box 35">
              <controlPr defaultSize="0" autoFill="0" autoLine="0" autoPict="0">
                <anchor moveWithCells="1">
                  <from>
                    <xdr:col>23</xdr:col>
                    <xdr:colOff>133350</xdr:colOff>
                    <xdr:row>18</xdr:row>
                    <xdr:rowOff>9525</xdr:rowOff>
                  </from>
                  <to>
                    <xdr:col>26</xdr:col>
                    <xdr:colOff>0</xdr:colOff>
                    <xdr:row>19</xdr:row>
                    <xdr:rowOff>47625</xdr:rowOff>
                  </to>
                </anchor>
              </controlPr>
            </control>
          </mc:Choice>
        </mc:AlternateContent>
        <mc:AlternateContent xmlns:mc="http://schemas.openxmlformats.org/markup-compatibility/2006">
          <mc:Choice Requires="x14">
            <control shapeId="250919" r:id="rId27" name="Check Box 39">
              <controlPr defaultSize="0" autoFill="0" autoLine="0" autoPict="0">
                <anchor moveWithCells="1">
                  <from>
                    <xdr:col>8</xdr:col>
                    <xdr:colOff>0</xdr:colOff>
                    <xdr:row>7</xdr:row>
                    <xdr:rowOff>133350</xdr:rowOff>
                  </from>
                  <to>
                    <xdr:col>11</xdr:col>
                    <xdr:colOff>9525</xdr:colOff>
                    <xdr:row>9</xdr:row>
                    <xdr:rowOff>19050</xdr:rowOff>
                  </to>
                </anchor>
              </controlPr>
            </control>
          </mc:Choice>
        </mc:AlternateContent>
        <mc:AlternateContent xmlns:mc="http://schemas.openxmlformats.org/markup-compatibility/2006">
          <mc:Choice Requires="x14">
            <control shapeId="250920" r:id="rId28" name="Check Box 40">
              <controlPr defaultSize="0" autoFill="0" autoLine="0" autoPict="0">
                <anchor moveWithCells="1">
                  <from>
                    <xdr:col>10</xdr:col>
                    <xdr:colOff>142875</xdr:colOff>
                    <xdr:row>7</xdr:row>
                    <xdr:rowOff>133350</xdr:rowOff>
                  </from>
                  <to>
                    <xdr:col>13</xdr:col>
                    <xdr:colOff>133350</xdr:colOff>
                    <xdr:row>9</xdr:row>
                    <xdr:rowOff>19050</xdr:rowOff>
                  </to>
                </anchor>
              </controlPr>
            </control>
          </mc:Choice>
        </mc:AlternateContent>
        <mc:AlternateContent xmlns:mc="http://schemas.openxmlformats.org/markup-compatibility/2006">
          <mc:Choice Requires="x14">
            <control shapeId="250921" r:id="rId29" name="Check Box 41">
              <controlPr defaultSize="0" autoFill="0" autoLine="0" autoPict="0">
                <anchor moveWithCells="1">
                  <from>
                    <xdr:col>13</xdr:col>
                    <xdr:colOff>152400</xdr:colOff>
                    <xdr:row>7</xdr:row>
                    <xdr:rowOff>133350</xdr:rowOff>
                  </from>
                  <to>
                    <xdr:col>16</xdr:col>
                    <xdr:colOff>19050</xdr:colOff>
                    <xdr:row>9</xdr:row>
                    <xdr:rowOff>19050</xdr:rowOff>
                  </to>
                </anchor>
              </controlPr>
            </control>
          </mc:Choice>
        </mc:AlternateContent>
        <mc:AlternateContent xmlns:mc="http://schemas.openxmlformats.org/markup-compatibility/2006">
          <mc:Choice Requires="x14">
            <control shapeId="250922" r:id="rId30" name="Check Box 42">
              <controlPr defaultSize="0" autoFill="0" autoLine="0" autoPict="0">
                <anchor moveWithCells="1">
                  <from>
                    <xdr:col>21</xdr:col>
                    <xdr:colOff>133350</xdr:colOff>
                    <xdr:row>7</xdr:row>
                    <xdr:rowOff>133350</xdr:rowOff>
                  </from>
                  <to>
                    <xdr:col>25</xdr:col>
                    <xdr:colOff>76200</xdr:colOff>
                    <xdr:row>9</xdr:row>
                    <xdr:rowOff>19050</xdr:rowOff>
                  </to>
                </anchor>
              </controlPr>
            </control>
          </mc:Choice>
        </mc:AlternateContent>
        <mc:AlternateContent xmlns:mc="http://schemas.openxmlformats.org/markup-compatibility/2006">
          <mc:Choice Requires="x14">
            <control shapeId="250925" r:id="rId31" name="Check Box 45">
              <controlPr defaultSize="0" autoFill="0" autoLine="0" autoPict="0">
                <anchor moveWithCells="1">
                  <from>
                    <xdr:col>19</xdr:col>
                    <xdr:colOff>114300</xdr:colOff>
                    <xdr:row>37</xdr:row>
                    <xdr:rowOff>161925</xdr:rowOff>
                  </from>
                  <to>
                    <xdr:col>23</xdr:col>
                    <xdr:colOff>95250</xdr:colOff>
                    <xdr:row>38</xdr:row>
                    <xdr:rowOff>152400</xdr:rowOff>
                  </to>
                </anchor>
              </controlPr>
            </control>
          </mc:Choice>
        </mc:AlternateContent>
        <mc:AlternateContent xmlns:mc="http://schemas.openxmlformats.org/markup-compatibility/2006">
          <mc:Choice Requires="x14">
            <control shapeId="250926" r:id="rId32" name="Check Box 46">
              <controlPr defaultSize="0" autoFill="0" autoLine="0" autoPict="0">
                <anchor moveWithCells="1">
                  <from>
                    <xdr:col>24</xdr:col>
                    <xdr:colOff>28575</xdr:colOff>
                    <xdr:row>37</xdr:row>
                    <xdr:rowOff>161925</xdr:rowOff>
                  </from>
                  <to>
                    <xdr:col>26</xdr:col>
                    <xdr:colOff>66675</xdr:colOff>
                    <xdr:row>38</xdr:row>
                    <xdr:rowOff>152400</xdr:rowOff>
                  </to>
                </anchor>
              </controlPr>
            </control>
          </mc:Choice>
        </mc:AlternateContent>
        <mc:AlternateContent xmlns:mc="http://schemas.openxmlformats.org/markup-compatibility/2006">
          <mc:Choice Requires="x14">
            <control shapeId="250927" r:id="rId33" name="Check Box 47">
              <controlPr defaultSize="0" autoFill="0" autoLine="0" autoPict="0">
                <anchor moveWithCells="1">
                  <from>
                    <xdr:col>12</xdr:col>
                    <xdr:colOff>133350</xdr:colOff>
                    <xdr:row>37</xdr:row>
                    <xdr:rowOff>161925</xdr:rowOff>
                  </from>
                  <to>
                    <xdr:col>17</xdr:col>
                    <xdr:colOff>95250</xdr:colOff>
                    <xdr:row>38</xdr:row>
                    <xdr:rowOff>142875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CFF"/>
  </sheetPr>
  <dimension ref="A1:BO62"/>
  <sheetViews>
    <sheetView showGridLines="0" view="pageBreakPreview" topLeftCell="A4" zoomScaleNormal="100" zoomScaleSheetLayoutView="100" workbookViewId="0">
      <selection activeCell="AW2" sqref="AW2"/>
    </sheetView>
  </sheetViews>
  <sheetFormatPr defaultColWidth="8" defaultRowHeight="12"/>
  <cols>
    <col min="1" max="1" width="1.5" style="10" customWidth="1"/>
    <col min="2" max="2" width="1.625" style="10" customWidth="1"/>
    <col min="3" max="24" width="2.375" style="10" customWidth="1"/>
    <col min="25" max="25" width="5.625" style="10" customWidth="1"/>
    <col min="26" max="37" width="2.375" style="10" customWidth="1"/>
    <col min="38" max="38" width="5.375" style="10" customWidth="1"/>
    <col min="39" max="74" width="2.375" style="10" customWidth="1"/>
    <col min="75" max="16384" width="8" style="10"/>
  </cols>
  <sheetData>
    <row r="1" spans="1:39" ht="14.1" customHeight="1">
      <c r="B1" s="1522" t="s">
        <v>1834</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1309</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830" t="s">
        <v>14</v>
      </c>
      <c r="AA3" s="1552"/>
      <c r="AB3" s="1552"/>
      <c r="AC3" s="1552"/>
      <c r="AD3" s="1552"/>
      <c r="AE3" s="1552"/>
      <c r="AF3" s="1552"/>
      <c r="AG3" s="1552"/>
      <c r="AH3" s="1552"/>
      <c r="AI3" s="1552"/>
      <c r="AJ3" s="1552"/>
      <c r="AK3" s="1552"/>
      <c r="AL3" s="2180"/>
    </row>
    <row r="4" spans="1:39" ht="8.25" customHeight="1">
      <c r="A4" s="463"/>
      <c r="B4" s="992"/>
      <c r="D4" s="93"/>
      <c r="E4" s="93"/>
      <c r="F4" s="93"/>
      <c r="G4" s="93"/>
      <c r="H4" s="93"/>
      <c r="I4" s="93"/>
      <c r="J4" s="93"/>
      <c r="K4" s="93"/>
      <c r="L4" s="93"/>
      <c r="M4" s="93"/>
      <c r="N4" s="93"/>
      <c r="O4" s="93"/>
      <c r="P4" s="93"/>
      <c r="Q4" s="93"/>
      <c r="R4" s="93"/>
      <c r="S4" s="93"/>
      <c r="T4" s="93"/>
      <c r="U4" s="93"/>
      <c r="V4" s="93"/>
      <c r="W4" s="93"/>
      <c r="X4" s="93"/>
      <c r="Y4" s="463"/>
      <c r="Z4" s="20"/>
      <c r="AA4" s="444"/>
      <c r="AB4" s="444"/>
      <c r="AC4" s="444"/>
      <c r="AD4" s="444"/>
      <c r="AE4" s="444"/>
      <c r="AF4" s="444"/>
      <c r="AG4" s="444"/>
      <c r="AH4" s="444"/>
      <c r="AI4" s="444"/>
      <c r="AJ4" s="444"/>
      <c r="AK4" s="444"/>
      <c r="AL4" s="936"/>
    </row>
    <row r="5" spans="1:39" ht="14.1" customHeight="1">
      <c r="A5" s="463"/>
      <c r="B5" s="417" t="s">
        <v>1310</v>
      </c>
      <c r="T5" s="1556"/>
      <c r="U5" s="1556"/>
      <c r="V5" s="37"/>
      <c r="W5" s="1556"/>
      <c r="X5" s="1556"/>
      <c r="Z5" s="94"/>
      <c r="AA5" s="465"/>
      <c r="AB5" s="465"/>
      <c r="AC5" s="465"/>
      <c r="AD5" s="465"/>
      <c r="AE5" s="465"/>
      <c r="AF5" s="465"/>
      <c r="AG5" s="465"/>
      <c r="AH5" s="465"/>
      <c r="AI5" s="465"/>
      <c r="AJ5" s="465"/>
      <c r="AK5" s="465"/>
      <c r="AL5" s="936"/>
    </row>
    <row r="6" spans="1:39" ht="14.1" customHeight="1">
      <c r="A6" s="463"/>
      <c r="B6" s="422"/>
      <c r="C6" s="10" t="s">
        <v>1311</v>
      </c>
      <c r="F6" s="463"/>
      <c r="G6" s="463"/>
      <c r="H6" s="95"/>
      <c r="I6" s="95"/>
      <c r="J6" s="95"/>
      <c r="K6" s="95"/>
      <c r="L6" s="96"/>
      <c r="M6" s="96"/>
      <c r="N6" s="96"/>
      <c r="O6" s="96"/>
      <c r="P6" s="96"/>
      <c r="Q6" s="96"/>
      <c r="R6" s="96"/>
      <c r="S6" s="96"/>
      <c r="T6" s="96"/>
      <c r="U6" s="96"/>
      <c r="Y6" s="97"/>
      <c r="Z6" s="25" t="s">
        <v>966</v>
      </c>
      <c r="AA6" s="2193" t="s">
        <v>1446</v>
      </c>
      <c r="AB6" s="3947"/>
      <c r="AC6" s="3947"/>
      <c r="AD6" s="3947"/>
      <c r="AE6" s="3947"/>
      <c r="AF6" s="3947"/>
      <c r="AG6" s="3947"/>
      <c r="AH6" s="3947"/>
      <c r="AI6" s="3947"/>
      <c r="AJ6" s="3947"/>
      <c r="AK6" s="3947"/>
      <c r="AL6" s="3948"/>
    </row>
    <row r="7" spans="1:39" ht="14.1" customHeight="1">
      <c r="A7" s="463"/>
      <c r="B7" s="422"/>
      <c r="C7" s="463"/>
      <c r="F7" s="441"/>
      <c r="G7" s="4115" t="s">
        <v>988</v>
      </c>
      <c r="H7" s="4115"/>
      <c r="I7" s="4115"/>
      <c r="J7" s="4115"/>
      <c r="K7" s="4115"/>
      <c r="L7" s="4116"/>
      <c r="M7" s="4116"/>
      <c r="N7" s="4116"/>
      <c r="O7" s="98" t="s">
        <v>213</v>
      </c>
      <c r="P7" s="480"/>
      <c r="Q7" s="98" t="s">
        <v>173</v>
      </c>
      <c r="R7" s="480"/>
      <c r="S7" s="98" t="s">
        <v>92</v>
      </c>
      <c r="T7" s="99" t="s">
        <v>989</v>
      </c>
      <c r="W7" s="441"/>
      <c r="X7" s="441"/>
      <c r="Y7" s="100"/>
      <c r="Z7" s="25" t="s">
        <v>887</v>
      </c>
      <c r="AA7" s="1771" t="s">
        <v>1471</v>
      </c>
      <c r="AB7" s="1771"/>
      <c r="AC7" s="1771"/>
      <c r="AD7" s="1771"/>
      <c r="AE7" s="1771"/>
      <c r="AF7" s="1771"/>
      <c r="AG7" s="1771"/>
      <c r="AH7" s="1771"/>
      <c r="AI7" s="1771"/>
      <c r="AJ7" s="1771"/>
      <c r="AK7" s="1771"/>
      <c r="AL7" s="1639"/>
    </row>
    <row r="8" spans="1:39" ht="14.1" customHeight="1">
      <c r="A8" s="463"/>
      <c r="B8" s="422"/>
      <c r="C8" s="463"/>
      <c r="Z8" s="25"/>
      <c r="AA8" s="1771"/>
      <c r="AB8" s="1771"/>
      <c r="AC8" s="1771"/>
      <c r="AD8" s="1771"/>
      <c r="AE8" s="1771"/>
      <c r="AF8" s="1771"/>
      <c r="AG8" s="1771"/>
      <c r="AH8" s="1771"/>
      <c r="AI8" s="1771"/>
      <c r="AJ8" s="1771"/>
      <c r="AK8" s="1771"/>
      <c r="AL8" s="1639"/>
    </row>
    <row r="9" spans="1:39" ht="14.1" customHeight="1">
      <c r="A9" s="463"/>
      <c r="B9" s="422"/>
      <c r="C9" s="463"/>
      <c r="D9" s="10" t="s">
        <v>0</v>
      </c>
      <c r="F9" s="463"/>
      <c r="J9" s="463"/>
      <c r="K9" s="463"/>
      <c r="L9" s="463"/>
      <c r="M9" s="463"/>
      <c r="N9" s="463"/>
      <c r="O9" s="463"/>
      <c r="P9" s="463"/>
      <c r="Q9" s="463"/>
      <c r="R9" s="463"/>
      <c r="S9" s="463"/>
      <c r="T9" s="1556"/>
      <c r="U9" s="1556"/>
      <c r="V9" s="37"/>
      <c r="Z9" s="25"/>
      <c r="AA9" s="1771"/>
      <c r="AB9" s="1771"/>
      <c r="AC9" s="1771"/>
      <c r="AD9" s="1771"/>
      <c r="AE9" s="1771"/>
      <c r="AF9" s="1771"/>
      <c r="AG9" s="1771"/>
      <c r="AH9" s="1771"/>
      <c r="AI9" s="1771"/>
      <c r="AJ9" s="1771"/>
      <c r="AK9" s="1771"/>
      <c r="AL9" s="1639"/>
    </row>
    <row r="10" spans="1:39" ht="14.1" customHeight="1">
      <c r="A10" s="463"/>
      <c r="B10" s="422"/>
      <c r="F10" s="1533" t="s">
        <v>114</v>
      </c>
      <c r="G10" s="1533"/>
      <c r="H10" s="2225"/>
      <c r="I10" s="4117"/>
      <c r="J10" s="4117"/>
      <c r="K10" s="4117"/>
      <c r="L10" s="4117"/>
      <c r="M10" s="1533" t="s">
        <v>194</v>
      </c>
      <c r="N10" s="1533"/>
      <c r="O10" s="2225"/>
      <c r="P10" s="4117"/>
      <c r="Q10" s="4117"/>
      <c r="R10" s="4117"/>
      <c r="S10" s="4117"/>
      <c r="T10" s="4117"/>
      <c r="U10" s="4117"/>
      <c r="Z10" s="25"/>
      <c r="AA10" s="465"/>
      <c r="AB10" s="465"/>
      <c r="AC10" s="465"/>
      <c r="AD10" s="465"/>
      <c r="AE10" s="465"/>
      <c r="AF10" s="465"/>
      <c r="AG10" s="465"/>
      <c r="AH10" s="465"/>
      <c r="AI10" s="465"/>
      <c r="AJ10" s="465"/>
      <c r="AK10" s="465"/>
      <c r="AL10" s="936"/>
    </row>
    <row r="11" spans="1:39" ht="14.1" customHeight="1">
      <c r="A11" s="463"/>
      <c r="B11" s="422"/>
      <c r="F11" s="463"/>
      <c r="V11" s="37"/>
      <c r="Z11" s="25"/>
      <c r="AA11" s="465"/>
      <c r="AB11" s="465"/>
      <c r="AC11" s="465"/>
      <c r="AD11" s="465"/>
      <c r="AE11" s="444"/>
      <c r="AF11" s="444"/>
      <c r="AG11" s="444"/>
      <c r="AH11" s="444"/>
      <c r="AI11" s="444"/>
      <c r="AJ11" s="444"/>
      <c r="AK11" s="444"/>
      <c r="AL11" s="929"/>
    </row>
    <row r="12" spans="1:39" ht="14.1" customHeight="1">
      <c r="A12" s="463"/>
      <c r="B12" s="425"/>
      <c r="C12" s="10" t="s">
        <v>1619</v>
      </c>
      <c r="Z12" s="25" t="s">
        <v>990</v>
      </c>
      <c r="AA12" s="101" t="s">
        <v>1447</v>
      </c>
      <c r="AB12" s="101"/>
      <c r="AC12" s="465"/>
      <c r="AD12" s="465"/>
      <c r="AE12" s="465"/>
      <c r="AF12" s="465"/>
      <c r="AG12" s="465"/>
      <c r="AH12" s="465"/>
      <c r="AI12" s="465"/>
      <c r="AJ12" s="465"/>
      <c r="AK12" s="465"/>
      <c r="AL12" s="851"/>
      <c r="AM12" s="425"/>
    </row>
    <row r="13" spans="1:39" ht="14.1" customHeight="1">
      <c r="A13" s="463"/>
      <c r="B13" s="422"/>
      <c r="C13" s="463"/>
      <c r="F13" s="441"/>
      <c r="G13" s="4115" t="s">
        <v>988</v>
      </c>
      <c r="H13" s="4115"/>
      <c r="I13" s="4115"/>
      <c r="J13" s="4115"/>
      <c r="K13" s="4115"/>
      <c r="L13" s="4116"/>
      <c r="M13" s="4116"/>
      <c r="N13" s="4116"/>
      <c r="O13" s="98" t="s">
        <v>213</v>
      </c>
      <c r="P13" s="480"/>
      <c r="Q13" s="98" t="s">
        <v>173</v>
      </c>
      <c r="R13" s="480"/>
      <c r="S13" s="98" t="s">
        <v>92</v>
      </c>
      <c r="T13" s="99" t="s">
        <v>989</v>
      </c>
      <c r="W13" s="441"/>
      <c r="X13" s="441"/>
      <c r="Y13" s="100"/>
      <c r="Z13" s="25" t="s">
        <v>887</v>
      </c>
      <c r="AA13" s="1771" t="s">
        <v>991</v>
      </c>
      <c r="AB13" s="1771"/>
      <c r="AC13" s="1771"/>
      <c r="AD13" s="1771"/>
      <c r="AE13" s="1771"/>
      <c r="AF13" s="1771"/>
      <c r="AG13" s="1771"/>
      <c r="AH13" s="1771"/>
      <c r="AI13" s="1771"/>
      <c r="AJ13" s="1771"/>
      <c r="AK13" s="1771"/>
      <c r="AL13" s="1639"/>
    </row>
    <row r="14" spans="1:39" ht="14.1" customHeight="1">
      <c r="A14" s="463"/>
      <c r="B14" s="422"/>
      <c r="C14" s="463"/>
      <c r="H14" s="96"/>
      <c r="I14" s="96"/>
      <c r="J14" s="96"/>
      <c r="Q14" s="96"/>
      <c r="R14" s="96"/>
      <c r="S14" s="96"/>
      <c r="T14" s="96"/>
      <c r="U14" s="96"/>
      <c r="Z14" s="25"/>
      <c r="AA14" s="1771"/>
      <c r="AB14" s="1771"/>
      <c r="AC14" s="1771"/>
      <c r="AD14" s="1771"/>
      <c r="AE14" s="1771"/>
      <c r="AF14" s="1771"/>
      <c r="AG14" s="1771"/>
      <c r="AH14" s="1771"/>
      <c r="AI14" s="1771"/>
      <c r="AJ14" s="1771"/>
      <c r="AK14" s="1771"/>
      <c r="AL14" s="1639"/>
    </row>
    <row r="15" spans="1:39" ht="14.1" customHeight="1">
      <c r="A15" s="463"/>
      <c r="B15" s="422"/>
      <c r="C15" s="102"/>
      <c r="F15" s="463"/>
      <c r="V15" s="37"/>
      <c r="Z15" s="25"/>
      <c r="AA15" s="103"/>
      <c r="AB15" s="103"/>
      <c r="AC15" s="103"/>
      <c r="AD15" s="103"/>
      <c r="AE15" s="103"/>
      <c r="AF15" s="103"/>
      <c r="AG15" s="103"/>
      <c r="AH15" s="103"/>
      <c r="AI15" s="103"/>
      <c r="AJ15" s="103"/>
      <c r="AK15" s="103"/>
      <c r="AL15" s="993"/>
    </row>
    <row r="16" spans="1:39" ht="14.1" customHeight="1">
      <c r="A16" s="463"/>
      <c r="B16" s="422"/>
      <c r="F16" s="463"/>
      <c r="V16" s="37"/>
      <c r="Z16" s="25"/>
      <c r="AA16" s="103"/>
      <c r="AB16" s="103"/>
      <c r="AC16" s="103"/>
      <c r="AD16" s="103"/>
      <c r="AE16" s="103"/>
      <c r="AF16" s="103"/>
      <c r="AG16" s="103"/>
      <c r="AH16" s="103"/>
      <c r="AI16" s="103"/>
      <c r="AJ16" s="103"/>
      <c r="AK16" s="103"/>
      <c r="AL16" s="993"/>
    </row>
    <row r="17" spans="1:67" ht="14.1" customHeight="1">
      <c r="A17" s="463"/>
      <c r="B17" s="422"/>
      <c r="F17" s="463"/>
      <c r="V17" s="37"/>
      <c r="Z17" s="25"/>
      <c r="AA17" s="103"/>
      <c r="AB17" s="103"/>
      <c r="AC17" s="103"/>
      <c r="AD17" s="103"/>
      <c r="AE17" s="103"/>
      <c r="AF17" s="103"/>
      <c r="AG17" s="103"/>
      <c r="AH17" s="103"/>
      <c r="AI17" s="103"/>
      <c r="AJ17" s="103"/>
      <c r="AK17" s="103"/>
      <c r="AL17" s="993"/>
    </row>
    <row r="18" spans="1:67" ht="14.1" customHeight="1">
      <c r="A18" s="463"/>
      <c r="B18" s="422"/>
      <c r="C18" s="10" t="s">
        <v>1472</v>
      </c>
      <c r="F18" s="463"/>
      <c r="S18" s="481" t="s">
        <v>213</v>
      </c>
      <c r="T18" s="1533"/>
      <c r="U18" s="1533"/>
      <c r="V18" s="481" t="s">
        <v>172</v>
      </c>
      <c r="Z18" s="475" t="s">
        <v>966</v>
      </c>
      <c r="AA18" s="465" t="s">
        <v>1671</v>
      </c>
      <c r="AB18" s="103"/>
      <c r="AC18" s="103"/>
      <c r="AD18" s="103"/>
      <c r="AE18" s="103"/>
      <c r="AF18" s="103"/>
      <c r="AG18" s="103"/>
      <c r="AH18" s="103"/>
      <c r="AI18" s="103"/>
      <c r="AJ18" s="103"/>
      <c r="AK18" s="103"/>
      <c r="AL18" s="993"/>
      <c r="AO18" s="10" t="s">
        <v>349</v>
      </c>
    </row>
    <row r="19" spans="1:67" ht="14.1" customHeight="1">
      <c r="A19" s="463"/>
      <c r="B19" s="422"/>
      <c r="F19" s="463"/>
      <c r="G19" s="463"/>
      <c r="P19" s="37"/>
      <c r="T19" s="1556"/>
      <c r="U19" s="1556"/>
      <c r="V19" s="1556"/>
      <c r="W19" s="1556"/>
      <c r="X19" s="1556"/>
      <c r="Z19" s="25"/>
      <c r="AA19" s="103"/>
      <c r="AB19" s="103"/>
      <c r="AC19" s="103"/>
      <c r="AD19" s="103"/>
      <c r="AE19" s="103"/>
      <c r="AF19" s="103"/>
      <c r="AG19" s="103"/>
      <c r="AH19" s="103"/>
      <c r="AI19" s="103"/>
      <c r="AJ19" s="103"/>
      <c r="AK19" s="103"/>
      <c r="AL19" s="993"/>
      <c r="AN19" s="105"/>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19"/>
    </row>
    <row r="20" spans="1:67" ht="14.1" customHeight="1">
      <c r="A20" s="463"/>
      <c r="B20" s="422"/>
      <c r="D20" s="10" t="s">
        <v>992</v>
      </c>
      <c r="F20" s="463"/>
      <c r="S20" s="441"/>
      <c r="T20" s="441"/>
      <c r="U20" s="441"/>
      <c r="V20" s="441"/>
      <c r="W20" s="441"/>
      <c r="X20" s="441"/>
      <c r="Y20" s="465"/>
      <c r="Z20" s="25" t="s">
        <v>261</v>
      </c>
      <c r="AA20" s="1771" t="s">
        <v>1672</v>
      </c>
      <c r="AB20" s="1771"/>
      <c r="AC20" s="1771"/>
      <c r="AD20" s="1771"/>
      <c r="AE20" s="1771"/>
      <c r="AF20" s="1771"/>
      <c r="AG20" s="1771"/>
      <c r="AH20" s="1771"/>
      <c r="AI20" s="1771"/>
      <c r="AJ20" s="1771"/>
      <c r="AK20" s="1771"/>
      <c r="AL20" s="1639"/>
      <c r="AN20" s="765" t="s">
        <v>993</v>
      </c>
      <c r="AO20" s="546" t="s">
        <v>994</v>
      </c>
      <c r="AP20" s="465"/>
      <c r="AQ20" s="465"/>
      <c r="AR20" s="465"/>
      <c r="AS20" s="465"/>
      <c r="AT20" s="465"/>
      <c r="AU20" s="465"/>
      <c r="AV20" s="465"/>
      <c r="AW20" s="465"/>
      <c r="AX20" s="465"/>
      <c r="AY20" s="465"/>
      <c r="AZ20" s="465"/>
      <c r="BA20" s="465"/>
      <c r="BB20" s="465"/>
      <c r="BC20" s="465"/>
      <c r="BD20" s="465"/>
      <c r="BE20" s="465"/>
      <c r="BF20" s="465"/>
      <c r="BG20" s="465"/>
      <c r="BH20" s="465"/>
      <c r="BI20" s="465"/>
      <c r="BJ20" s="465"/>
      <c r="BK20" s="465"/>
      <c r="BL20" s="465"/>
      <c r="BM20" s="465"/>
      <c r="BN20" s="465"/>
      <c r="BO20" s="802"/>
    </row>
    <row r="21" spans="1:67" ht="14.1" customHeight="1">
      <c r="A21" s="463"/>
      <c r="B21" s="422"/>
      <c r="F21" s="463"/>
      <c r="H21" s="463"/>
      <c r="I21" s="463"/>
      <c r="J21" s="463"/>
      <c r="K21" s="463"/>
      <c r="L21" s="463"/>
      <c r="M21" s="463"/>
      <c r="N21" s="463"/>
      <c r="O21" s="463"/>
      <c r="P21" s="463"/>
      <c r="Q21" s="463"/>
      <c r="R21" s="441"/>
      <c r="S21" s="441"/>
      <c r="T21" s="37"/>
      <c r="U21" s="474"/>
      <c r="V21" s="474"/>
      <c r="W21" s="463"/>
      <c r="X21" s="463"/>
      <c r="Y21" s="465"/>
      <c r="Z21" s="25"/>
      <c r="AA21" s="1771"/>
      <c r="AB21" s="1771"/>
      <c r="AC21" s="1771"/>
      <c r="AD21" s="1771"/>
      <c r="AE21" s="1771"/>
      <c r="AF21" s="1771"/>
      <c r="AG21" s="1771"/>
      <c r="AH21" s="1771"/>
      <c r="AI21" s="1771"/>
      <c r="AJ21" s="1771"/>
      <c r="AK21" s="1771"/>
      <c r="AL21" s="1639"/>
      <c r="AN21" s="662"/>
      <c r="AO21" s="1771" t="s">
        <v>1312</v>
      </c>
      <c r="AP21" s="1771"/>
      <c r="AQ21" s="1771"/>
      <c r="AR21" s="1771"/>
      <c r="AS21" s="1771"/>
      <c r="AT21" s="1771"/>
      <c r="AU21" s="1771"/>
      <c r="AV21" s="1771"/>
      <c r="AW21" s="1771"/>
      <c r="AX21" s="1771"/>
      <c r="AY21" s="1771"/>
      <c r="AZ21" s="1771"/>
      <c r="BA21" s="1771"/>
      <c r="BB21" s="1771"/>
      <c r="BC21" s="1771"/>
      <c r="BD21" s="1771"/>
      <c r="BE21" s="1771"/>
      <c r="BF21" s="1771"/>
      <c r="BG21" s="1771"/>
      <c r="BH21" s="1771"/>
      <c r="BI21" s="1771"/>
      <c r="BJ21" s="1771"/>
      <c r="BK21" s="1771"/>
      <c r="BL21" s="1771"/>
      <c r="BM21" s="1771"/>
      <c r="BN21" s="1771"/>
      <c r="BO21" s="2602"/>
    </row>
    <row r="22" spans="1:67" ht="14.1" customHeight="1">
      <c r="A22" s="463"/>
      <c r="B22" s="422"/>
      <c r="D22" s="463" t="s">
        <v>1104</v>
      </c>
      <c r="E22" s="463"/>
      <c r="K22" s="2190"/>
      <c r="L22" s="2190"/>
      <c r="M22" s="2190"/>
      <c r="N22" s="2190"/>
      <c r="O22" s="2190"/>
      <c r="P22" s="2190"/>
      <c r="Q22" s="2190"/>
      <c r="R22" s="2190"/>
      <c r="S22" s="2190"/>
      <c r="T22" s="2190"/>
      <c r="U22" s="2190"/>
      <c r="V22" s="2190"/>
      <c r="W22" s="2190"/>
      <c r="X22" s="2190"/>
      <c r="Z22" s="25"/>
      <c r="AA22" s="1771"/>
      <c r="AB22" s="1771"/>
      <c r="AC22" s="1771"/>
      <c r="AD22" s="1771"/>
      <c r="AE22" s="1771"/>
      <c r="AF22" s="1771"/>
      <c r="AG22" s="1771"/>
      <c r="AH22" s="1771"/>
      <c r="AI22" s="1771"/>
      <c r="AJ22" s="1771"/>
      <c r="AK22" s="1771"/>
      <c r="AL22" s="1639"/>
      <c r="AN22" s="662"/>
      <c r="AO22" s="1771"/>
      <c r="AP22" s="1771"/>
      <c r="AQ22" s="1771"/>
      <c r="AR22" s="1771"/>
      <c r="AS22" s="1771"/>
      <c r="AT22" s="1771"/>
      <c r="AU22" s="1771"/>
      <c r="AV22" s="1771"/>
      <c r="AW22" s="1771"/>
      <c r="AX22" s="1771"/>
      <c r="AY22" s="1771"/>
      <c r="AZ22" s="1771"/>
      <c r="BA22" s="1771"/>
      <c r="BB22" s="1771"/>
      <c r="BC22" s="1771"/>
      <c r="BD22" s="1771"/>
      <c r="BE22" s="1771"/>
      <c r="BF22" s="1771"/>
      <c r="BG22" s="1771"/>
      <c r="BH22" s="1771"/>
      <c r="BI22" s="1771"/>
      <c r="BJ22" s="1771"/>
      <c r="BK22" s="1771"/>
      <c r="BL22" s="1771"/>
      <c r="BM22" s="1771"/>
      <c r="BN22" s="1771"/>
      <c r="BO22" s="2602"/>
    </row>
    <row r="23" spans="1:67" ht="14.1" customHeight="1">
      <c r="A23" s="463"/>
      <c r="B23" s="422"/>
      <c r="D23" s="463"/>
      <c r="G23" s="80"/>
      <c r="H23" s="80"/>
      <c r="I23" s="80"/>
      <c r="J23" s="80"/>
      <c r="K23" s="2190"/>
      <c r="L23" s="2190"/>
      <c r="M23" s="2190"/>
      <c r="N23" s="2190"/>
      <c r="O23" s="2190"/>
      <c r="P23" s="2190"/>
      <c r="Q23" s="2190"/>
      <c r="R23" s="2190"/>
      <c r="S23" s="2190"/>
      <c r="T23" s="2190"/>
      <c r="U23" s="2190"/>
      <c r="V23" s="2190"/>
      <c r="W23" s="2190"/>
      <c r="X23" s="2190"/>
      <c r="Y23" s="14"/>
      <c r="Z23" s="25" t="s">
        <v>995</v>
      </c>
      <c r="AA23" s="1771" t="s">
        <v>996</v>
      </c>
      <c r="AB23" s="1771"/>
      <c r="AC23" s="1771"/>
      <c r="AD23" s="1771"/>
      <c r="AE23" s="1771"/>
      <c r="AF23" s="1771"/>
      <c r="AG23" s="1771"/>
      <c r="AH23" s="1771"/>
      <c r="AI23" s="1771"/>
      <c r="AJ23" s="1771"/>
      <c r="AK23" s="1771"/>
      <c r="AL23" s="1639"/>
      <c r="AN23" s="662"/>
      <c r="AO23" s="1771"/>
      <c r="AP23" s="1771"/>
      <c r="AQ23" s="1771"/>
      <c r="AR23" s="1771"/>
      <c r="AS23" s="1771"/>
      <c r="AT23" s="1771"/>
      <c r="AU23" s="1771"/>
      <c r="AV23" s="1771"/>
      <c r="AW23" s="1771"/>
      <c r="AX23" s="1771"/>
      <c r="AY23" s="1771"/>
      <c r="AZ23" s="1771"/>
      <c r="BA23" s="1771"/>
      <c r="BB23" s="1771"/>
      <c r="BC23" s="1771"/>
      <c r="BD23" s="1771"/>
      <c r="BE23" s="1771"/>
      <c r="BF23" s="1771"/>
      <c r="BG23" s="1771"/>
      <c r="BH23" s="1771"/>
      <c r="BI23" s="1771"/>
      <c r="BJ23" s="1771"/>
      <c r="BK23" s="1771"/>
      <c r="BL23" s="1771"/>
      <c r="BM23" s="1771"/>
      <c r="BN23" s="1771"/>
      <c r="BO23" s="2602"/>
    </row>
    <row r="24" spans="1:67" ht="14.1" customHeight="1">
      <c r="A24" s="463"/>
      <c r="B24" s="422"/>
      <c r="C24" s="463"/>
      <c r="D24" s="10" t="s">
        <v>997</v>
      </c>
      <c r="F24" s="463"/>
      <c r="K24" s="463"/>
      <c r="L24" s="463"/>
      <c r="N24" s="463"/>
      <c r="O24" s="463"/>
      <c r="P24" s="463"/>
      <c r="Q24" s="463"/>
      <c r="R24" s="463"/>
      <c r="S24" s="463"/>
      <c r="Y24" s="14"/>
      <c r="Z24" s="34"/>
      <c r="AA24" s="1771"/>
      <c r="AB24" s="1771"/>
      <c r="AC24" s="1771"/>
      <c r="AD24" s="1771"/>
      <c r="AE24" s="1771"/>
      <c r="AF24" s="1771"/>
      <c r="AG24" s="1771"/>
      <c r="AH24" s="1771"/>
      <c r="AI24" s="1771"/>
      <c r="AJ24" s="1771"/>
      <c r="AK24" s="1771"/>
      <c r="AL24" s="1639"/>
      <c r="AN24" s="662"/>
      <c r="AO24" s="1771"/>
      <c r="AP24" s="1771"/>
      <c r="AQ24" s="1771"/>
      <c r="AR24" s="1771"/>
      <c r="AS24" s="1771"/>
      <c r="AT24" s="1771"/>
      <c r="AU24" s="1771"/>
      <c r="AV24" s="1771"/>
      <c r="AW24" s="1771"/>
      <c r="AX24" s="1771"/>
      <c r="AY24" s="1771"/>
      <c r="AZ24" s="1771"/>
      <c r="BA24" s="1771"/>
      <c r="BB24" s="1771"/>
      <c r="BC24" s="1771"/>
      <c r="BD24" s="1771"/>
      <c r="BE24" s="1771"/>
      <c r="BF24" s="1771"/>
      <c r="BG24" s="1771"/>
      <c r="BH24" s="1771"/>
      <c r="BI24" s="1771"/>
      <c r="BJ24" s="1771"/>
      <c r="BK24" s="1771"/>
      <c r="BL24" s="1771"/>
      <c r="BM24" s="1771"/>
      <c r="BN24" s="1771"/>
      <c r="BO24" s="2602"/>
    </row>
    <row r="25" spans="1:67" ht="14.1" customHeight="1">
      <c r="A25" s="463"/>
      <c r="B25" s="422"/>
      <c r="C25" s="463"/>
      <c r="D25" s="4124" t="s">
        <v>288</v>
      </c>
      <c r="E25" s="4124"/>
      <c r="F25" s="4124"/>
      <c r="G25" s="4124"/>
      <c r="H25" s="4124"/>
      <c r="I25" s="4124"/>
      <c r="J25" s="4124"/>
      <c r="K25" s="4124"/>
      <c r="L25" s="4124"/>
      <c r="M25" s="4124"/>
      <c r="N25" s="4124"/>
      <c r="O25" s="4124"/>
      <c r="P25" s="4124"/>
      <c r="Q25" s="4124"/>
      <c r="R25" s="4124"/>
      <c r="S25" s="4124"/>
      <c r="T25" s="4124"/>
      <c r="U25" s="4124"/>
      <c r="V25" s="4124"/>
      <c r="W25" s="4124"/>
      <c r="X25" s="4124"/>
      <c r="Y25" s="4124"/>
      <c r="Z25" s="4124"/>
      <c r="AA25" s="4124"/>
      <c r="AB25" s="4124"/>
      <c r="AC25" s="4124"/>
      <c r="AD25" s="4124"/>
      <c r="AE25" s="4124"/>
      <c r="AF25" s="4124"/>
      <c r="AG25" s="4124"/>
      <c r="AH25" s="4124"/>
      <c r="AI25" s="4124"/>
      <c r="AJ25" s="4124"/>
      <c r="AK25" s="4124"/>
      <c r="AL25" s="4125"/>
      <c r="AN25" s="172"/>
      <c r="AO25" s="2603"/>
      <c r="AP25" s="2603"/>
      <c r="AQ25" s="2603"/>
      <c r="AR25" s="2603"/>
      <c r="AS25" s="2603"/>
      <c r="AT25" s="2603"/>
      <c r="AU25" s="2603"/>
      <c r="AV25" s="2603"/>
      <c r="AW25" s="2603"/>
      <c r="AX25" s="2603"/>
      <c r="AY25" s="2603"/>
      <c r="AZ25" s="2603"/>
      <c r="BA25" s="2603"/>
      <c r="BB25" s="2603"/>
      <c r="BC25" s="2603"/>
      <c r="BD25" s="2603"/>
      <c r="BE25" s="2603"/>
      <c r="BF25" s="2603"/>
      <c r="BG25" s="2603"/>
      <c r="BH25" s="2603"/>
      <c r="BI25" s="2603"/>
      <c r="BJ25" s="2603"/>
      <c r="BK25" s="2603"/>
      <c r="BL25" s="2603"/>
      <c r="BM25" s="2603"/>
      <c r="BN25" s="2603"/>
      <c r="BO25" s="2604"/>
    </row>
    <row r="26" spans="1:67" ht="18" customHeight="1">
      <c r="A26" s="463"/>
      <c r="B26" s="422"/>
      <c r="C26" s="1623" t="s">
        <v>287</v>
      </c>
      <c r="D26" s="1624"/>
      <c r="E26" s="1624"/>
      <c r="F26" s="1624"/>
      <c r="G26" s="1625"/>
      <c r="H26" s="1623" t="s">
        <v>1</v>
      </c>
      <c r="I26" s="1624"/>
      <c r="J26" s="1624"/>
      <c r="K26" s="1624"/>
      <c r="L26" s="1624"/>
      <c r="M26" s="1624"/>
      <c r="N26" s="1624"/>
      <c r="O26" s="1624"/>
      <c r="P26" s="1624"/>
      <c r="Q26" s="1624"/>
      <c r="R26" s="1624"/>
      <c r="S26" s="1624"/>
      <c r="T26" s="1624"/>
      <c r="U26" s="1624"/>
      <c r="V26" s="1624"/>
      <c r="W26" s="1624"/>
      <c r="X26" s="1624"/>
      <c r="Y26" s="1624"/>
      <c r="Z26" s="1624"/>
      <c r="AA26" s="1624"/>
      <c r="AB26" s="1624"/>
      <c r="AC26" s="1625"/>
      <c r="AD26" s="1623" t="s">
        <v>2</v>
      </c>
      <c r="AE26" s="1624"/>
      <c r="AF26" s="1624"/>
      <c r="AG26" s="1624"/>
      <c r="AH26" s="1624"/>
      <c r="AI26" s="1624"/>
      <c r="AJ26" s="1624"/>
      <c r="AK26" s="1625"/>
      <c r="AL26" s="35"/>
    </row>
    <row r="27" spans="1:67" ht="18" customHeight="1">
      <c r="A27" s="463"/>
      <c r="B27" s="422"/>
      <c r="C27" s="4118" t="s">
        <v>286</v>
      </c>
      <c r="D27" s="4119"/>
      <c r="E27" s="4120"/>
      <c r="F27" s="4120"/>
      <c r="G27" s="104" t="s">
        <v>92</v>
      </c>
      <c r="H27" s="105"/>
      <c r="I27" s="623"/>
      <c r="J27" s="1543" t="s">
        <v>1647</v>
      </c>
      <c r="K27" s="1543"/>
      <c r="L27" s="1543"/>
      <c r="M27" s="623"/>
      <c r="N27" s="1543" t="s">
        <v>1648</v>
      </c>
      <c r="O27" s="1543"/>
      <c r="P27" s="1543"/>
      <c r="Q27" s="623"/>
      <c r="R27" s="1543" t="s">
        <v>1649</v>
      </c>
      <c r="S27" s="1543"/>
      <c r="T27" s="1543"/>
      <c r="U27" s="107" t="s">
        <v>1651</v>
      </c>
      <c r="V27" s="107"/>
      <c r="W27" s="107"/>
      <c r="X27" s="107"/>
      <c r="Y27" s="107"/>
      <c r="Z27" s="107"/>
      <c r="AA27" s="107"/>
      <c r="AB27" s="107"/>
      <c r="AC27" s="108" t="s">
        <v>875</v>
      </c>
      <c r="AD27" s="4121"/>
      <c r="AE27" s="4122"/>
      <c r="AF27" s="4122"/>
      <c r="AG27" s="4122"/>
      <c r="AH27" s="4122"/>
      <c r="AI27" s="4122"/>
      <c r="AJ27" s="4122"/>
      <c r="AK27" s="4123"/>
      <c r="AL27" s="35"/>
    </row>
    <row r="28" spans="1:67" ht="18" customHeight="1">
      <c r="A28" s="463"/>
      <c r="B28" s="422"/>
      <c r="C28" s="4126" t="s">
        <v>998</v>
      </c>
      <c r="D28" s="4127"/>
      <c r="E28" s="4128"/>
      <c r="F28" s="4128"/>
      <c r="G28" s="109" t="s">
        <v>92</v>
      </c>
      <c r="H28" s="110"/>
      <c r="I28" s="111"/>
      <c r="J28" s="4046" t="s">
        <v>1647</v>
      </c>
      <c r="K28" s="4046"/>
      <c r="L28" s="4046"/>
      <c r="M28" s="111"/>
      <c r="N28" s="4046" t="s">
        <v>1648</v>
      </c>
      <c r="O28" s="4046"/>
      <c r="P28" s="4046"/>
      <c r="Q28" s="111"/>
      <c r="R28" s="4046" t="s">
        <v>1649</v>
      </c>
      <c r="S28" s="4046"/>
      <c r="T28" s="4046"/>
      <c r="U28" s="112" t="s">
        <v>1650</v>
      </c>
      <c r="V28" s="112"/>
      <c r="W28" s="112"/>
      <c r="X28" s="112"/>
      <c r="Y28" s="112"/>
      <c r="Z28" s="112"/>
      <c r="AA28" s="112"/>
      <c r="AB28" s="112"/>
      <c r="AC28" s="113" t="s">
        <v>875</v>
      </c>
      <c r="AD28" s="4129"/>
      <c r="AE28" s="4130"/>
      <c r="AF28" s="4130"/>
      <c r="AG28" s="4130"/>
      <c r="AH28" s="4130"/>
      <c r="AI28" s="4130"/>
      <c r="AJ28" s="4130"/>
      <c r="AK28" s="4131"/>
      <c r="AL28" s="35"/>
    </row>
    <row r="29" spans="1:67" ht="18" customHeight="1">
      <c r="A29" s="463"/>
      <c r="B29" s="417"/>
      <c r="C29" s="4126" t="s">
        <v>999</v>
      </c>
      <c r="D29" s="4127"/>
      <c r="E29" s="4128"/>
      <c r="F29" s="4128"/>
      <c r="G29" s="109" t="s">
        <v>92</v>
      </c>
      <c r="H29" s="110"/>
      <c r="I29" s="111"/>
      <c r="J29" s="4046" t="s">
        <v>1647</v>
      </c>
      <c r="K29" s="4046"/>
      <c r="L29" s="4046"/>
      <c r="M29" s="111"/>
      <c r="N29" s="4046" t="s">
        <v>1648</v>
      </c>
      <c r="O29" s="4046"/>
      <c r="P29" s="4046"/>
      <c r="Q29" s="994"/>
      <c r="R29" s="4046" t="s">
        <v>1649</v>
      </c>
      <c r="S29" s="4046"/>
      <c r="T29" s="4046"/>
      <c r="U29" s="112" t="s">
        <v>1650</v>
      </c>
      <c r="V29" s="112"/>
      <c r="W29" s="112"/>
      <c r="X29" s="112"/>
      <c r="Y29" s="112"/>
      <c r="Z29" s="112"/>
      <c r="AA29" s="112"/>
      <c r="AB29" s="112"/>
      <c r="AC29" s="113" t="s">
        <v>875</v>
      </c>
      <c r="AD29" s="4129"/>
      <c r="AE29" s="4130"/>
      <c r="AF29" s="4130"/>
      <c r="AG29" s="4130"/>
      <c r="AH29" s="4130"/>
      <c r="AI29" s="4130"/>
      <c r="AJ29" s="4130"/>
      <c r="AK29" s="4131"/>
      <c r="AL29" s="35"/>
    </row>
    <row r="30" spans="1:67" ht="18" customHeight="1">
      <c r="A30" s="463"/>
      <c r="B30" s="422"/>
      <c r="C30" s="4126" t="s">
        <v>1000</v>
      </c>
      <c r="D30" s="4127"/>
      <c r="E30" s="4128"/>
      <c r="F30" s="4128"/>
      <c r="G30" s="109" t="s">
        <v>92</v>
      </c>
      <c r="H30" s="110"/>
      <c r="I30" s="111"/>
      <c r="J30" s="4046" t="s">
        <v>1647</v>
      </c>
      <c r="K30" s="4046"/>
      <c r="L30" s="4046"/>
      <c r="M30" s="111"/>
      <c r="N30" s="4046" t="s">
        <v>1648</v>
      </c>
      <c r="O30" s="4046"/>
      <c r="P30" s="4046"/>
      <c r="Q30" s="994"/>
      <c r="R30" s="4046" t="s">
        <v>1649</v>
      </c>
      <c r="S30" s="4046"/>
      <c r="T30" s="4046"/>
      <c r="U30" s="112" t="s">
        <v>1650</v>
      </c>
      <c r="V30" s="112"/>
      <c r="W30" s="112"/>
      <c r="X30" s="112"/>
      <c r="Y30" s="112"/>
      <c r="Z30" s="112"/>
      <c r="AA30" s="112"/>
      <c r="AB30" s="112"/>
      <c r="AC30" s="113" t="s">
        <v>875</v>
      </c>
      <c r="AD30" s="4129"/>
      <c r="AE30" s="4130"/>
      <c r="AF30" s="4130"/>
      <c r="AG30" s="4130"/>
      <c r="AH30" s="4130"/>
      <c r="AI30" s="4130"/>
      <c r="AJ30" s="4130"/>
      <c r="AK30" s="4131"/>
      <c r="AL30" s="35"/>
    </row>
    <row r="31" spans="1:67" ht="18" customHeight="1">
      <c r="A31" s="463"/>
      <c r="B31" s="422"/>
      <c r="C31" s="4126" t="s">
        <v>1001</v>
      </c>
      <c r="D31" s="4127"/>
      <c r="E31" s="4128"/>
      <c r="F31" s="4128"/>
      <c r="G31" s="109" t="s">
        <v>92</v>
      </c>
      <c r="H31" s="995"/>
      <c r="I31" s="111"/>
      <c r="J31" s="4046" t="s">
        <v>1647</v>
      </c>
      <c r="K31" s="4046"/>
      <c r="L31" s="4046"/>
      <c r="M31" s="111"/>
      <c r="N31" s="4046" t="s">
        <v>1648</v>
      </c>
      <c r="O31" s="4046"/>
      <c r="P31" s="4046"/>
      <c r="Q31" s="994"/>
      <c r="R31" s="4046" t="s">
        <v>1649</v>
      </c>
      <c r="S31" s="4046"/>
      <c r="T31" s="4046"/>
      <c r="U31" s="112" t="s">
        <v>1650</v>
      </c>
      <c r="V31" s="112"/>
      <c r="W31" s="112"/>
      <c r="X31" s="112"/>
      <c r="Y31" s="112"/>
      <c r="Z31" s="112"/>
      <c r="AA31" s="112"/>
      <c r="AB31" s="112"/>
      <c r="AC31" s="113" t="s">
        <v>875</v>
      </c>
      <c r="AD31" s="4129"/>
      <c r="AE31" s="4130"/>
      <c r="AF31" s="4130"/>
      <c r="AG31" s="4130"/>
      <c r="AH31" s="4130"/>
      <c r="AI31" s="4130"/>
      <c r="AJ31" s="4130"/>
      <c r="AK31" s="4131"/>
      <c r="AL31" s="35"/>
    </row>
    <row r="32" spans="1:67" ht="18" customHeight="1">
      <c r="A32" s="463"/>
      <c r="B32" s="422"/>
      <c r="C32" s="4126" t="s">
        <v>1002</v>
      </c>
      <c r="D32" s="4127"/>
      <c r="E32" s="4128"/>
      <c r="F32" s="4128"/>
      <c r="G32" s="109" t="s">
        <v>92</v>
      </c>
      <c r="H32" s="110"/>
      <c r="I32" s="111"/>
      <c r="J32" s="4046" t="s">
        <v>1647</v>
      </c>
      <c r="K32" s="4046"/>
      <c r="L32" s="4046"/>
      <c r="M32" s="111"/>
      <c r="N32" s="4046" t="s">
        <v>1648</v>
      </c>
      <c r="O32" s="4046"/>
      <c r="P32" s="4046"/>
      <c r="Q32" s="994"/>
      <c r="R32" s="4046" t="s">
        <v>1649</v>
      </c>
      <c r="S32" s="4046"/>
      <c r="T32" s="4046"/>
      <c r="U32" s="112" t="s">
        <v>1650</v>
      </c>
      <c r="V32" s="112"/>
      <c r="W32" s="112"/>
      <c r="X32" s="112"/>
      <c r="Y32" s="112"/>
      <c r="Z32" s="112"/>
      <c r="AA32" s="112"/>
      <c r="AB32" s="112"/>
      <c r="AC32" s="113" t="s">
        <v>875</v>
      </c>
      <c r="AD32" s="4129"/>
      <c r="AE32" s="4130"/>
      <c r="AF32" s="4130"/>
      <c r="AG32" s="4130"/>
      <c r="AH32" s="4130"/>
      <c r="AI32" s="4130"/>
      <c r="AJ32" s="4130"/>
      <c r="AK32" s="4131"/>
      <c r="AL32" s="806"/>
    </row>
    <row r="33" spans="1:39" ht="18" customHeight="1">
      <c r="A33" s="463"/>
      <c r="B33" s="422"/>
      <c r="C33" s="4126" t="s">
        <v>1003</v>
      </c>
      <c r="D33" s="4127"/>
      <c r="E33" s="4128"/>
      <c r="F33" s="4128"/>
      <c r="G33" s="109" t="s">
        <v>92</v>
      </c>
      <c r="H33" s="110"/>
      <c r="I33" s="111"/>
      <c r="J33" s="4046" t="s">
        <v>1647</v>
      </c>
      <c r="K33" s="4046"/>
      <c r="L33" s="4046"/>
      <c r="M33" s="111"/>
      <c r="N33" s="4046" t="s">
        <v>1648</v>
      </c>
      <c r="O33" s="4046"/>
      <c r="P33" s="4046"/>
      <c r="Q33" s="994"/>
      <c r="R33" s="4046" t="s">
        <v>1649</v>
      </c>
      <c r="S33" s="4046"/>
      <c r="T33" s="4046"/>
      <c r="U33" s="112" t="s">
        <v>1650</v>
      </c>
      <c r="V33" s="112"/>
      <c r="W33" s="112"/>
      <c r="X33" s="112"/>
      <c r="Y33" s="112"/>
      <c r="Z33" s="112"/>
      <c r="AA33" s="112"/>
      <c r="AB33" s="112"/>
      <c r="AC33" s="113" t="s">
        <v>875</v>
      </c>
      <c r="AD33" s="4129"/>
      <c r="AE33" s="4130"/>
      <c r="AF33" s="4130"/>
      <c r="AG33" s="4130"/>
      <c r="AH33" s="4130"/>
      <c r="AI33" s="4130"/>
      <c r="AJ33" s="4130"/>
      <c r="AK33" s="4131"/>
      <c r="AL33" s="35"/>
    </row>
    <row r="34" spans="1:39" ht="18" customHeight="1">
      <c r="A34" s="463"/>
      <c r="B34" s="422"/>
      <c r="C34" s="4126" t="s">
        <v>1004</v>
      </c>
      <c r="D34" s="4127"/>
      <c r="E34" s="4128"/>
      <c r="F34" s="4128"/>
      <c r="G34" s="109" t="s">
        <v>92</v>
      </c>
      <c r="H34" s="110"/>
      <c r="I34" s="111"/>
      <c r="J34" s="4046" t="s">
        <v>1647</v>
      </c>
      <c r="K34" s="4046"/>
      <c r="L34" s="4046"/>
      <c r="M34" s="111"/>
      <c r="N34" s="4046" t="s">
        <v>1648</v>
      </c>
      <c r="O34" s="4046"/>
      <c r="P34" s="4046"/>
      <c r="Q34" s="994"/>
      <c r="R34" s="4046" t="s">
        <v>1649</v>
      </c>
      <c r="S34" s="4046"/>
      <c r="T34" s="4046"/>
      <c r="U34" s="112" t="s">
        <v>1650</v>
      </c>
      <c r="V34" s="112"/>
      <c r="W34" s="112"/>
      <c r="X34" s="112"/>
      <c r="Y34" s="112"/>
      <c r="Z34" s="112"/>
      <c r="AA34" s="112"/>
      <c r="AB34" s="112"/>
      <c r="AC34" s="113" t="s">
        <v>875</v>
      </c>
      <c r="AD34" s="4129"/>
      <c r="AE34" s="4130"/>
      <c r="AF34" s="4130"/>
      <c r="AG34" s="4130"/>
      <c r="AH34" s="4130"/>
      <c r="AI34" s="4130"/>
      <c r="AJ34" s="4130"/>
      <c r="AK34" s="4131"/>
      <c r="AL34" s="35"/>
    </row>
    <row r="35" spans="1:39" ht="18" customHeight="1">
      <c r="A35" s="463"/>
      <c r="B35" s="422"/>
      <c r="C35" s="4126" t="s">
        <v>1005</v>
      </c>
      <c r="D35" s="4127"/>
      <c r="E35" s="4128"/>
      <c r="F35" s="4128"/>
      <c r="G35" s="109" t="s">
        <v>92</v>
      </c>
      <c r="H35" s="110"/>
      <c r="I35" s="111"/>
      <c r="J35" s="4046" t="s">
        <v>1647</v>
      </c>
      <c r="K35" s="4046"/>
      <c r="L35" s="4046"/>
      <c r="M35" s="111"/>
      <c r="N35" s="4046" t="s">
        <v>1648</v>
      </c>
      <c r="O35" s="4046"/>
      <c r="P35" s="4046"/>
      <c r="Q35" s="994"/>
      <c r="R35" s="4046" t="s">
        <v>1649</v>
      </c>
      <c r="S35" s="4046"/>
      <c r="T35" s="4046"/>
      <c r="U35" s="112" t="s">
        <v>1650</v>
      </c>
      <c r="V35" s="112"/>
      <c r="W35" s="112"/>
      <c r="X35" s="112"/>
      <c r="Y35" s="112"/>
      <c r="Z35" s="112"/>
      <c r="AA35" s="112"/>
      <c r="AB35" s="112"/>
      <c r="AC35" s="113" t="s">
        <v>875</v>
      </c>
      <c r="AD35" s="4129"/>
      <c r="AE35" s="4130"/>
      <c r="AF35" s="4130"/>
      <c r="AG35" s="4130"/>
      <c r="AH35" s="4130"/>
      <c r="AI35" s="4130"/>
      <c r="AJ35" s="4130"/>
      <c r="AK35" s="4131"/>
      <c r="AL35" s="35"/>
    </row>
    <row r="36" spans="1:39" ht="18" customHeight="1">
      <c r="A36" s="463"/>
      <c r="B36" s="422"/>
      <c r="C36" s="4126" t="s">
        <v>1006</v>
      </c>
      <c r="D36" s="4127"/>
      <c r="E36" s="4128"/>
      <c r="F36" s="4128"/>
      <c r="G36" s="109" t="s">
        <v>92</v>
      </c>
      <c r="H36" s="110"/>
      <c r="I36" s="111"/>
      <c r="J36" s="4046" t="s">
        <v>1647</v>
      </c>
      <c r="K36" s="4046"/>
      <c r="L36" s="4046"/>
      <c r="M36" s="111"/>
      <c r="N36" s="4046" t="s">
        <v>1648</v>
      </c>
      <c r="O36" s="4046"/>
      <c r="P36" s="4046"/>
      <c r="Q36" s="994"/>
      <c r="R36" s="4046" t="s">
        <v>1649</v>
      </c>
      <c r="S36" s="4046"/>
      <c r="T36" s="4046"/>
      <c r="U36" s="112" t="s">
        <v>1650</v>
      </c>
      <c r="V36" s="112"/>
      <c r="W36" s="112"/>
      <c r="X36" s="112"/>
      <c r="Y36" s="112"/>
      <c r="Z36" s="112"/>
      <c r="AA36" s="112"/>
      <c r="AB36" s="112"/>
      <c r="AC36" s="113" t="s">
        <v>875</v>
      </c>
      <c r="AD36" s="4129"/>
      <c r="AE36" s="4130"/>
      <c r="AF36" s="4130"/>
      <c r="AG36" s="4130"/>
      <c r="AH36" s="4130"/>
      <c r="AI36" s="4130"/>
      <c r="AJ36" s="4130"/>
      <c r="AK36" s="4131"/>
      <c r="AL36" s="29"/>
    </row>
    <row r="37" spans="1:39" ht="18" customHeight="1">
      <c r="A37" s="463"/>
      <c r="B37" s="422"/>
      <c r="C37" s="4126" t="s">
        <v>1007</v>
      </c>
      <c r="D37" s="4127"/>
      <c r="E37" s="4128"/>
      <c r="F37" s="4128"/>
      <c r="G37" s="109" t="s">
        <v>92</v>
      </c>
      <c r="H37" s="110"/>
      <c r="I37" s="111"/>
      <c r="J37" s="4046" t="s">
        <v>1647</v>
      </c>
      <c r="K37" s="4046"/>
      <c r="L37" s="4046"/>
      <c r="M37" s="111"/>
      <c r="N37" s="4046" t="s">
        <v>1648</v>
      </c>
      <c r="O37" s="4046"/>
      <c r="P37" s="4046"/>
      <c r="Q37" s="994"/>
      <c r="R37" s="4046" t="s">
        <v>1649</v>
      </c>
      <c r="S37" s="4046"/>
      <c r="T37" s="4046"/>
      <c r="U37" s="112" t="s">
        <v>1650</v>
      </c>
      <c r="V37" s="112"/>
      <c r="W37" s="112"/>
      <c r="X37" s="112"/>
      <c r="Y37" s="112"/>
      <c r="Z37" s="112"/>
      <c r="AA37" s="112"/>
      <c r="AB37" s="112"/>
      <c r="AC37" s="113" t="s">
        <v>875</v>
      </c>
      <c r="AD37" s="4129"/>
      <c r="AE37" s="4130"/>
      <c r="AF37" s="4130"/>
      <c r="AG37" s="4130"/>
      <c r="AH37" s="4130"/>
      <c r="AI37" s="4130"/>
      <c r="AJ37" s="4130"/>
      <c r="AK37" s="4131"/>
      <c r="AL37" s="35"/>
    </row>
    <row r="38" spans="1:39" ht="18" customHeight="1">
      <c r="A38" s="463"/>
      <c r="B38" s="422"/>
      <c r="C38" s="4133" t="s">
        <v>1008</v>
      </c>
      <c r="D38" s="4134"/>
      <c r="E38" s="4135"/>
      <c r="F38" s="4135"/>
      <c r="G38" s="996" t="s">
        <v>92</v>
      </c>
      <c r="H38" s="997"/>
      <c r="I38" s="998"/>
      <c r="J38" s="4139" t="s">
        <v>1647</v>
      </c>
      <c r="K38" s="4139"/>
      <c r="L38" s="4139"/>
      <c r="M38" s="998"/>
      <c r="N38" s="1533" t="s">
        <v>1648</v>
      </c>
      <c r="O38" s="1533"/>
      <c r="P38" s="1533"/>
      <c r="Q38" s="999"/>
      <c r="R38" s="4139" t="s">
        <v>1649</v>
      </c>
      <c r="S38" s="4139"/>
      <c r="T38" s="4139"/>
      <c r="U38" s="1000" t="s">
        <v>1650</v>
      </c>
      <c r="V38" s="1000"/>
      <c r="W38" s="1000"/>
      <c r="X38" s="1000"/>
      <c r="Y38" s="1000"/>
      <c r="Z38" s="1000"/>
      <c r="AA38" s="1000"/>
      <c r="AB38" s="1000"/>
      <c r="AC38" s="1001" t="s">
        <v>875</v>
      </c>
      <c r="AD38" s="4136"/>
      <c r="AE38" s="4137"/>
      <c r="AF38" s="4137"/>
      <c r="AG38" s="4137"/>
      <c r="AH38" s="4137"/>
      <c r="AI38" s="4137"/>
      <c r="AJ38" s="4137"/>
      <c r="AK38" s="4138"/>
      <c r="AL38" s="35"/>
    </row>
    <row r="39" spans="1:39" ht="14.1" customHeight="1">
      <c r="A39" s="463"/>
      <c r="B39" s="422"/>
      <c r="C39" s="185"/>
      <c r="D39" s="456" t="s">
        <v>1009</v>
      </c>
      <c r="E39" s="185"/>
      <c r="F39" s="185"/>
      <c r="G39" s="185"/>
      <c r="H39" s="185"/>
      <c r="V39" s="463"/>
      <c r="Z39" s="94"/>
      <c r="AA39" s="465"/>
      <c r="AB39" s="465"/>
      <c r="AC39" s="444"/>
      <c r="AD39" s="465"/>
      <c r="AE39" s="444"/>
      <c r="AF39" s="444"/>
      <c r="AG39" s="444"/>
      <c r="AH39" s="444"/>
      <c r="AI39" s="444"/>
      <c r="AJ39" s="444"/>
      <c r="AK39" s="444"/>
      <c r="AL39" s="936"/>
    </row>
    <row r="40" spans="1:39" ht="6.95" customHeight="1">
      <c r="A40" s="463"/>
      <c r="B40" s="422"/>
      <c r="C40" s="185"/>
      <c r="D40" s="185"/>
      <c r="E40" s="185"/>
      <c r="F40" s="185"/>
      <c r="G40" s="185"/>
      <c r="H40" s="185"/>
      <c r="V40" s="463"/>
      <c r="Z40" s="94"/>
      <c r="AA40" s="465"/>
      <c r="AB40" s="465"/>
      <c r="AC40" s="444"/>
      <c r="AD40" s="465"/>
      <c r="AE40" s="444"/>
      <c r="AF40" s="444"/>
      <c r="AG40" s="444"/>
      <c r="AH40" s="444"/>
      <c r="AI40" s="444"/>
      <c r="AJ40" s="444"/>
      <c r="AK40" s="444"/>
      <c r="AL40" s="936"/>
    </row>
    <row r="41" spans="1:39" ht="14.1" customHeight="1">
      <c r="A41" s="463"/>
      <c r="B41" s="422"/>
      <c r="C41" s="185"/>
      <c r="D41" s="10" t="s">
        <v>1010</v>
      </c>
      <c r="F41" s="238"/>
      <c r="G41" s="238"/>
      <c r="H41" s="463"/>
      <c r="I41" s="463"/>
      <c r="J41" s="463"/>
      <c r="K41" s="463"/>
      <c r="L41" s="463"/>
      <c r="M41" s="463"/>
      <c r="N41" s="463"/>
      <c r="O41" s="463"/>
      <c r="P41" s="463"/>
      <c r="Q41" s="463"/>
      <c r="R41" s="441"/>
      <c r="S41" s="441"/>
      <c r="T41" s="37"/>
      <c r="U41" s="474"/>
      <c r="V41" s="474"/>
      <c r="W41" s="463"/>
      <c r="X41" s="463"/>
      <c r="Y41" s="465"/>
      <c r="Z41" s="20"/>
      <c r="AA41" s="444"/>
      <c r="AB41" s="444"/>
      <c r="AC41" s="444"/>
      <c r="AD41" s="444"/>
      <c r="AE41" s="444"/>
      <c r="AF41" s="444"/>
      <c r="AG41" s="444"/>
      <c r="AH41" s="444"/>
      <c r="AI41" s="444"/>
      <c r="AJ41" s="444"/>
      <c r="AK41" s="465"/>
      <c r="AL41" s="936"/>
      <c r="AM41" s="425"/>
    </row>
    <row r="42" spans="1:39" ht="14.1" customHeight="1">
      <c r="A42" s="463"/>
      <c r="B42" s="422"/>
      <c r="C42" s="463"/>
      <c r="D42" s="463"/>
      <c r="E42" s="463"/>
      <c r="F42" s="463"/>
      <c r="G42" s="463"/>
      <c r="H42" s="1556"/>
      <c r="I42" s="1556"/>
      <c r="J42" s="1556"/>
      <c r="K42" s="1556"/>
      <c r="L42" s="1556"/>
      <c r="M42" s="1556"/>
      <c r="N42" s="1556"/>
      <c r="O42" s="1556"/>
      <c r="P42" s="1556"/>
      <c r="Q42" s="1556"/>
      <c r="Y42" s="463"/>
      <c r="Z42" s="20"/>
      <c r="AL42" s="29"/>
      <c r="AM42" s="425"/>
    </row>
    <row r="43" spans="1:39" ht="14.1" customHeight="1">
      <c r="A43" s="463"/>
      <c r="B43" s="422"/>
      <c r="D43" s="10" t="s">
        <v>1011</v>
      </c>
      <c r="S43" s="441"/>
      <c r="T43" s="441"/>
      <c r="U43" s="441"/>
      <c r="V43" s="441"/>
      <c r="W43" s="441"/>
      <c r="X43" s="441"/>
      <c r="Y43" s="465"/>
      <c r="Z43" s="1002" t="s">
        <v>887</v>
      </c>
      <c r="AA43" s="2193" t="s">
        <v>1012</v>
      </c>
      <c r="AB43" s="3992"/>
      <c r="AC43" s="3992"/>
      <c r="AD43" s="3992"/>
      <c r="AE43" s="3992"/>
      <c r="AF43" s="3992"/>
      <c r="AG43" s="3992"/>
      <c r="AH43" s="3992"/>
      <c r="AI43" s="3992"/>
      <c r="AJ43" s="3992"/>
      <c r="AK43" s="3992"/>
      <c r="AL43" s="3954"/>
    </row>
    <row r="44" spans="1:39" ht="14.1" customHeight="1">
      <c r="A44" s="463"/>
      <c r="B44" s="422"/>
      <c r="E44" s="10" t="s">
        <v>1013</v>
      </c>
      <c r="H44" s="463"/>
      <c r="I44" s="463"/>
      <c r="J44" s="463"/>
      <c r="K44" s="463"/>
      <c r="L44" s="463"/>
      <c r="M44" s="463"/>
      <c r="N44" s="463"/>
      <c r="O44" s="463"/>
      <c r="P44" s="463"/>
      <c r="Q44" s="463"/>
      <c r="R44" s="441"/>
      <c r="S44" s="441"/>
      <c r="T44" s="37"/>
      <c r="U44" s="474"/>
      <c r="V44" s="474"/>
      <c r="W44" s="463"/>
      <c r="X44" s="463"/>
      <c r="Y44" s="465"/>
      <c r="Z44" s="94"/>
      <c r="AA44" s="3992"/>
      <c r="AB44" s="3992"/>
      <c r="AC44" s="3992"/>
      <c r="AD44" s="3992"/>
      <c r="AE44" s="3992"/>
      <c r="AF44" s="3992"/>
      <c r="AG44" s="3992"/>
      <c r="AH44" s="3992"/>
      <c r="AI44" s="3992"/>
      <c r="AJ44" s="3992"/>
      <c r="AK44" s="3992"/>
      <c r="AL44" s="3954"/>
    </row>
    <row r="45" spans="1:39" ht="14.1" customHeight="1">
      <c r="A45" s="463"/>
      <c r="B45" s="422"/>
      <c r="D45" s="463"/>
      <c r="M45" s="1556"/>
      <c r="N45" s="1556"/>
      <c r="O45" s="1556"/>
      <c r="P45" s="1556"/>
      <c r="W45" s="465"/>
      <c r="X45" s="465"/>
      <c r="Y45" s="444"/>
      <c r="Z45" s="20"/>
      <c r="AA45" s="465"/>
      <c r="AB45" s="444"/>
      <c r="AC45" s="465"/>
      <c r="AD45" s="465"/>
      <c r="AE45" s="465"/>
      <c r="AF45" s="465"/>
      <c r="AG45" s="465"/>
      <c r="AH45" s="465"/>
      <c r="AI45" s="465"/>
      <c r="AJ45" s="465"/>
      <c r="AK45" s="465"/>
      <c r="AL45" s="936"/>
    </row>
    <row r="46" spans="1:39" ht="14.1" customHeight="1">
      <c r="A46" s="463"/>
      <c r="B46" s="422" t="s">
        <v>1014</v>
      </c>
      <c r="C46" s="463" t="s">
        <v>1473</v>
      </c>
      <c r="E46" s="463"/>
      <c r="F46" s="463"/>
      <c r="G46" s="463"/>
      <c r="H46" s="463"/>
      <c r="I46" s="463"/>
      <c r="J46" s="463"/>
      <c r="K46" s="463"/>
      <c r="L46" s="463"/>
      <c r="M46" s="463"/>
      <c r="N46" s="463"/>
      <c r="O46" s="463"/>
      <c r="P46" s="463"/>
      <c r="Q46" s="463"/>
      <c r="R46" s="463"/>
      <c r="S46" s="463"/>
      <c r="T46" s="463"/>
      <c r="U46" s="463"/>
      <c r="V46" s="463"/>
      <c r="W46" s="444"/>
      <c r="X46" s="444"/>
      <c r="Y46" s="444"/>
      <c r="Z46" s="475" t="s">
        <v>872</v>
      </c>
      <c r="AA46" s="686" t="s">
        <v>1015</v>
      </c>
      <c r="AB46" s="444"/>
      <c r="AC46" s="444"/>
      <c r="AD46" s="444"/>
      <c r="AE46" s="444"/>
      <c r="AF46" s="444"/>
      <c r="AG46" s="444"/>
      <c r="AH46" s="444"/>
      <c r="AI46" s="444"/>
      <c r="AJ46" s="444"/>
      <c r="AK46" s="444"/>
      <c r="AL46" s="936"/>
    </row>
    <row r="47" spans="1:39" ht="14.1" customHeight="1">
      <c r="A47" s="463"/>
      <c r="B47" s="422"/>
      <c r="C47" s="463"/>
      <c r="D47" s="463" t="s">
        <v>3</v>
      </c>
      <c r="E47" s="463"/>
      <c r="F47" s="463"/>
      <c r="G47" s="463"/>
      <c r="H47" s="463"/>
      <c r="I47" s="463"/>
      <c r="J47" s="463"/>
      <c r="K47" s="463"/>
      <c r="L47" s="463"/>
      <c r="M47" s="463"/>
      <c r="N47" s="463"/>
      <c r="O47" s="463"/>
      <c r="Q47" s="463"/>
      <c r="R47" s="441"/>
      <c r="S47" s="441"/>
      <c r="T47" s="37"/>
      <c r="U47" s="474"/>
      <c r="V47" s="474"/>
      <c r="W47" s="463"/>
      <c r="X47" s="463"/>
      <c r="Y47" s="465"/>
      <c r="Z47" s="20"/>
      <c r="AA47" s="444"/>
      <c r="AB47" s="444"/>
      <c r="AC47" s="444"/>
      <c r="AD47" s="444"/>
      <c r="AE47" s="444"/>
      <c r="AF47" s="444"/>
      <c r="AG47" s="444"/>
      <c r="AH47" s="444"/>
      <c r="AI47" s="444"/>
      <c r="AJ47" s="465"/>
      <c r="AK47" s="159"/>
      <c r="AL47" s="936"/>
    </row>
    <row r="48" spans="1:39" ht="14.1" customHeight="1">
      <c r="A48" s="463"/>
      <c r="B48" s="422"/>
      <c r="C48" s="463"/>
      <c r="D48" s="463"/>
      <c r="E48" s="463"/>
      <c r="F48" s="463"/>
      <c r="G48" s="463"/>
      <c r="H48" s="463"/>
      <c r="I48" s="463"/>
      <c r="J48" s="463"/>
      <c r="K48" s="463"/>
      <c r="L48" s="463"/>
      <c r="M48" s="463"/>
      <c r="N48" s="463"/>
      <c r="O48" s="463"/>
      <c r="P48" s="463"/>
      <c r="Q48" s="463"/>
      <c r="R48" s="463"/>
      <c r="S48" s="441"/>
      <c r="T48" s="441"/>
      <c r="U48" s="441"/>
      <c r="V48" s="441"/>
      <c r="W48" s="441"/>
      <c r="X48" s="441"/>
      <c r="Y48" s="465"/>
      <c r="Z48" s="94"/>
      <c r="AA48" s="465"/>
      <c r="AB48" s="444"/>
      <c r="AC48" s="465"/>
      <c r="AD48" s="465"/>
      <c r="AE48" s="465"/>
      <c r="AF48" s="465"/>
      <c r="AG48" s="465"/>
      <c r="AH48" s="465"/>
      <c r="AI48" s="465"/>
      <c r="AJ48" s="465"/>
      <c r="AK48" s="465"/>
      <c r="AL48" s="851"/>
    </row>
    <row r="49" spans="1:38" ht="14.1" customHeight="1">
      <c r="A49" s="463"/>
      <c r="B49" s="422" t="s">
        <v>1014</v>
      </c>
      <c r="C49" s="463" t="s">
        <v>1474</v>
      </c>
      <c r="D49" s="463"/>
      <c r="E49" s="463"/>
      <c r="F49" s="463"/>
      <c r="G49" s="463"/>
      <c r="H49" s="463"/>
      <c r="I49" s="463"/>
      <c r="J49" s="463"/>
      <c r="K49" s="463"/>
      <c r="L49" s="463"/>
      <c r="M49" s="463"/>
      <c r="N49" s="463"/>
      <c r="O49" s="463"/>
      <c r="P49" s="463"/>
      <c r="Q49" s="463"/>
      <c r="R49" s="463"/>
      <c r="S49" s="463"/>
      <c r="T49" s="463"/>
      <c r="U49" s="463"/>
      <c r="V49" s="463"/>
      <c r="W49" s="463"/>
      <c r="X49" s="463"/>
      <c r="Y49" s="463"/>
      <c r="Z49" s="475" t="s">
        <v>872</v>
      </c>
      <c r="AA49" s="1776" t="s">
        <v>1016</v>
      </c>
      <c r="AB49" s="1776"/>
      <c r="AC49" s="1776"/>
      <c r="AD49" s="1776"/>
      <c r="AE49" s="1776"/>
      <c r="AF49" s="1776"/>
      <c r="AG49" s="1776"/>
      <c r="AH49" s="1776"/>
      <c r="AI49" s="1776"/>
      <c r="AJ49" s="1776"/>
      <c r="AK49" s="1776"/>
      <c r="AL49" s="4132"/>
    </row>
    <row r="50" spans="1:38" ht="6.95" customHeight="1">
      <c r="A50" s="463"/>
      <c r="B50" s="422"/>
      <c r="C50" s="463"/>
      <c r="E50" s="463"/>
      <c r="F50" s="463"/>
      <c r="G50" s="463"/>
      <c r="H50" s="463"/>
      <c r="I50" s="463"/>
      <c r="J50" s="463"/>
      <c r="K50" s="463"/>
      <c r="L50" s="463"/>
      <c r="M50" s="463"/>
      <c r="N50" s="463"/>
      <c r="O50" s="463"/>
      <c r="P50" s="463"/>
      <c r="Q50" s="463"/>
      <c r="R50" s="441"/>
      <c r="S50" s="441"/>
      <c r="T50" s="37"/>
      <c r="U50" s="474"/>
      <c r="V50" s="474"/>
      <c r="W50" s="463"/>
      <c r="X50" s="463"/>
      <c r="Y50" s="465"/>
      <c r="Z50" s="20"/>
      <c r="AA50" s="465"/>
      <c r="AB50" s="444"/>
      <c r="AC50" s="465"/>
      <c r="AD50" s="465"/>
      <c r="AE50" s="465"/>
      <c r="AF50" s="465"/>
      <c r="AG50" s="465"/>
      <c r="AH50" s="465"/>
      <c r="AI50" s="465"/>
      <c r="AJ50" s="465"/>
      <c r="AK50" s="465"/>
      <c r="AL50" s="936"/>
    </row>
    <row r="51" spans="1:38" ht="14.1" customHeight="1">
      <c r="A51" s="463"/>
      <c r="B51" s="422"/>
      <c r="D51" s="10" t="s">
        <v>1017</v>
      </c>
      <c r="E51" s="463"/>
      <c r="F51" s="463"/>
      <c r="G51" s="463"/>
      <c r="Q51" s="463"/>
      <c r="R51" s="441"/>
      <c r="S51" s="441"/>
      <c r="T51" s="37"/>
      <c r="U51" s="474"/>
      <c r="V51" s="474"/>
      <c r="W51" s="463"/>
      <c r="X51" s="463"/>
      <c r="Y51" s="465"/>
      <c r="Z51" s="475" t="s">
        <v>872</v>
      </c>
      <c r="AA51" s="1776" t="s">
        <v>1018</v>
      </c>
      <c r="AB51" s="1776"/>
      <c r="AC51" s="1776"/>
      <c r="AD51" s="1776"/>
      <c r="AE51" s="1776"/>
      <c r="AF51" s="1776"/>
      <c r="AG51" s="1776"/>
      <c r="AH51" s="1776"/>
      <c r="AI51" s="1776"/>
      <c r="AJ51" s="1776"/>
      <c r="AK51" s="1776"/>
      <c r="AL51" s="4132"/>
    </row>
    <row r="52" spans="1:38" ht="14.1" customHeight="1">
      <c r="A52" s="463"/>
      <c r="B52" s="422"/>
      <c r="D52" s="10" t="s">
        <v>1096</v>
      </c>
      <c r="E52" s="463"/>
      <c r="F52" s="463"/>
      <c r="G52" s="463"/>
      <c r="Q52" s="463"/>
      <c r="R52" s="441"/>
      <c r="S52" s="441"/>
      <c r="T52" s="37"/>
      <c r="U52" s="474"/>
      <c r="V52" s="474"/>
      <c r="W52" s="463"/>
      <c r="X52" s="463"/>
      <c r="Y52" s="100"/>
      <c r="Z52" s="475"/>
      <c r="AA52" s="444"/>
      <c r="AB52" s="444"/>
      <c r="AC52" s="444"/>
      <c r="AD52" s="444"/>
      <c r="AE52" s="444"/>
      <c r="AF52" s="444"/>
      <c r="AG52" s="444"/>
      <c r="AH52" s="444"/>
      <c r="AI52" s="444"/>
      <c r="AJ52" s="444"/>
      <c r="AK52" s="444"/>
      <c r="AL52" s="936"/>
    </row>
    <row r="53" spans="1:38" ht="14.1" customHeight="1">
      <c r="A53" s="463"/>
      <c r="B53" s="422"/>
      <c r="D53" s="185" t="s">
        <v>1019</v>
      </c>
      <c r="E53" s="463" t="s">
        <v>1020</v>
      </c>
      <c r="F53" s="463"/>
      <c r="G53" s="463"/>
      <c r="U53" s="474"/>
      <c r="V53" s="474"/>
      <c r="W53" s="463"/>
      <c r="X53" s="463"/>
      <c r="Y53" s="100"/>
      <c r="Z53" s="475"/>
      <c r="AA53" s="444"/>
      <c r="AB53" s="444"/>
      <c r="AC53" s="444"/>
      <c r="AD53" s="444"/>
      <c r="AE53" s="444"/>
      <c r="AF53" s="444"/>
      <c r="AG53" s="444"/>
      <c r="AH53" s="444"/>
      <c r="AI53" s="444"/>
      <c r="AJ53" s="444"/>
      <c r="AK53" s="444"/>
      <c r="AL53" s="936"/>
    </row>
    <row r="54" spans="1:38" ht="14.1" customHeight="1">
      <c r="A54" s="463"/>
      <c r="B54" s="422"/>
      <c r="E54" s="441">
        <v>1</v>
      </c>
      <c r="F54" s="4142"/>
      <c r="G54" s="4142"/>
      <c r="H54" s="4142"/>
      <c r="I54" s="1003" t="s">
        <v>213</v>
      </c>
      <c r="J54" s="4142"/>
      <c r="K54" s="4142"/>
      <c r="L54" s="1003" t="s">
        <v>173</v>
      </c>
      <c r="M54" s="4143"/>
      <c r="N54" s="4143"/>
      <c r="O54" s="481" t="s">
        <v>1021</v>
      </c>
      <c r="P54" s="318"/>
      <c r="Q54" s="318"/>
      <c r="S54" s="619"/>
      <c r="T54" s="326" t="s">
        <v>1652</v>
      </c>
      <c r="V54" s="619"/>
      <c r="W54" s="185" t="s">
        <v>1653</v>
      </c>
      <c r="X54" s="463"/>
      <c r="Y54" s="100"/>
      <c r="Z54" s="475"/>
      <c r="AA54" s="444"/>
      <c r="AB54" s="444"/>
      <c r="AC54" s="444"/>
      <c r="AD54" s="444"/>
      <c r="AE54" s="444"/>
      <c r="AF54" s="444"/>
      <c r="AG54" s="444"/>
      <c r="AH54" s="444"/>
      <c r="AI54" s="444"/>
      <c r="AJ54" s="444"/>
      <c r="AK54" s="444"/>
      <c r="AL54" s="936"/>
    </row>
    <row r="55" spans="1:38" ht="14.1" customHeight="1">
      <c r="A55" s="463"/>
      <c r="B55" s="422"/>
      <c r="E55" s="441">
        <v>2</v>
      </c>
      <c r="F55" s="4140"/>
      <c r="G55" s="4140"/>
      <c r="H55" s="4140"/>
      <c r="I55" s="1004" t="s">
        <v>213</v>
      </c>
      <c r="J55" s="4140"/>
      <c r="K55" s="4140"/>
      <c r="L55" s="1004" t="s">
        <v>173</v>
      </c>
      <c r="M55" s="4141"/>
      <c r="N55" s="4141"/>
      <c r="O55" s="615" t="s">
        <v>1021</v>
      </c>
      <c r="P55" s="441"/>
      <c r="Q55" s="441"/>
      <c r="S55" s="619"/>
      <c r="T55" s="326" t="s">
        <v>1652</v>
      </c>
      <c r="V55" s="619"/>
      <c r="W55" s="185" t="s">
        <v>1653</v>
      </c>
      <c r="X55" s="463"/>
      <c r="Y55" s="100"/>
      <c r="Z55" s="475"/>
      <c r="AA55" s="444"/>
      <c r="AB55" s="444"/>
      <c r="AC55" s="444"/>
      <c r="AD55" s="444"/>
      <c r="AE55" s="444"/>
      <c r="AF55" s="444"/>
      <c r="AG55" s="444"/>
      <c r="AH55" s="444"/>
      <c r="AI55" s="444"/>
      <c r="AJ55" s="444"/>
      <c r="AK55" s="444"/>
      <c r="AL55" s="936"/>
    </row>
    <row r="56" spans="1:38" ht="14.1" customHeight="1">
      <c r="A56" s="463"/>
      <c r="B56" s="422"/>
      <c r="E56" s="441"/>
      <c r="F56" s="1005"/>
      <c r="G56" s="1005"/>
      <c r="H56" s="1005"/>
      <c r="I56" s="1006"/>
      <c r="J56" s="1005"/>
      <c r="K56" s="1005"/>
      <c r="L56" s="1006"/>
      <c r="M56" s="1007"/>
      <c r="N56" s="1007"/>
      <c r="O56" s="327"/>
      <c r="P56" s="441"/>
      <c r="Q56" s="441"/>
      <c r="R56" s="326"/>
      <c r="S56" s="326"/>
      <c r="U56" s="326"/>
      <c r="V56" s="185"/>
      <c r="W56" s="463"/>
      <c r="X56" s="463"/>
      <c r="Y56" s="100"/>
      <c r="Z56" s="475"/>
      <c r="AA56" s="444"/>
      <c r="AB56" s="444"/>
      <c r="AC56" s="444"/>
      <c r="AD56" s="444"/>
      <c r="AE56" s="444"/>
      <c r="AF56" s="444"/>
      <c r="AG56" s="444"/>
      <c r="AH56" s="444"/>
      <c r="AI56" s="444"/>
      <c r="AJ56" s="444"/>
      <c r="AK56" s="444"/>
      <c r="AL56" s="936"/>
    </row>
    <row r="57" spans="1:38" ht="14.1" customHeight="1">
      <c r="A57" s="463"/>
      <c r="B57" s="422"/>
      <c r="D57" s="185" t="s">
        <v>931</v>
      </c>
      <c r="E57" s="463" t="s">
        <v>1022</v>
      </c>
      <c r="F57" s="463"/>
      <c r="G57" s="463"/>
      <c r="P57" s="619"/>
      <c r="Q57" s="1622" t="s">
        <v>1661</v>
      </c>
      <c r="R57" s="1622"/>
      <c r="S57" s="10" t="s">
        <v>272</v>
      </c>
      <c r="T57" s="619"/>
      <c r="U57" s="318" t="s">
        <v>1662</v>
      </c>
      <c r="V57" s="318"/>
      <c r="X57" s="318"/>
      <c r="Y57" s="100"/>
      <c r="Z57" s="475"/>
      <c r="AA57" s="444"/>
      <c r="AB57" s="444"/>
      <c r="AC57" s="444"/>
      <c r="AD57" s="444"/>
      <c r="AE57" s="444"/>
      <c r="AF57" s="444"/>
      <c r="AG57" s="444"/>
      <c r="AH57" s="444"/>
      <c r="AI57" s="444"/>
      <c r="AJ57" s="444"/>
      <c r="AK57" s="444"/>
      <c r="AL57" s="936"/>
    </row>
    <row r="58" spans="1:38" ht="14.1" customHeight="1">
      <c r="A58" s="463"/>
      <c r="B58" s="422"/>
      <c r="D58" s="185"/>
      <c r="E58" s="463"/>
      <c r="F58" s="463"/>
      <c r="G58" s="463"/>
      <c r="Q58" s="326"/>
      <c r="R58" s="326"/>
      <c r="S58" s="326"/>
      <c r="U58" s="326"/>
      <c r="V58" s="318"/>
      <c r="W58" s="318"/>
      <c r="X58" s="318"/>
      <c r="Y58" s="100"/>
      <c r="Z58" s="475"/>
      <c r="AA58" s="444"/>
      <c r="AB58" s="444"/>
      <c r="AC58" s="444"/>
      <c r="AD58" s="444"/>
      <c r="AE58" s="444"/>
      <c r="AF58" s="444"/>
      <c r="AG58" s="444"/>
      <c r="AH58" s="444"/>
      <c r="AI58" s="444"/>
      <c r="AJ58" s="444"/>
      <c r="AK58" s="444"/>
      <c r="AL58" s="936"/>
    </row>
    <row r="59" spans="1:38" ht="14.1" customHeight="1">
      <c r="A59" s="463"/>
      <c r="B59" s="422"/>
      <c r="D59" s="10" t="s">
        <v>1023</v>
      </c>
      <c r="F59" s="463"/>
      <c r="G59" s="463"/>
      <c r="H59" s="463"/>
      <c r="I59" s="441"/>
      <c r="J59" s="441"/>
      <c r="L59" s="185"/>
      <c r="M59" s="463"/>
      <c r="N59" s="463"/>
      <c r="O59" s="463"/>
      <c r="P59" s="619"/>
      <c r="Q59" s="1622" t="s">
        <v>1661</v>
      </c>
      <c r="R59" s="1622"/>
      <c r="S59" s="10" t="s">
        <v>272</v>
      </c>
      <c r="T59" s="619"/>
      <c r="U59" s="318" t="s">
        <v>1662</v>
      </c>
      <c r="V59" s="318"/>
      <c r="X59" s="463"/>
      <c r="Y59" s="100"/>
      <c r="Z59" s="94"/>
      <c r="AA59" s="465"/>
      <c r="AB59" s="444"/>
      <c r="AC59" s="444"/>
      <c r="AD59" s="444"/>
      <c r="AE59" s="444"/>
      <c r="AF59" s="444"/>
      <c r="AG59" s="444"/>
      <c r="AH59" s="444"/>
      <c r="AI59" s="444"/>
      <c r="AJ59" s="444"/>
      <c r="AK59" s="444"/>
      <c r="AL59" s="936"/>
    </row>
    <row r="60" spans="1:38" ht="14.1" customHeight="1">
      <c r="A60" s="463"/>
      <c r="B60" s="422"/>
      <c r="C60" s="463"/>
      <c r="D60" s="10" t="s">
        <v>1096</v>
      </c>
      <c r="G60" s="80"/>
      <c r="H60" s="80"/>
      <c r="I60" s="80"/>
      <c r="J60" s="80"/>
      <c r="K60" s="80"/>
      <c r="L60" s="80"/>
      <c r="M60" s="80"/>
      <c r="N60" s="80"/>
      <c r="O60" s="80"/>
      <c r="P60" s="463"/>
      <c r="Q60" s="463"/>
      <c r="R60" s="441"/>
      <c r="S60" s="441"/>
      <c r="T60" s="37"/>
      <c r="U60" s="474"/>
      <c r="V60" s="474"/>
      <c r="W60" s="463"/>
      <c r="X60" s="463"/>
      <c r="Y60" s="100"/>
      <c r="Z60" s="20"/>
      <c r="AA60" s="465"/>
      <c r="AB60" s="465"/>
      <c r="AC60" s="465"/>
      <c r="AD60" s="465"/>
      <c r="AE60" s="465"/>
      <c r="AF60" s="465"/>
      <c r="AG60" s="465"/>
      <c r="AH60" s="465"/>
      <c r="AI60" s="465"/>
      <c r="AJ60" s="465"/>
      <c r="AK60" s="465"/>
      <c r="AL60" s="936"/>
    </row>
    <row r="61" spans="1:38" ht="14.1" customHeight="1">
      <c r="A61" s="463"/>
      <c r="B61" s="422"/>
      <c r="C61" s="463"/>
      <c r="D61" s="185" t="s">
        <v>931</v>
      </c>
      <c r="E61" s="463" t="s">
        <v>1022</v>
      </c>
      <c r="H61" s="80"/>
      <c r="I61" s="80"/>
      <c r="J61" s="80"/>
      <c r="K61" s="80"/>
      <c r="L61" s="80"/>
      <c r="M61" s="80"/>
      <c r="O61" s="80"/>
      <c r="P61" s="619"/>
      <c r="Q61" s="1622" t="s">
        <v>1661</v>
      </c>
      <c r="R61" s="1622"/>
      <c r="S61" s="10" t="s">
        <v>272</v>
      </c>
      <c r="T61" s="619"/>
      <c r="U61" s="318" t="s">
        <v>1662</v>
      </c>
      <c r="V61" s="318"/>
      <c r="X61" s="463"/>
      <c r="Y61" s="100"/>
      <c r="Z61" s="20"/>
      <c r="AA61" s="444"/>
      <c r="AB61" s="465"/>
      <c r="AC61" s="444"/>
      <c r="AD61" s="444"/>
      <c r="AE61" s="444"/>
      <c r="AF61" s="444"/>
      <c r="AG61" s="444"/>
      <c r="AH61" s="444"/>
      <c r="AI61" s="444"/>
      <c r="AJ61" s="444"/>
      <c r="AK61" s="444"/>
      <c r="AL61" s="936"/>
    </row>
    <row r="62" spans="1:38" ht="6.95" customHeight="1" thickBot="1">
      <c r="A62" s="463"/>
      <c r="B62" s="432"/>
      <c r="C62" s="433"/>
      <c r="D62" s="434"/>
      <c r="E62" s="434"/>
      <c r="F62" s="434"/>
      <c r="G62" s="1008"/>
      <c r="H62" s="1008"/>
      <c r="I62" s="1008"/>
      <c r="J62" s="1008"/>
      <c r="K62" s="1008"/>
      <c r="L62" s="1008"/>
      <c r="M62" s="1008"/>
      <c r="N62" s="1008"/>
      <c r="O62" s="1008"/>
      <c r="P62" s="1008"/>
      <c r="Q62" s="1008"/>
      <c r="R62" s="434"/>
      <c r="S62" s="434"/>
      <c r="T62" s="434"/>
      <c r="U62" s="434"/>
      <c r="V62" s="434"/>
      <c r="W62" s="434"/>
      <c r="X62" s="433"/>
      <c r="Y62" s="433"/>
      <c r="Z62" s="1009"/>
      <c r="AA62" s="622"/>
      <c r="AB62" s="622"/>
      <c r="AC62" s="622"/>
      <c r="AD62" s="622"/>
      <c r="AE62" s="780"/>
      <c r="AF62" s="622"/>
      <c r="AG62" s="622"/>
      <c r="AH62" s="622"/>
      <c r="AI62" s="622"/>
      <c r="AJ62" s="622"/>
      <c r="AK62" s="622"/>
      <c r="AL62" s="1010"/>
    </row>
  </sheetData>
  <mergeCells count="114">
    <mergeCell ref="J32:L32"/>
    <mergeCell ref="J33:L33"/>
    <mergeCell ref="J34:L34"/>
    <mergeCell ref="J35:L35"/>
    <mergeCell ref="Q59:R59"/>
    <mergeCell ref="Q61:R61"/>
    <mergeCell ref="F55:H55"/>
    <mergeCell ref="J55:K55"/>
    <mergeCell ref="M55:N55"/>
    <mergeCell ref="M45:P45"/>
    <mergeCell ref="F54:H54"/>
    <mergeCell ref="J54:K54"/>
    <mergeCell ref="M54:N54"/>
    <mergeCell ref="R34:T34"/>
    <mergeCell ref="R35:T35"/>
    <mergeCell ref="R36:T36"/>
    <mergeCell ref="R37:T37"/>
    <mergeCell ref="R38:T38"/>
    <mergeCell ref="N36:P36"/>
    <mergeCell ref="N37:P37"/>
    <mergeCell ref="N38:P38"/>
    <mergeCell ref="Q57:R57"/>
    <mergeCell ref="C36:D36"/>
    <mergeCell ref="E36:F36"/>
    <mergeCell ref="AD36:AK36"/>
    <mergeCell ref="AA51:AL51"/>
    <mergeCell ref="C37:D37"/>
    <mergeCell ref="E37:F37"/>
    <mergeCell ref="AD37:AK37"/>
    <mergeCell ref="C38:D38"/>
    <mergeCell ref="E38:F38"/>
    <mergeCell ref="AD38:AK38"/>
    <mergeCell ref="H42:L42"/>
    <mergeCell ref="M42:Q42"/>
    <mergeCell ref="AA43:AL44"/>
    <mergeCell ref="J36:L36"/>
    <mergeCell ref="J37:L37"/>
    <mergeCell ref="J38:L38"/>
    <mergeCell ref="AA49:AL49"/>
    <mergeCell ref="C34:D34"/>
    <mergeCell ref="E34:F34"/>
    <mergeCell ref="AD34:AK34"/>
    <mergeCell ref="C35:D35"/>
    <mergeCell ref="E35:F35"/>
    <mergeCell ref="AD35:AK35"/>
    <mergeCell ref="N34:P34"/>
    <mergeCell ref="N35:P35"/>
    <mergeCell ref="R28:T28"/>
    <mergeCell ref="R29:T29"/>
    <mergeCell ref="R30:T30"/>
    <mergeCell ref="C32:D32"/>
    <mergeCell ref="E32:F32"/>
    <mergeCell ref="AD32:AK32"/>
    <mergeCell ref="C33:D33"/>
    <mergeCell ref="E33:F33"/>
    <mergeCell ref="AD33:AK33"/>
    <mergeCell ref="N32:P32"/>
    <mergeCell ref="N33:P33"/>
    <mergeCell ref="R32:T32"/>
    <mergeCell ref="R33:T33"/>
    <mergeCell ref="C30:D30"/>
    <mergeCell ref="E30:F30"/>
    <mergeCell ref="AD30:AK30"/>
    <mergeCell ref="C31:D31"/>
    <mergeCell ref="E31:F31"/>
    <mergeCell ref="AD31:AK31"/>
    <mergeCell ref="N30:P30"/>
    <mergeCell ref="N31:P31"/>
    <mergeCell ref="R31:T31"/>
    <mergeCell ref="C28:D28"/>
    <mergeCell ref="E28:F28"/>
    <mergeCell ref="AD28:AK28"/>
    <mergeCell ref="C29:D29"/>
    <mergeCell ref="E29:F29"/>
    <mergeCell ref="AD29:AK29"/>
    <mergeCell ref="N28:P28"/>
    <mergeCell ref="N29:P29"/>
    <mergeCell ref="J28:L28"/>
    <mergeCell ref="J29:L29"/>
    <mergeCell ref="J30:L30"/>
    <mergeCell ref="J31:L31"/>
    <mergeCell ref="C26:G26"/>
    <mergeCell ref="H26:AC26"/>
    <mergeCell ref="AD26:AK26"/>
    <mergeCell ref="K22:X23"/>
    <mergeCell ref="C27:D27"/>
    <mergeCell ref="E27:F27"/>
    <mergeCell ref="AD27:AK27"/>
    <mergeCell ref="AA20:AL22"/>
    <mergeCell ref="N27:P27"/>
    <mergeCell ref="R27:T27"/>
    <mergeCell ref="J27:L27"/>
    <mergeCell ref="D25:AL25"/>
    <mergeCell ref="AA6:AL6"/>
    <mergeCell ref="B1:AL1"/>
    <mergeCell ref="B3:Y3"/>
    <mergeCell ref="Z3:AL3"/>
    <mergeCell ref="T5:U5"/>
    <mergeCell ref="W5:X5"/>
    <mergeCell ref="AO21:BO25"/>
    <mergeCell ref="G13:K13"/>
    <mergeCell ref="L13:N13"/>
    <mergeCell ref="AA13:AL14"/>
    <mergeCell ref="T18:U18"/>
    <mergeCell ref="T19:X19"/>
    <mergeCell ref="AA23:AL24"/>
    <mergeCell ref="G7:K7"/>
    <mergeCell ref="L7:N7"/>
    <mergeCell ref="AA7:AL9"/>
    <mergeCell ref="T9:U9"/>
    <mergeCell ref="F10:G10"/>
    <mergeCell ref="H10:L10"/>
    <mergeCell ref="M10:N10"/>
    <mergeCell ref="O10:U10"/>
  </mergeCells>
  <phoneticPr fontId="3"/>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16</xdr:col>
                    <xdr:colOff>142875</xdr:colOff>
                    <xdr:row>19</xdr:row>
                    <xdr:rowOff>47625</xdr:rowOff>
                  </from>
                  <to>
                    <xdr:col>20</xdr:col>
                    <xdr:colOff>85725</xdr:colOff>
                    <xdr:row>20</xdr:row>
                    <xdr:rowOff>47625</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21</xdr:col>
                    <xdr:colOff>9525</xdr:colOff>
                    <xdr:row>19</xdr:row>
                    <xdr:rowOff>47625</xdr:rowOff>
                  </from>
                  <to>
                    <xdr:col>24</xdr:col>
                    <xdr:colOff>142875</xdr:colOff>
                    <xdr:row>20</xdr:row>
                    <xdr:rowOff>47625</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12</xdr:row>
                    <xdr:rowOff>0</xdr:rowOff>
                  </from>
                  <to>
                    <xdr:col>6</xdr:col>
                    <xdr:colOff>0</xdr:colOff>
                    <xdr:row>13</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22</xdr:col>
                    <xdr:colOff>66675</xdr:colOff>
                    <xdr:row>12</xdr:row>
                    <xdr:rowOff>0</xdr:rowOff>
                  </from>
                  <to>
                    <xdr:col>24</xdr:col>
                    <xdr:colOff>419100</xdr:colOff>
                    <xdr:row>12</xdr:row>
                    <xdr:rowOff>180975</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6</xdr:row>
                    <xdr:rowOff>0</xdr:rowOff>
                  </from>
                  <to>
                    <xdr:col>6</xdr:col>
                    <xdr:colOff>0</xdr:colOff>
                    <xdr:row>7</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22</xdr:col>
                    <xdr:colOff>66675</xdr:colOff>
                    <xdr:row>6</xdr:row>
                    <xdr:rowOff>0</xdr:rowOff>
                  </from>
                  <to>
                    <xdr:col>24</xdr:col>
                    <xdr:colOff>419100</xdr:colOff>
                    <xdr:row>6</xdr:row>
                    <xdr:rowOff>180975</xdr:rowOff>
                  </to>
                </anchor>
              </controlPr>
            </control>
          </mc:Choice>
        </mc:AlternateContent>
        <mc:AlternateContent xmlns:mc="http://schemas.openxmlformats.org/markup-compatibility/2006">
          <mc:Choice Requires="x14">
            <control shapeId="251913" r:id="rId10" name="Check Box 9">
              <controlPr defaultSize="0" autoFill="0" autoLine="0" autoPict="0">
                <anchor moveWithCells="1">
                  <from>
                    <xdr:col>8</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251947" r:id="rId11" name="Check Box 43">
              <controlPr defaultSize="0" autoFill="0" autoLine="0" autoPict="0">
                <anchor moveWithCells="1">
                  <from>
                    <xdr:col>16</xdr:col>
                    <xdr:colOff>152400</xdr:colOff>
                    <xdr:row>40</xdr:row>
                    <xdr:rowOff>0</xdr:rowOff>
                  </from>
                  <to>
                    <xdr:col>20</xdr:col>
                    <xdr:colOff>95250</xdr:colOff>
                    <xdr:row>41</xdr:row>
                    <xdr:rowOff>0</xdr:rowOff>
                  </to>
                </anchor>
              </controlPr>
            </control>
          </mc:Choice>
        </mc:AlternateContent>
        <mc:AlternateContent xmlns:mc="http://schemas.openxmlformats.org/markup-compatibility/2006">
          <mc:Choice Requires="x14">
            <control shapeId="251948" r:id="rId12" name="Check Box 44">
              <controlPr defaultSize="0" autoFill="0" autoLine="0" autoPict="0">
                <anchor moveWithCells="1">
                  <from>
                    <xdr:col>21</xdr:col>
                    <xdr:colOff>19050</xdr:colOff>
                    <xdr:row>40</xdr:row>
                    <xdr:rowOff>0</xdr:rowOff>
                  </from>
                  <to>
                    <xdr:col>24</xdr:col>
                    <xdr:colOff>152400</xdr:colOff>
                    <xdr:row>41</xdr:row>
                    <xdr:rowOff>0</xdr:rowOff>
                  </to>
                </anchor>
              </controlPr>
            </control>
          </mc:Choice>
        </mc:AlternateContent>
        <mc:AlternateContent xmlns:mc="http://schemas.openxmlformats.org/markup-compatibility/2006">
          <mc:Choice Requires="x14">
            <control shapeId="251949" r:id="rId13" name="Check Box 45">
              <controlPr defaultSize="0" autoFill="0" autoLine="0" autoPict="0">
                <anchor moveWithCells="1">
                  <from>
                    <xdr:col>16</xdr:col>
                    <xdr:colOff>152400</xdr:colOff>
                    <xdr:row>43</xdr:row>
                    <xdr:rowOff>0</xdr:rowOff>
                  </from>
                  <to>
                    <xdr:col>20</xdr:col>
                    <xdr:colOff>95250</xdr:colOff>
                    <xdr:row>44</xdr:row>
                    <xdr:rowOff>0</xdr:rowOff>
                  </to>
                </anchor>
              </controlPr>
            </control>
          </mc:Choice>
        </mc:AlternateContent>
        <mc:AlternateContent xmlns:mc="http://schemas.openxmlformats.org/markup-compatibility/2006">
          <mc:Choice Requires="x14">
            <control shapeId="251950" r:id="rId14" name="Check Box 46">
              <controlPr defaultSize="0" autoFill="0" autoLine="0" autoPict="0">
                <anchor moveWithCells="1">
                  <from>
                    <xdr:col>21</xdr:col>
                    <xdr:colOff>19050</xdr:colOff>
                    <xdr:row>43</xdr:row>
                    <xdr:rowOff>0</xdr:rowOff>
                  </from>
                  <to>
                    <xdr:col>24</xdr:col>
                    <xdr:colOff>152400</xdr:colOff>
                    <xdr:row>44</xdr:row>
                    <xdr:rowOff>0</xdr:rowOff>
                  </to>
                </anchor>
              </controlPr>
            </control>
          </mc:Choice>
        </mc:AlternateContent>
        <mc:AlternateContent xmlns:mc="http://schemas.openxmlformats.org/markup-compatibility/2006">
          <mc:Choice Requires="x14">
            <control shapeId="251951" r:id="rId15" name="Check Box 47">
              <controlPr defaultSize="0" autoFill="0" autoLine="0" autoPict="0">
                <anchor moveWithCells="1">
                  <from>
                    <xdr:col>16</xdr:col>
                    <xdr:colOff>152400</xdr:colOff>
                    <xdr:row>46</xdr:row>
                    <xdr:rowOff>0</xdr:rowOff>
                  </from>
                  <to>
                    <xdr:col>20</xdr:col>
                    <xdr:colOff>95250</xdr:colOff>
                    <xdr:row>47</xdr:row>
                    <xdr:rowOff>0</xdr:rowOff>
                  </to>
                </anchor>
              </controlPr>
            </control>
          </mc:Choice>
        </mc:AlternateContent>
        <mc:AlternateContent xmlns:mc="http://schemas.openxmlformats.org/markup-compatibility/2006">
          <mc:Choice Requires="x14">
            <control shapeId="251952" r:id="rId16" name="Check Box 48">
              <controlPr defaultSize="0" autoFill="0" autoLine="0" autoPict="0">
                <anchor moveWithCells="1">
                  <from>
                    <xdr:col>21</xdr:col>
                    <xdr:colOff>19050</xdr:colOff>
                    <xdr:row>46</xdr:row>
                    <xdr:rowOff>0</xdr:rowOff>
                  </from>
                  <to>
                    <xdr:col>24</xdr:col>
                    <xdr:colOff>152400</xdr:colOff>
                    <xdr:row>47</xdr:row>
                    <xdr:rowOff>0</xdr:rowOff>
                  </to>
                </anchor>
              </controlPr>
            </control>
          </mc:Choice>
        </mc:AlternateContent>
        <mc:AlternateContent xmlns:mc="http://schemas.openxmlformats.org/markup-compatibility/2006">
          <mc:Choice Requires="x14">
            <control shapeId="251953" r:id="rId17" name="Check Box 49">
              <controlPr defaultSize="0" autoFill="0" autoLine="0" autoPict="0">
                <anchor moveWithCells="1">
                  <from>
                    <xdr:col>16</xdr:col>
                    <xdr:colOff>152400</xdr:colOff>
                    <xdr:row>50</xdr:row>
                    <xdr:rowOff>0</xdr:rowOff>
                  </from>
                  <to>
                    <xdr:col>20</xdr:col>
                    <xdr:colOff>95250</xdr:colOff>
                    <xdr:row>51</xdr:row>
                    <xdr:rowOff>0</xdr:rowOff>
                  </to>
                </anchor>
              </controlPr>
            </control>
          </mc:Choice>
        </mc:AlternateContent>
        <mc:AlternateContent xmlns:mc="http://schemas.openxmlformats.org/markup-compatibility/2006">
          <mc:Choice Requires="x14">
            <control shapeId="251954" r:id="rId18" name="Check Box 50">
              <controlPr defaultSize="0" autoFill="0" autoLine="0" autoPict="0">
                <anchor moveWithCells="1">
                  <from>
                    <xdr:col>21</xdr:col>
                    <xdr:colOff>19050</xdr:colOff>
                    <xdr:row>50</xdr:row>
                    <xdr:rowOff>0</xdr:rowOff>
                  </from>
                  <to>
                    <xdr:col>24</xdr:col>
                    <xdr:colOff>152400</xdr:colOff>
                    <xdr:row>51</xdr:row>
                    <xdr:rowOff>0</xdr:rowOff>
                  </to>
                </anchor>
              </controlPr>
            </control>
          </mc:Choice>
        </mc:AlternateContent>
        <mc:AlternateContent xmlns:mc="http://schemas.openxmlformats.org/markup-compatibility/2006">
          <mc:Choice Requires="x14">
            <control shapeId="252169" r:id="rId19" name="Check Box 265">
              <controlPr defaultSize="0" autoFill="0" autoLine="0" autoPict="0">
                <anchor moveWithCells="1">
                  <from>
                    <xdr:col>8</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252170" r:id="rId20" name="Check Box 266">
              <controlPr defaultSize="0" autoFill="0" autoLine="0" autoPict="0">
                <anchor moveWithCells="1">
                  <from>
                    <xdr:col>8</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252171" r:id="rId21" name="Check Box 267">
              <controlPr defaultSize="0" autoFill="0" autoLine="0" autoPict="0">
                <anchor moveWithCells="1">
                  <from>
                    <xdr:col>8</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252172" r:id="rId22" name="Check Box 268">
              <controlPr defaultSize="0" autoFill="0" autoLine="0" autoPict="0">
                <anchor moveWithCells="1">
                  <from>
                    <xdr:col>8</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252173" r:id="rId23" name="Check Box 269">
              <controlPr defaultSize="0" autoFill="0" autoLine="0" autoPict="0">
                <anchor moveWithCells="1">
                  <from>
                    <xdr:col>8</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252174" r:id="rId24" name="Check Box 270">
              <controlPr defaultSize="0" autoFill="0" autoLine="0" autoPict="0">
                <anchor moveWithCells="1">
                  <from>
                    <xdr:col>8</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252175" r:id="rId25" name="Check Box 271">
              <controlPr defaultSize="0" autoFill="0" autoLine="0" autoPict="0">
                <anchor moveWithCells="1">
                  <from>
                    <xdr:col>8</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252176" r:id="rId26" name="Check Box 272">
              <controlPr defaultSize="0" autoFill="0" autoLine="0" autoPict="0">
                <anchor moveWithCells="1">
                  <from>
                    <xdr:col>8</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252177" r:id="rId27" name="Check Box 273">
              <controlPr defaultSize="0" autoFill="0" autoLine="0" autoPict="0">
                <anchor moveWithCells="1">
                  <from>
                    <xdr:col>8</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252178" r:id="rId28" name="Check Box 274">
              <controlPr defaultSize="0" autoFill="0" autoLine="0" autoPict="0">
                <anchor moveWithCells="1">
                  <from>
                    <xdr:col>8</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252179" r:id="rId29" name="Check Box 275">
              <controlPr defaultSize="0" autoFill="0" autoLine="0" autoPict="0">
                <anchor moveWithCells="1">
                  <from>
                    <xdr:col>8</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252180" r:id="rId30" name="Check Box 276">
              <controlPr defaultSize="0" autoFill="0" autoLine="0" autoPict="0">
                <anchor moveWithCells="1">
                  <from>
                    <xdr:col>12</xdr:col>
                    <xdr:colOff>0</xdr:colOff>
                    <xdr:row>26</xdr:row>
                    <xdr:rowOff>0</xdr:rowOff>
                  </from>
                  <to>
                    <xdr:col>14</xdr:col>
                    <xdr:colOff>0</xdr:colOff>
                    <xdr:row>27</xdr:row>
                    <xdr:rowOff>0</xdr:rowOff>
                  </to>
                </anchor>
              </controlPr>
            </control>
          </mc:Choice>
        </mc:AlternateContent>
        <mc:AlternateContent xmlns:mc="http://schemas.openxmlformats.org/markup-compatibility/2006">
          <mc:Choice Requires="x14">
            <control shapeId="252181" r:id="rId31" name="Check Box 277">
              <controlPr defaultSize="0" autoFill="0" autoLine="0" autoPict="0">
                <anchor moveWithCells="1">
                  <from>
                    <xdr:col>12</xdr:col>
                    <xdr:colOff>0</xdr:colOff>
                    <xdr:row>26</xdr:row>
                    <xdr:rowOff>0</xdr:rowOff>
                  </from>
                  <to>
                    <xdr:col>14</xdr:col>
                    <xdr:colOff>0</xdr:colOff>
                    <xdr:row>27</xdr:row>
                    <xdr:rowOff>0</xdr:rowOff>
                  </to>
                </anchor>
              </controlPr>
            </control>
          </mc:Choice>
        </mc:AlternateContent>
        <mc:AlternateContent xmlns:mc="http://schemas.openxmlformats.org/markup-compatibility/2006">
          <mc:Choice Requires="x14">
            <control shapeId="252182" r:id="rId32" name="Check Box 278">
              <controlPr defaultSize="0" autoFill="0" autoLine="0" autoPict="0">
                <anchor moveWithCells="1">
                  <from>
                    <xdr:col>12</xdr:col>
                    <xdr:colOff>0</xdr:colOff>
                    <xdr:row>27</xdr:row>
                    <xdr:rowOff>0</xdr:rowOff>
                  </from>
                  <to>
                    <xdr:col>14</xdr:col>
                    <xdr:colOff>0</xdr:colOff>
                    <xdr:row>28</xdr:row>
                    <xdr:rowOff>0</xdr:rowOff>
                  </to>
                </anchor>
              </controlPr>
            </control>
          </mc:Choice>
        </mc:AlternateContent>
        <mc:AlternateContent xmlns:mc="http://schemas.openxmlformats.org/markup-compatibility/2006">
          <mc:Choice Requires="x14">
            <control shapeId="252183" r:id="rId33" name="Check Box 279">
              <controlPr defaultSize="0" autoFill="0" autoLine="0" autoPict="0">
                <anchor moveWithCells="1">
                  <from>
                    <xdr:col>12</xdr:col>
                    <xdr:colOff>0</xdr:colOff>
                    <xdr:row>27</xdr:row>
                    <xdr:rowOff>0</xdr:rowOff>
                  </from>
                  <to>
                    <xdr:col>14</xdr:col>
                    <xdr:colOff>0</xdr:colOff>
                    <xdr:row>28</xdr:row>
                    <xdr:rowOff>0</xdr:rowOff>
                  </to>
                </anchor>
              </controlPr>
            </control>
          </mc:Choice>
        </mc:AlternateContent>
        <mc:AlternateContent xmlns:mc="http://schemas.openxmlformats.org/markup-compatibility/2006">
          <mc:Choice Requires="x14">
            <control shapeId="252184" r:id="rId34" name="Check Box 280">
              <controlPr defaultSize="0" autoFill="0" autoLine="0" autoPict="0">
                <anchor moveWithCells="1">
                  <from>
                    <xdr:col>12</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252185" r:id="rId35" name="Check Box 281">
              <controlPr defaultSize="0" autoFill="0" autoLine="0" autoPict="0">
                <anchor moveWithCells="1">
                  <from>
                    <xdr:col>12</xdr:col>
                    <xdr:colOff>0</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252186" r:id="rId36" name="Check Box 282">
              <controlPr defaultSize="0" autoFill="0" autoLine="0" autoPict="0">
                <anchor moveWithCells="1">
                  <from>
                    <xdr:col>12</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52187" r:id="rId37" name="Check Box 283">
              <controlPr defaultSize="0" autoFill="0" autoLine="0" autoPict="0">
                <anchor moveWithCells="1">
                  <from>
                    <xdr:col>12</xdr:col>
                    <xdr:colOff>0</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252188" r:id="rId38" name="Check Box 284">
              <controlPr defaultSize="0" autoFill="0" autoLine="0" autoPict="0">
                <anchor moveWithCells="1">
                  <from>
                    <xdr:col>12</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52189" r:id="rId39" name="Check Box 285">
              <controlPr defaultSize="0" autoFill="0" autoLine="0" autoPict="0">
                <anchor moveWithCells="1">
                  <from>
                    <xdr:col>12</xdr:col>
                    <xdr:colOff>0</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252190" r:id="rId40" name="Check Box 286">
              <controlPr defaultSize="0" autoFill="0" autoLine="0" autoPict="0">
                <anchor moveWithCells="1">
                  <from>
                    <xdr:col>12</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52191" r:id="rId41" name="Check Box 287">
              <controlPr defaultSize="0" autoFill="0" autoLine="0" autoPict="0">
                <anchor moveWithCells="1">
                  <from>
                    <xdr:col>12</xdr:col>
                    <xdr:colOff>0</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252192" r:id="rId42" name="Check Box 288">
              <controlPr defaultSize="0" autoFill="0" autoLine="0" autoPict="0">
                <anchor moveWithCells="1">
                  <from>
                    <xdr:col>12</xdr:col>
                    <xdr:colOff>0</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252193" r:id="rId43" name="Check Box 289">
              <controlPr defaultSize="0" autoFill="0" autoLine="0" autoPict="0">
                <anchor moveWithCells="1">
                  <from>
                    <xdr:col>12</xdr:col>
                    <xdr:colOff>0</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252194" r:id="rId44" name="Check Box 290">
              <controlPr defaultSize="0" autoFill="0" autoLine="0" autoPict="0">
                <anchor moveWithCells="1">
                  <from>
                    <xdr:col>12</xdr:col>
                    <xdr:colOff>0</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252195" r:id="rId45" name="Check Box 291">
              <controlPr defaultSize="0" autoFill="0" autoLine="0" autoPict="0">
                <anchor moveWithCells="1">
                  <from>
                    <xdr:col>12</xdr:col>
                    <xdr:colOff>0</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252196" r:id="rId46" name="Check Box 292">
              <controlPr defaultSize="0" autoFill="0" autoLine="0" autoPict="0">
                <anchor moveWithCells="1">
                  <from>
                    <xdr:col>12</xdr:col>
                    <xdr:colOff>0</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252197" r:id="rId47" name="Check Box 293">
              <controlPr defaultSize="0" autoFill="0" autoLine="0" autoPict="0">
                <anchor moveWithCells="1">
                  <from>
                    <xdr:col>12</xdr:col>
                    <xdr:colOff>0</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252198" r:id="rId48" name="Check Box 294">
              <controlPr defaultSize="0" autoFill="0" autoLine="0" autoPict="0">
                <anchor moveWithCells="1">
                  <from>
                    <xdr:col>12</xdr:col>
                    <xdr:colOff>0</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252199" r:id="rId49" name="Check Box 295">
              <controlPr defaultSize="0" autoFill="0" autoLine="0" autoPict="0">
                <anchor moveWithCells="1">
                  <from>
                    <xdr:col>12</xdr:col>
                    <xdr:colOff>0</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252200" r:id="rId50" name="Check Box 296">
              <controlPr defaultSize="0" autoFill="0" autoLine="0" autoPict="0">
                <anchor moveWithCells="1">
                  <from>
                    <xdr:col>12</xdr:col>
                    <xdr:colOff>0</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252201" r:id="rId51" name="Check Box 297">
              <controlPr defaultSize="0" autoFill="0" autoLine="0" autoPict="0">
                <anchor moveWithCells="1">
                  <from>
                    <xdr:col>12</xdr:col>
                    <xdr:colOff>0</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252202" r:id="rId52" name="Check Box 298">
              <controlPr defaultSize="0" autoFill="0" autoLine="0" autoPict="0">
                <anchor moveWithCells="1">
                  <from>
                    <xdr:col>12</xdr:col>
                    <xdr:colOff>0</xdr:colOff>
                    <xdr:row>37</xdr:row>
                    <xdr:rowOff>0</xdr:rowOff>
                  </from>
                  <to>
                    <xdr:col>14</xdr:col>
                    <xdr:colOff>0</xdr:colOff>
                    <xdr:row>38</xdr:row>
                    <xdr:rowOff>0</xdr:rowOff>
                  </to>
                </anchor>
              </controlPr>
            </control>
          </mc:Choice>
        </mc:AlternateContent>
        <mc:AlternateContent xmlns:mc="http://schemas.openxmlformats.org/markup-compatibility/2006">
          <mc:Choice Requires="x14">
            <control shapeId="252203" r:id="rId53" name="Check Box 299">
              <controlPr defaultSize="0" autoFill="0" autoLine="0" autoPict="0">
                <anchor moveWithCells="1">
                  <from>
                    <xdr:col>12</xdr:col>
                    <xdr:colOff>0</xdr:colOff>
                    <xdr:row>37</xdr:row>
                    <xdr:rowOff>0</xdr:rowOff>
                  </from>
                  <to>
                    <xdr:col>14</xdr:col>
                    <xdr:colOff>0</xdr:colOff>
                    <xdr:row>38</xdr:row>
                    <xdr:rowOff>0</xdr:rowOff>
                  </to>
                </anchor>
              </controlPr>
            </control>
          </mc:Choice>
        </mc:AlternateContent>
        <mc:AlternateContent xmlns:mc="http://schemas.openxmlformats.org/markup-compatibility/2006">
          <mc:Choice Requires="x14">
            <control shapeId="252204" r:id="rId54" name="Check Box 300">
              <controlPr defaultSize="0" autoFill="0" autoLine="0" autoPict="0">
                <anchor moveWithCells="1">
                  <from>
                    <xdr:col>16</xdr:col>
                    <xdr:colOff>0</xdr:colOff>
                    <xdr:row>26</xdr:row>
                    <xdr:rowOff>0</xdr:rowOff>
                  </from>
                  <to>
                    <xdr:col>18</xdr:col>
                    <xdr:colOff>0</xdr:colOff>
                    <xdr:row>27</xdr:row>
                    <xdr:rowOff>0</xdr:rowOff>
                  </to>
                </anchor>
              </controlPr>
            </control>
          </mc:Choice>
        </mc:AlternateContent>
        <mc:AlternateContent xmlns:mc="http://schemas.openxmlformats.org/markup-compatibility/2006">
          <mc:Choice Requires="x14">
            <control shapeId="252205" r:id="rId55" name="Check Box 301">
              <controlPr defaultSize="0" autoFill="0" autoLine="0" autoPict="0">
                <anchor moveWithCells="1">
                  <from>
                    <xdr:col>16</xdr:col>
                    <xdr:colOff>0</xdr:colOff>
                    <xdr:row>26</xdr:row>
                    <xdr:rowOff>0</xdr:rowOff>
                  </from>
                  <to>
                    <xdr:col>18</xdr:col>
                    <xdr:colOff>0</xdr:colOff>
                    <xdr:row>27</xdr:row>
                    <xdr:rowOff>0</xdr:rowOff>
                  </to>
                </anchor>
              </controlPr>
            </control>
          </mc:Choice>
        </mc:AlternateContent>
        <mc:AlternateContent xmlns:mc="http://schemas.openxmlformats.org/markup-compatibility/2006">
          <mc:Choice Requires="x14">
            <control shapeId="252206" r:id="rId56" name="Check Box 302">
              <controlPr defaultSize="0" autoFill="0" autoLine="0" autoPict="0">
                <anchor moveWithCells="1">
                  <from>
                    <xdr:col>16</xdr:col>
                    <xdr:colOff>0</xdr:colOff>
                    <xdr:row>27</xdr:row>
                    <xdr:rowOff>0</xdr:rowOff>
                  </from>
                  <to>
                    <xdr:col>18</xdr:col>
                    <xdr:colOff>0</xdr:colOff>
                    <xdr:row>28</xdr:row>
                    <xdr:rowOff>0</xdr:rowOff>
                  </to>
                </anchor>
              </controlPr>
            </control>
          </mc:Choice>
        </mc:AlternateContent>
        <mc:AlternateContent xmlns:mc="http://schemas.openxmlformats.org/markup-compatibility/2006">
          <mc:Choice Requires="x14">
            <control shapeId="252207" r:id="rId57" name="Check Box 303">
              <controlPr defaultSize="0" autoFill="0" autoLine="0" autoPict="0">
                <anchor moveWithCells="1">
                  <from>
                    <xdr:col>16</xdr:col>
                    <xdr:colOff>0</xdr:colOff>
                    <xdr:row>27</xdr:row>
                    <xdr:rowOff>0</xdr:rowOff>
                  </from>
                  <to>
                    <xdr:col>18</xdr:col>
                    <xdr:colOff>0</xdr:colOff>
                    <xdr:row>28</xdr:row>
                    <xdr:rowOff>0</xdr:rowOff>
                  </to>
                </anchor>
              </controlPr>
            </control>
          </mc:Choice>
        </mc:AlternateContent>
        <mc:AlternateContent xmlns:mc="http://schemas.openxmlformats.org/markup-compatibility/2006">
          <mc:Choice Requires="x14">
            <control shapeId="252208" r:id="rId58" name="Check Box 304">
              <controlPr defaultSize="0" autoFill="0" autoLine="0" autoPict="0">
                <anchor moveWithCells="1">
                  <from>
                    <xdr:col>16</xdr:col>
                    <xdr:colOff>0</xdr:colOff>
                    <xdr:row>27</xdr:row>
                    <xdr:rowOff>0</xdr:rowOff>
                  </from>
                  <to>
                    <xdr:col>18</xdr:col>
                    <xdr:colOff>0</xdr:colOff>
                    <xdr:row>28</xdr:row>
                    <xdr:rowOff>0</xdr:rowOff>
                  </to>
                </anchor>
              </controlPr>
            </control>
          </mc:Choice>
        </mc:AlternateContent>
        <mc:AlternateContent xmlns:mc="http://schemas.openxmlformats.org/markup-compatibility/2006">
          <mc:Choice Requires="x14">
            <control shapeId="252209" r:id="rId59" name="Check Box 305">
              <controlPr defaultSize="0" autoFill="0" autoLine="0" autoPict="0">
                <anchor moveWithCells="1">
                  <from>
                    <xdr:col>16</xdr:col>
                    <xdr:colOff>0</xdr:colOff>
                    <xdr:row>28</xdr:row>
                    <xdr:rowOff>0</xdr:rowOff>
                  </from>
                  <to>
                    <xdr:col>18</xdr:col>
                    <xdr:colOff>0</xdr:colOff>
                    <xdr:row>29</xdr:row>
                    <xdr:rowOff>0</xdr:rowOff>
                  </to>
                </anchor>
              </controlPr>
            </control>
          </mc:Choice>
        </mc:AlternateContent>
        <mc:AlternateContent xmlns:mc="http://schemas.openxmlformats.org/markup-compatibility/2006">
          <mc:Choice Requires="x14">
            <control shapeId="252210" r:id="rId60" name="Check Box 306">
              <controlPr defaultSize="0" autoFill="0" autoLine="0" autoPict="0">
                <anchor moveWithCells="1">
                  <from>
                    <xdr:col>16</xdr:col>
                    <xdr:colOff>0</xdr:colOff>
                    <xdr:row>28</xdr:row>
                    <xdr:rowOff>0</xdr:rowOff>
                  </from>
                  <to>
                    <xdr:col>18</xdr:col>
                    <xdr:colOff>0</xdr:colOff>
                    <xdr:row>29</xdr:row>
                    <xdr:rowOff>0</xdr:rowOff>
                  </to>
                </anchor>
              </controlPr>
            </control>
          </mc:Choice>
        </mc:AlternateContent>
        <mc:AlternateContent xmlns:mc="http://schemas.openxmlformats.org/markup-compatibility/2006">
          <mc:Choice Requires="x14">
            <control shapeId="252211" r:id="rId61" name="Check Box 307">
              <controlPr defaultSize="0" autoFill="0" autoLine="0" autoPict="0">
                <anchor moveWithCells="1">
                  <from>
                    <xdr:col>16</xdr:col>
                    <xdr:colOff>0</xdr:colOff>
                    <xdr:row>29</xdr:row>
                    <xdr:rowOff>0</xdr:rowOff>
                  </from>
                  <to>
                    <xdr:col>18</xdr:col>
                    <xdr:colOff>0</xdr:colOff>
                    <xdr:row>30</xdr:row>
                    <xdr:rowOff>0</xdr:rowOff>
                  </to>
                </anchor>
              </controlPr>
            </control>
          </mc:Choice>
        </mc:AlternateContent>
        <mc:AlternateContent xmlns:mc="http://schemas.openxmlformats.org/markup-compatibility/2006">
          <mc:Choice Requires="x14">
            <control shapeId="252212" r:id="rId62" name="Check Box 308">
              <controlPr defaultSize="0" autoFill="0" autoLine="0" autoPict="0">
                <anchor moveWithCells="1">
                  <from>
                    <xdr:col>16</xdr:col>
                    <xdr:colOff>0</xdr:colOff>
                    <xdr:row>29</xdr:row>
                    <xdr:rowOff>0</xdr:rowOff>
                  </from>
                  <to>
                    <xdr:col>18</xdr:col>
                    <xdr:colOff>0</xdr:colOff>
                    <xdr:row>30</xdr:row>
                    <xdr:rowOff>0</xdr:rowOff>
                  </to>
                </anchor>
              </controlPr>
            </control>
          </mc:Choice>
        </mc:AlternateContent>
        <mc:AlternateContent xmlns:mc="http://schemas.openxmlformats.org/markup-compatibility/2006">
          <mc:Choice Requires="x14">
            <control shapeId="252213" r:id="rId63" name="Check Box 309">
              <controlPr defaultSize="0" autoFill="0" autoLine="0" autoPict="0">
                <anchor moveWithCells="1">
                  <from>
                    <xdr:col>16</xdr:col>
                    <xdr:colOff>0</xdr:colOff>
                    <xdr:row>30</xdr:row>
                    <xdr:rowOff>0</xdr:rowOff>
                  </from>
                  <to>
                    <xdr:col>18</xdr:col>
                    <xdr:colOff>0</xdr:colOff>
                    <xdr:row>31</xdr:row>
                    <xdr:rowOff>0</xdr:rowOff>
                  </to>
                </anchor>
              </controlPr>
            </control>
          </mc:Choice>
        </mc:AlternateContent>
        <mc:AlternateContent xmlns:mc="http://schemas.openxmlformats.org/markup-compatibility/2006">
          <mc:Choice Requires="x14">
            <control shapeId="252214" r:id="rId64" name="Check Box 310">
              <controlPr defaultSize="0" autoFill="0" autoLine="0" autoPict="0">
                <anchor moveWithCells="1">
                  <from>
                    <xdr:col>16</xdr:col>
                    <xdr:colOff>0</xdr:colOff>
                    <xdr:row>30</xdr:row>
                    <xdr:rowOff>0</xdr:rowOff>
                  </from>
                  <to>
                    <xdr:col>18</xdr:col>
                    <xdr:colOff>0</xdr:colOff>
                    <xdr:row>31</xdr:row>
                    <xdr:rowOff>0</xdr:rowOff>
                  </to>
                </anchor>
              </controlPr>
            </control>
          </mc:Choice>
        </mc:AlternateContent>
        <mc:AlternateContent xmlns:mc="http://schemas.openxmlformats.org/markup-compatibility/2006">
          <mc:Choice Requires="x14">
            <control shapeId="252215" r:id="rId65" name="Check Box 311">
              <controlPr defaultSize="0" autoFill="0" autoLine="0" autoPict="0">
                <anchor moveWithCells="1">
                  <from>
                    <xdr:col>16</xdr:col>
                    <xdr:colOff>0</xdr:colOff>
                    <xdr:row>31</xdr:row>
                    <xdr:rowOff>0</xdr:rowOff>
                  </from>
                  <to>
                    <xdr:col>18</xdr:col>
                    <xdr:colOff>0</xdr:colOff>
                    <xdr:row>32</xdr:row>
                    <xdr:rowOff>0</xdr:rowOff>
                  </to>
                </anchor>
              </controlPr>
            </control>
          </mc:Choice>
        </mc:AlternateContent>
        <mc:AlternateContent xmlns:mc="http://schemas.openxmlformats.org/markup-compatibility/2006">
          <mc:Choice Requires="x14">
            <control shapeId="252216" r:id="rId66" name="Check Box 312">
              <controlPr defaultSize="0" autoFill="0" autoLine="0" autoPict="0">
                <anchor moveWithCells="1">
                  <from>
                    <xdr:col>16</xdr:col>
                    <xdr:colOff>0</xdr:colOff>
                    <xdr:row>31</xdr:row>
                    <xdr:rowOff>0</xdr:rowOff>
                  </from>
                  <to>
                    <xdr:col>18</xdr:col>
                    <xdr:colOff>0</xdr:colOff>
                    <xdr:row>32</xdr:row>
                    <xdr:rowOff>0</xdr:rowOff>
                  </to>
                </anchor>
              </controlPr>
            </control>
          </mc:Choice>
        </mc:AlternateContent>
        <mc:AlternateContent xmlns:mc="http://schemas.openxmlformats.org/markup-compatibility/2006">
          <mc:Choice Requires="x14">
            <control shapeId="252217" r:id="rId67" name="Check Box 313">
              <controlPr defaultSize="0" autoFill="0" autoLine="0" autoPict="0">
                <anchor moveWithCells="1">
                  <from>
                    <xdr:col>16</xdr:col>
                    <xdr:colOff>0</xdr:colOff>
                    <xdr:row>32</xdr:row>
                    <xdr:rowOff>0</xdr:rowOff>
                  </from>
                  <to>
                    <xdr:col>18</xdr:col>
                    <xdr:colOff>0</xdr:colOff>
                    <xdr:row>33</xdr:row>
                    <xdr:rowOff>0</xdr:rowOff>
                  </to>
                </anchor>
              </controlPr>
            </control>
          </mc:Choice>
        </mc:AlternateContent>
        <mc:AlternateContent xmlns:mc="http://schemas.openxmlformats.org/markup-compatibility/2006">
          <mc:Choice Requires="x14">
            <control shapeId="252218" r:id="rId68" name="Check Box 314">
              <controlPr defaultSize="0" autoFill="0" autoLine="0" autoPict="0">
                <anchor moveWithCells="1">
                  <from>
                    <xdr:col>16</xdr:col>
                    <xdr:colOff>0</xdr:colOff>
                    <xdr:row>32</xdr:row>
                    <xdr:rowOff>0</xdr:rowOff>
                  </from>
                  <to>
                    <xdr:col>18</xdr:col>
                    <xdr:colOff>0</xdr:colOff>
                    <xdr:row>33</xdr:row>
                    <xdr:rowOff>0</xdr:rowOff>
                  </to>
                </anchor>
              </controlPr>
            </control>
          </mc:Choice>
        </mc:AlternateContent>
        <mc:AlternateContent xmlns:mc="http://schemas.openxmlformats.org/markup-compatibility/2006">
          <mc:Choice Requires="x14">
            <control shapeId="252219" r:id="rId69" name="Check Box 315">
              <controlPr defaultSize="0" autoFill="0" autoLine="0" autoPict="0">
                <anchor moveWithCells="1">
                  <from>
                    <xdr:col>16</xdr:col>
                    <xdr:colOff>0</xdr:colOff>
                    <xdr:row>33</xdr:row>
                    <xdr:rowOff>0</xdr:rowOff>
                  </from>
                  <to>
                    <xdr:col>18</xdr:col>
                    <xdr:colOff>0</xdr:colOff>
                    <xdr:row>34</xdr:row>
                    <xdr:rowOff>0</xdr:rowOff>
                  </to>
                </anchor>
              </controlPr>
            </control>
          </mc:Choice>
        </mc:AlternateContent>
        <mc:AlternateContent xmlns:mc="http://schemas.openxmlformats.org/markup-compatibility/2006">
          <mc:Choice Requires="x14">
            <control shapeId="252220" r:id="rId70" name="Check Box 316">
              <controlPr defaultSize="0" autoFill="0" autoLine="0" autoPict="0">
                <anchor moveWithCells="1">
                  <from>
                    <xdr:col>16</xdr:col>
                    <xdr:colOff>0</xdr:colOff>
                    <xdr:row>33</xdr:row>
                    <xdr:rowOff>0</xdr:rowOff>
                  </from>
                  <to>
                    <xdr:col>18</xdr:col>
                    <xdr:colOff>0</xdr:colOff>
                    <xdr:row>34</xdr:row>
                    <xdr:rowOff>0</xdr:rowOff>
                  </to>
                </anchor>
              </controlPr>
            </control>
          </mc:Choice>
        </mc:AlternateContent>
        <mc:AlternateContent xmlns:mc="http://schemas.openxmlformats.org/markup-compatibility/2006">
          <mc:Choice Requires="x14">
            <control shapeId="252221" r:id="rId71" name="Check Box 317">
              <controlPr defaultSize="0" autoFill="0" autoLine="0" autoPict="0">
                <anchor moveWithCells="1">
                  <from>
                    <xdr:col>16</xdr:col>
                    <xdr:colOff>0</xdr:colOff>
                    <xdr:row>34</xdr:row>
                    <xdr:rowOff>0</xdr:rowOff>
                  </from>
                  <to>
                    <xdr:col>18</xdr:col>
                    <xdr:colOff>0</xdr:colOff>
                    <xdr:row>35</xdr:row>
                    <xdr:rowOff>0</xdr:rowOff>
                  </to>
                </anchor>
              </controlPr>
            </control>
          </mc:Choice>
        </mc:AlternateContent>
        <mc:AlternateContent xmlns:mc="http://schemas.openxmlformats.org/markup-compatibility/2006">
          <mc:Choice Requires="x14">
            <control shapeId="252222" r:id="rId72" name="Check Box 318">
              <controlPr defaultSize="0" autoFill="0" autoLine="0" autoPict="0">
                <anchor moveWithCells="1">
                  <from>
                    <xdr:col>16</xdr:col>
                    <xdr:colOff>0</xdr:colOff>
                    <xdr:row>34</xdr:row>
                    <xdr:rowOff>0</xdr:rowOff>
                  </from>
                  <to>
                    <xdr:col>18</xdr:col>
                    <xdr:colOff>0</xdr:colOff>
                    <xdr:row>35</xdr:row>
                    <xdr:rowOff>0</xdr:rowOff>
                  </to>
                </anchor>
              </controlPr>
            </control>
          </mc:Choice>
        </mc:AlternateContent>
        <mc:AlternateContent xmlns:mc="http://schemas.openxmlformats.org/markup-compatibility/2006">
          <mc:Choice Requires="x14">
            <control shapeId="252223" r:id="rId73" name="Check Box 319">
              <controlPr defaultSize="0" autoFill="0" autoLine="0" autoPict="0">
                <anchor moveWithCells="1">
                  <from>
                    <xdr:col>16</xdr:col>
                    <xdr:colOff>0</xdr:colOff>
                    <xdr:row>35</xdr:row>
                    <xdr:rowOff>0</xdr:rowOff>
                  </from>
                  <to>
                    <xdr:col>18</xdr:col>
                    <xdr:colOff>0</xdr:colOff>
                    <xdr:row>36</xdr:row>
                    <xdr:rowOff>0</xdr:rowOff>
                  </to>
                </anchor>
              </controlPr>
            </control>
          </mc:Choice>
        </mc:AlternateContent>
        <mc:AlternateContent xmlns:mc="http://schemas.openxmlformats.org/markup-compatibility/2006">
          <mc:Choice Requires="x14">
            <control shapeId="252224" r:id="rId74" name="Check Box 320">
              <controlPr defaultSize="0" autoFill="0" autoLine="0" autoPict="0">
                <anchor moveWithCells="1">
                  <from>
                    <xdr:col>16</xdr:col>
                    <xdr:colOff>0</xdr:colOff>
                    <xdr:row>35</xdr:row>
                    <xdr:rowOff>0</xdr:rowOff>
                  </from>
                  <to>
                    <xdr:col>18</xdr:col>
                    <xdr:colOff>0</xdr:colOff>
                    <xdr:row>36</xdr:row>
                    <xdr:rowOff>0</xdr:rowOff>
                  </to>
                </anchor>
              </controlPr>
            </control>
          </mc:Choice>
        </mc:AlternateContent>
        <mc:AlternateContent xmlns:mc="http://schemas.openxmlformats.org/markup-compatibility/2006">
          <mc:Choice Requires="x14">
            <control shapeId="252225" r:id="rId75" name="Check Box 321">
              <controlPr defaultSize="0" autoFill="0" autoLine="0" autoPict="0">
                <anchor moveWithCells="1">
                  <from>
                    <xdr:col>16</xdr:col>
                    <xdr:colOff>0</xdr:colOff>
                    <xdr:row>36</xdr:row>
                    <xdr:rowOff>0</xdr:rowOff>
                  </from>
                  <to>
                    <xdr:col>18</xdr:col>
                    <xdr:colOff>0</xdr:colOff>
                    <xdr:row>37</xdr:row>
                    <xdr:rowOff>0</xdr:rowOff>
                  </to>
                </anchor>
              </controlPr>
            </control>
          </mc:Choice>
        </mc:AlternateContent>
        <mc:AlternateContent xmlns:mc="http://schemas.openxmlformats.org/markup-compatibility/2006">
          <mc:Choice Requires="x14">
            <control shapeId="252226" r:id="rId76" name="Check Box 322">
              <controlPr defaultSize="0" autoFill="0" autoLine="0" autoPict="0">
                <anchor moveWithCells="1">
                  <from>
                    <xdr:col>16</xdr:col>
                    <xdr:colOff>0</xdr:colOff>
                    <xdr:row>36</xdr:row>
                    <xdr:rowOff>0</xdr:rowOff>
                  </from>
                  <to>
                    <xdr:col>18</xdr:col>
                    <xdr:colOff>0</xdr:colOff>
                    <xdr:row>37</xdr:row>
                    <xdr:rowOff>0</xdr:rowOff>
                  </to>
                </anchor>
              </controlPr>
            </control>
          </mc:Choice>
        </mc:AlternateContent>
        <mc:AlternateContent xmlns:mc="http://schemas.openxmlformats.org/markup-compatibility/2006">
          <mc:Choice Requires="x14">
            <control shapeId="252227" r:id="rId77" name="Check Box 323">
              <controlPr defaultSize="0" autoFill="0" autoLine="0" autoPict="0">
                <anchor moveWithCells="1">
                  <from>
                    <xdr:col>16</xdr:col>
                    <xdr:colOff>0</xdr:colOff>
                    <xdr:row>37</xdr:row>
                    <xdr:rowOff>0</xdr:rowOff>
                  </from>
                  <to>
                    <xdr:col>18</xdr:col>
                    <xdr:colOff>0</xdr:colOff>
                    <xdr:row>38</xdr:row>
                    <xdr:rowOff>0</xdr:rowOff>
                  </to>
                </anchor>
              </controlPr>
            </control>
          </mc:Choice>
        </mc:AlternateContent>
        <mc:AlternateContent xmlns:mc="http://schemas.openxmlformats.org/markup-compatibility/2006">
          <mc:Choice Requires="x14">
            <control shapeId="252228" r:id="rId78" name="Check Box 324">
              <controlPr defaultSize="0" autoFill="0" autoLine="0" autoPict="0">
                <anchor moveWithCells="1">
                  <from>
                    <xdr:col>16</xdr:col>
                    <xdr:colOff>0</xdr:colOff>
                    <xdr:row>37</xdr:row>
                    <xdr:rowOff>0</xdr:rowOff>
                  </from>
                  <to>
                    <xdr:col>18</xdr:col>
                    <xdr:colOff>0</xdr:colOff>
                    <xdr:row>38</xdr:row>
                    <xdr:rowOff>0</xdr:rowOff>
                  </to>
                </anchor>
              </controlPr>
            </control>
          </mc:Choice>
        </mc:AlternateContent>
        <mc:AlternateContent xmlns:mc="http://schemas.openxmlformats.org/markup-compatibility/2006">
          <mc:Choice Requires="x14">
            <control shapeId="252251" r:id="rId79" name="Check Box 347">
              <controlPr defaultSize="0" autoFill="0" autoLine="0" autoPict="0">
                <anchor moveWithCells="1">
                  <from>
                    <xdr:col>17</xdr:col>
                    <xdr:colOff>171450</xdr:colOff>
                    <xdr:row>52</xdr:row>
                    <xdr:rowOff>161925</xdr:rowOff>
                  </from>
                  <to>
                    <xdr:col>19</xdr:col>
                    <xdr:colOff>171450</xdr:colOff>
                    <xdr:row>54</xdr:row>
                    <xdr:rowOff>47625</xdr:rowOff>
                  </to>
                </anchor>
              </controlPr>
            </control>
          </mc:Choice>
        </mc:AlternateContent>
        <mc:AlternateContent xmlns:mc="http://schemas.openxmlformats.org/markup-compatibility/2006">
          <mc:Choice Requires="x14">
            <control shapeId="252252" r:id="rId80" name="Check Box 348">
              <controlPr defaultSize="0" autoFill="0" autoLine="0" autoPict="0">
                <anchor moveWithCells="1">
                  <from>
                    <xdr:col>20</xdr:col>
                    <xdr:colOff>171450</xdr:colOff>
                    <xdr:row>52</xdr:row>
                    <xdr:rowOff>161925</xdr:rowOff>
                  </from>
                  <to>
                    <xdr:col>22</xdr:col>
                    <xdr:colOff>171450</xdr:colOff>
                    <xdr:row>54</xdr:row>
                    <xdr:rowOff>47625</xdr:rowOff>
                  </to>
                </anchor>
              </controlPr>
            </control>
          </mc:Choice>
        </mc:AlternateContent>
        <mc:AlternateContent xmlns:mc="http://schemas.openxmlformats.org/markup-compatibility/2006">
          <mc:Choice Requires="x14">
            <control shapeId="252253" r:id="rId81" name="Check Box 349">
              <controlPr defaultSize="0" autoFill="0" autoLine="0" autoPict="0">
                <anchor moveWithCells="1">
                  <from>
                    <xdr:col>20</xdr:col>
                    <xdr:colOff>171450</xdr:colOff>
                    <xdr:row>53</xdr:row>
                    <xdr:rowOff>161925</xdr:rowOff>
                  </from>
                  <to>
                    <xdr:col>22</xdr:col>
                    <xdr:colOff>171450</xdr:colOff>
                    <xdr:row>55</xdr:row>
                    <xdr:rowOff>47625</xdr:rowOff>
                  </to>
                </anchor>
              </controlPr>
            </control>
          </mc:Choice>
        </mc:AlternateContent>
        <mc:AlternateContent xmlns:mc="http://schemas.openxmlformats.org/markup-compatibility/2006">
          <mc:Choice Requires="x14">
            <control shapeId="252254" r:id="rId82" name="Check Box 350">
              <controlPr defaultSize="0" autoFill="0" autoLine="0" autoPict="0">
                <anchor moveWithCells="1">
                  <from>
                    <xdr:col>17</xdr:col>
                    <xdr:colOff>171450</xdr:colOff>
                    <xdr:row>53</xdr:row>
                    <xdr:rowOff>161925</xdr:rowOff>
                  </from>
                  <to>
                    <xdr:col>19</xdr:col>
                    <xdr:colOff>171450</xdr:colOff>
                    <xdr:row>55</xdr:row>
                    <xdr:rowOff>47625</xdr:rowOff>
                  </to>
                </anchor>
              </controlPr>
            </control>
          </mc:Choice>
        </mc:AlternateContent>
        <mc:AlternateContent xmlns:mc="http://schemas.openxmlformats.org/markup-compatibility/2006">
          <mc:Choice Requires="x14">
            <control shapeId="252255" r:id="rId83" name="Check Box 351">
              <controlPr defaultSize="0" autoFill="0" autoLine="0" autoPict="0">
                <anchor moveWithCells="1">
                  <from>
                    <xdr:col>17</xdr:col>
                    <xdr:colOff>171450</xdr:colOff>
                    <xdr:row>53</xdr:row>
                    <xdr:rowOff>161925</xdr:rowOff>
                  </from>
                  <to>
                    <xdr:col>19</xdr:col>
                    <xdr:colOff>171450</xdr:colOff>
                    <xdr:row>55</xdr:row>
                    <xdr:rowOff>47625</xdr:rowOff>
                  </to>
                </anchor>
              </controlPr>
            </control>
          </mc:Choice>
        </mc:AlternateContent>
        <mc:AlternateContent xmlns:mc="http://schemas.openxmlformats.org/markup-compatibility/2006">
          <mc:Choice Requires="x14">
            <control shapeId="252258" r:id="rId84" name="Check Box 354">
              <controlPr defaultSize="0" autoFill="0" autoLine="0" autoPict="0">
                <anchor moveWithCells="1">
                  <from>
                    <xdr:col>14</xdr:col>
                    <xdr:colOff>171450</xdr:colOff>
                    <xdr:row>55</xdr:row>
                    <xdr:rowOff>161925</xdr:rowOff>
                  </from>
                  <to>
                    <xdr:col>16</xdr:col>
                    <xdr:colOff>171450</xdr:colOff>
                    <xdr:row>57</xdr:row>
                    <xdr:rowOff>47625</xdr:rowOff>
                  </to>
                </anchor>
              </controlPr>
            </control>
          </mc:Choice>
        </mc:AlternateContent>
        <mc:AlternateContent xmlns:mc="http://schemas.openxmlformats.org/markup-compatibility/2006">
          <mc:Choice Requires="x14">
            <control shapeId="252259" r:id="rId85" name="Check Box 355">
              <controlPr defaultSize="0" autoFill="0" autoLine="0" autoPict="0">
                <anchor moveWithCells="1">
                  <from>
                    <xdr:col>14</xdr:col>
                    <xdr:colOff>171450</xdr:colOff>
                    <xdr:row>55</xdr:row>
                    <xdr:rowOff>161925</xdr:rowOff>
                  </from>
                  <to>
                    <xdr:col>16</xdr:col>
                    <xdr:colOff>171450</xdr:colOff>
                    <xdr:row>57</xdr:row>
                    <xdr:rowOff>47625</xdr:rowOff>
                  </to>
                </anchor>
              </controlPr>
            </control>
          </mc:Choice>
        </mc:AlternateContent>
        <mc:AlternateContent xmlns:mc="http://schemas.openxmlformats.org/markup-compatibility/2006">
          <mc:Choice Requires="x14">
            <control shapeId="252260" r:id="rId86" name="Check Box 356">
              <controlPr defaultSize="0" autoFill="0" autoLine="0" autoPict="0">
                <anchor moveWithCells="1">
                  <from>
                    <xdr:col>18</xdr:col>
                    <xdr:colOff>171450</xdr:colOff>
                    <xdr:row>55</xdr:row>
                    <xdr:rowOff>161925</xdr:rowOff>
                  </from>
                  <to>
                    <xdr:col>20</xdr:col>
                    <xdr:colOff>171450</xdr:colOff>
                    <xdr:row>57</xdr:row>
                    <xdr:rowOff>47625</xdr:rowOff>
                  </to>
                </anchor>
              </controlPr>
            </control>
          </mc:Choice>
        </mc:AlternateContent>
        <mc:AlternateContent xmlns:mc="http://schemas.openxmlformats.org/markup-compatibility/2006">
          <mc:Choice Requires="x14">
            <control shapeId="252261" r:id="rId87" name="Check Box 357">
              <controlPr defaultSize="0" autoFill="0" autoLine="0" autoPict="0">
                <anchor moveWithCells="1">
                  <from>
                    <xdr:col>18</xdr:col>
                    <xdr:colOff>171450</xdr:colOff>
                    <xdr:row>55</xdr:row>
                    <xdr:rowOff>161925</xdr:rowOff>
                  </from>
                  <to>
                    <xdr:col>20</xdr:col>
                    <xdr:colOff>171450</xdr:colOff>
                    <xdr:row>57</xdr:row>
                    <xdr:rowOff>47625</xdr:rowOff>
                  </to>
                </anchor>
              </controlPr>
            </control>
          </mc:Choice>
        </mc:AlternateContent>
        <mc:AlternateContent xmlns:mc="http://schemas.openxmlformats.org/markup-compatibility/2006">
          <mc:Choice Requires="x14">
            <control shapeId="252270" r:id="rId88" name="Check Box 366">
              <controlPr defaultSize="0" autoFill="0" autoLine="0" autoPict="0">
                <anchor moveWithCells="1">
                  <from>
                    <xdr:col>14</xdr:col>
                    <xdr:colOff>171450</xdr:colOff>
                    <xdr:row>57</xdr:row>
                    <xdr:rowOff>161925</xdr:rowOff>
                  </from>
                  <to>
                    <xdr:col>16</xdr:col>
                    <xdr:colOff>171450</xdr:colOff>
                    <xdr:row>59</xdr:row>
                    <xdr:rowOff>47625</xdr:rowOff>
                  </to>
                </anchor>
              </controlPr>
            </control>
          </mc:Choice>
        </mc:AlternateContent>
        <mc:AlternateContent xmlns:mc="http://schemas.openxmlformats.org/markup-compatibility/2006">
          <mc:Choice Requires="x14">
            <control shapeId="252271" r:id="rId89" name="Check Box 367">
              <controlPr defaultSize="0" autoFill="0" autoLine="0" autoPict="0">
                <anchor moveWithCells="1">
                  <from>
                    <xdr:col>14</xdr:col>
                    <xdr:colOff>171450</xdr:colOff>
                    <xdr:row>57</xdr:row>
                    <xdr:rowOff>161925</xdr:rowOff>
                  </from>
                  <to>
                    <xdr:col>16</xdr:col>
                    <xdr:colOff>171450</xdr:colOff>
                    <xdr:row>59</xdr:row>
                    <xdr:rowOff>47625</xdr:rowOff>
                  </to>
                </anchor>
              </controlPr>
            </control>
          </mc:Choice>
        </mc:AlternateContent>
        <mc:AlternateContent xmlns:mc="http://schemas.openxmlformats.org/markup-compatibility/2006">
          <mc:Choice Requires="x14">
            <control shapeId="252272" r:id="rId90" name="Check Box 368">
              <controlPr defaultSize="0" autoFill="0" autoLine="0" autoPict="0">
                <anchor moveWithCells="1">
                  <from>
                    <xdr:col>18</xdr:col>
                    <xdr:colOff>171450</xdr:colOff>
                    <xdr:row>57</xdr:row>
                    <xdr:rowOff>161925</xdr:rowOff>
                  </from>
                  <to>
                    <xdr:col>20</xdr:col>
                    <xdr:colOff>171450</xdr:colOff>
                    <xdr:row>59</xdr:row>
                    <xdr:rowOff>47625</xdr:rowOff>
                  </to>
                </anchor>
              </controlPr>
            </control>
          </mc:Choice>
        </mc:AlternateContent>
        <mc:AlternateContent xmlns:mc="http://schemas.openxmlformats.org/markup-compatibility/2006">
          <mc:Choice Requires="x14">
            <control shapeId="252273" r:id="rId91" name="Check Box 369">
              <controlPr defaultSize="0" autoFill="0" autoLine="0" autoPict="0">
                <anchor moveWithCells="1">
                  <from>
                    <xdr:col>18</xdr:col>
                    <xdr:colOff>171450</xdr:colOff>
                    <xdr:row>57</xdr:row>
                    <xdr:rowOff>161925</xdr:rowOff>
                  </from>
                  <to>
                    <xdr:col>20</xdr:col>
                    <xdr:colOff>171450</xdr:colOff>
                    <xdr:row>59</xdr:row>
                    <xdr:rowOff>47625</xdr:rowOff>
                  </to>
                </anchor>
              </controlPr>
            </control>
          </mc:Choice>
        </mc:AlternateContent>
        <mc:AlternateContent xmlns:mc="http://schemas.openxmlformats.org/markup-compatibility/2006">
          <mc:Choice Requires="x14">
            <control shapeId="252274" r:id="rId92" name="Check Box 370">
              <controlPr defaultSize="0" autoFill="0" autoLine="0" autoPict="0">
                <anchor moveWithCells="1">
                  <from>
                    <xdr:col>14</xdr:col>
                    <xdr:colOff>171450</xdr:colOff>
                    <xdr:row>59</xdr:row>
                    <xdr:rowOff>161925</xdr:rowOff>
                  </from>
                  <to>
                    <xdr:col>16</xdr:col>
                    <xdr:colOff>171450</xdr:colOff>
                    <xdr:row>61</xdr:row>
                    <xdr:rowOff>47625</xdr:rowOff>
                  </to>
                </anchor>
              </controlPr>
            </control>
          </mc:Choice>
        </mc:AlternateContent>
        <mc:AlternateContent xmlns:mc="http://schemas.openxmlformats.org/markup-compatibility/2006">
          <mc:Choice Requires="x14">
            <control shapeId="252275" r:id="rId93" name="Check Box 371">
              <controlPr defaultSize="0" autoFill="0" autoLine="0" autoPict="0">
                <anchor moveWithCells="1">
                  <from>
                    <xdr:col>14</xdr:col>
                    <xdr:colOff>171450</xdr:colOff>
                    <xdr:row>59</xdr:row>
                    <xdr:rowOff>161925</xdr:rowOff>
                  </from>
                  <to>
                    <xdr:col>16</xdr:col>
                    <xdr:colOff>171450</xdr:colOff>
                    <xdr:row>61</xdr:row>
                    <xdr:rowOff>47625</xdr:rowOff>
                  </to>
                </anchor>
              </controlPr>
            </control>
          </mc:Choice>
        </mc:AlternateContent>
        <mc:AlternateContent xmlns:mc="http://schemas.openxmlformats.org/markup-compatibility/2006">
          <mc:Choice Requires="x14">
            <control shapeId="252276" r:id="rId94" name="Check Box 372">
              <controlPr defaultSize="0" autoFill="0" autoLine="0" autoPict="0">
                <anchor moveWithCells="1">
                  <from>
                    <xdr:col>18</xdr:col>
                    <xdr:colOff>171450</xdr:colOff>
                    <xdr:row>59</xdr:row>
                    <xdr:rowOff>161925</xdr:rowOff>
                  </from>
                  <to>
                    <xdr:col>20</xdr:col>
                    <xdr:colOff>171450</xdr:colOff>
                    <xdr:row>61</xdr:row>
                    <xdr:rowOff>47625</xdr:rowOff>
                  </to>
                </anchor>
              </controlPr>
            </control>
          </mc:Choice>
        </mc:AlternateContent>
        <mc:AlternateContent xmlns:mc="http://schemas.openxmlformats.org/markup-compatibility/2006">
          <mc:Choice Requires="x14">
            <control shapeId="252277" r:id="rId95" name="Check Box 373">
              <controlPr defaultSize="0" autoFill="0" autoLine="0" autoPict="0">
                <anchor moveWithCells="1">
                  <from>
                    <xdr:col>18</xdr:col>
                    <xdr:colOff>171450</xdr:colOff>
                    <xdr:row>59</xdr:row>
                    <xdr:rowOff>161925</xdr:rowOff>
                  </from>
                  <to>
                    <xdr:col>20</xdr:col>
                    <xdr:colOff>171450</xdr:colOff>
                    <xdr:row>61</xdr:row>
                    <xdr:rowOff>47625</xdr:rowOff>
                  </to>
                </anchor>
              </controlPr>
            </control>
          </mc:Choice>
        </mc:AlternateContent>
        <mc:AlternateContent xmlns:mc="http://schemas.openxmlformats.org/markup-compatibility/2006">
          <mc:Choice Requires="x14">
            <control shapeId="252278" r:id="rId96" name="Check Box 374">
              <controlPr defaultSize="0" autoFill="0" autoLine="0" autoPict="0">
                <anchor moveWithCells="1">
                  <from>
                    <xdr:col>14</xdr:col>
                    <xdr:colOff>171450</xdr:colOff>
                    <xdr:row>59</xdr:row>
                    <xdr:rowOff>161925</xdr:rowOff>
                  </from>
                  <to>
                    <xdr:col>16</xdr:col>
                    <xdr:colOff>171450</xdr:colOff>
                    <xdr:row>61</xdr:row>
                    <xdr:rowOff>47625</xdr:rowOff>
                  </to>
                </anchor>
              </controlPr>
            </control>
          </mc:Choice>
        </mc:AlternateContent>
        <mc:AlternateContent xmlns:mc="http://schemas.openxmlformats.org/markup-compatibility/2006">
          <mc:Choice Requires="x14">
            <control shapeId="252279" r:id="rId97" name="Check Box 375">
              <controlPr defaultSize="0" autoFill="0" autoLine="0" autoPict="0">
                <anchor moveWithCells="1">
                  <from>
                    <xdr:col>14</xdr:col>
                    <xdr:colOff>171450</xdr:colOff>
                    <xdr:row>59</xdr:row>
                    <xdr:rowOff>161925</xdr:rowOff>
                  </from>
                  <to>
                    <xdr:col>16</xdr:col>
                    <xdr:colOff>171450</xdr:colOff>
                    <xdr:row>61</xdr:row>
                    <xdr:rowOff>47625</xdr:rowOff>
                  </to>
                </anchor>
              </controlPr>
            </control>
          </mc:Choice>
        </mc:AlternateContent>
        <mc:AlternateContent xmlns:mc="http://schemas.openxmlformats.org/markup-compatibility/2006">
          <mc:Choice Requires="x14">
            <control shapeId="252280" r:id="rId98" name="Check Box 376">
              <controlPr defaultSize="0" autoFill="0" autoLine="0" autoPict="0">
                <anchor moveWithCells="1">
                  <from>
                    <xdr:col>18</xdr:col>
                    <xdr:colOff>171450</xdr:colOff>
                    <xdr:row>59</xdr:row>
                    <xdr:rowOff>161925</xdr:rowOff>
                  </from>
                  <to>
                    <xdr:col>20</xdr:col>
                    <xdr:colOff>171450</xdr:colOff>
                    <xdr:row>61</xdr:row>
                    <xdr:rowOff>47625</xdr:rowOff>
                  </to>
                </anchor>
              </controlPr>
            </control>
          </mc:Choice>
        </mc:AlternateContent>
        <mc:AlternateContent xmlns:mc="http://schemas.openxmlformats.org/markup-compatibility/2006">
          <mc:Choice Requires="x14">
            <control shapeId="252281" r:id="rId99" name="Check Box 377">
              <controlPr defaultSize="0" autoFill="0" autoLine="0" autoPict="0">
                <anchor moveWithCells="1">
                  <from>
                    <xdr:col>18</xdr:col>
                    <xdr:colOff>171450</xdr:colOff>
                    <xdr:row>59</xdr:row>
                    <xdr:rowOff>161925</xdr:rowOff>
                  </from>
                  <to>
                    <xdr:col>20</xdr:col>
                    <xdr:colOff>171450</xdr:colOff>
                    <xdr:row>61</xdr:row>
                    <xdr:rowOff>47625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CCFF"/>
  </sheetPr>
  <dimension ref="A1:BP62"/>
  <sheetViews>
    <sheetView showGridLines="0" view="pageBreakPreview" zoomScaleNormal="100" zoomScaleSheetLayoutView="100" workbookViewId="0">
      <selection activeCell="AW2" sqref="AW2"/>
    </sheetView>
  </sheetViews>
  <sheetFormatPr defaultColWidth="8" defaultRowHeight="12"/>
  <cols>
    <col min="1" max="1" width="1.5" style="10" customWidth="1"/>
    <col min="2" max="2" width="1.625" style="10" customWidth="1"/>
    <col min="3" max="24" width="2.375" style="10" customWidth="1"/>
    <col min="25" max="25" width="7.625" style="10" customWidth="1"/>
    <col min="26" max="76" width="2.375" style="10" customWidth="1"/>
    <col min="77" max="16384" width="8" style="10"/>
  </cols>
  <sheetData>
    <row r="1" spans="1:38" ht="14.1" customHeight="1">
      <c r="B1" s="1522" t="s">
        <v>1835</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8" ht="5.0999999999999996" customHeight="1" thickBot="1"/>
    <row r="3" spans="1:38" ht="14.1" customHeight="1">
      <c r="B3" s="1551" t="s">
        <v>1313</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830" t="s">
        <v>14</v>
      </c>
      <c r="AA3" s="1552"/>
      <c r="AB3" s="1552"/>
      <c r="AC3" s="1552"/>
      <c r="AD3" s="1552"/>
      <c r="AE3" s="1552"/>
      <c r="AF3" s="1552"/>
      <c r="AG3" s="1552"/>
      <c r="AH3" s="1552"/>
      <c r="AI3" s="1552"/>
      <c r="AJ3" s="1552"/>
      <c r="AK3" s="1552"/>
      <c r="AL3" s="2180"/>
    </row>
    <row r="4" spans="1:38" ht="8.25" customHeight="1">
      <c r="A4" s="718"/>
      <c r="B4" s="1011"/>
      <c r="C4" s="484"/>
      <c r="D4" s="82"/>
      <c r="E4" s="82"/>
      <c r="F4" s="82"/>
      <c r="G4" s="82"/>
      <c r="H4" s="82"/>
      <c r="I4" s="82"/>
      <c r="J4" s="82"/>
      <c r="K4" s="82"/>
      <c r="L4" s="82"/>
      <c r="M4" s="82"/>
      <c r="N4" s="82"/>
      <c r="O4" s="82"/>
      <c r="P4" s="82"/>
      <c r="Q4" s="82"/>
      <c r="R4" s="82"/>
      <c r="S4" s="82"/>
      <c r="T4" s="82"/>
      <c r="U4" s="82"/>
      <c r="V4" s="82"/>
      <c r="W4" s="82"/>
      <c r="X4" s="82"/>
      <c r="Y4" s="718"/>
      <c r="Z4" s="476"/>
      <c r="AA4" s="477"/>
      <c r="AB4" s="477"/>
      <c r="AC4" s="477"/>
      <c r="AD4" s="477"/>
      <c r="AE4" s="477"/>
      <c r="AF4" s="477"/>
      <c r="AG4" s="477"/>
      <c r="AH4" s="477"/>
      <c r="AI4" s="477"/>
      <c r="AJ4" s="477"/>
      <c r="AK4" s="477"/>
      <c r="AL4" s="616"/>
    </row>
    <row r="5" spans="1:38" ht="14.1" customHeight="1">
      <c r="A5" s="718"/>
      <c r="B5" s="525"/>
      <c r="C5" s="10" t="s">
        <v>1475</v>
      </c>
      <c r="D5" s="484"/>
      <c r="E5" s="484"/>
      <c r="F5" s="484"/>
      <c r="G5" s="484"/>
      <c r="H5" s="484"/>
      <c r="I5" s="484"/>
      <c r="J5" s="484"/>
      <c r="K5" s="484"/>
      <c r="L5" s="484"/>
      <c r="M5" s="484"/>
      <c r="N5" s="484"/>
      <c r="O5" s="484"/>
      <c r="P5" s="484"/>
      <c r="Q5" s="484"/>
      <c r="R5" s="484"/>
      <c r="S5" s="484"/>
      <c r="V5" s="484"/>
      <c r="Y5" s="484"/>
      <c r="Z5" s="485" t="s">
        <v>1658</v>
      </c>
      <c r="AA5" s="4146" t="s">
        <v>1659</v>
      </c>
      <c r="AB5" s="4146"/>
      <c r="AC5" s="4146"/>
      <c r="AD5" s="4146"/>
      <c r="AE5" s="4146"/>
      <c r="AF5" s="4146"/>
      <c r="AG5" s="4146"/>
      <c r="AH5" s="4146"/>
      <c r="AI5" s="4146"/>
      <c r="AJ5" s="4146"/>
      <c r="AK5" s="4146"/>
      <c r="AL5" s="4147"/>
    </row>
    <row r="6" spans="1:38" ht="14.1" customHeight="1">
      <c r="A6" s="718"/>
      <c r="B6" s="525"/>
      <c r="C6" s="484"/>
      <c r="D6" s="718"/>
      <c r="E6" s="441"/>
      <c r="F6" s="441"/>
      <c r="G6" s="37"/>
      <c r="H6" s="83" t="s">
        <v>1773</v>
      </c>
      <c r="I6" s="83"/>
      <c r="J6" s="83"/>
      <c r="K6" s="83"/>
      <c r="L6" s="83"/>
      <c r="M6" s="83"/>
      <c r="N6" s="83"/>
      <c r="O6" s="83"/>
      <c r="P6" s="83"/>
      <c r="Q6" s="84" t="s">
        <v>1654</v>
      </c>
      <c r="R6" s="84"/>
      <c r="S6" s="84"/>
      <c r="T6" s="84" t="s">
        <v>1655</v>
      </c>
      <c r="U6" s="85" t="s">
        <v>1656</v>
      </c>
      <c r="V6" s="474"/>
      <c r="W6" s="718"/>
      <c r="X6" s="718"/>
      <c r="Y6" s="465"/>
      <c r="Z6" s="86"/>
      <c r="AA6" s="87"/>
      <c r="AB6" s="87"/>
      <c r="AC6" s="87"/>
      <c r="AD6" s="87"/>
      <c r="AE6" s="13"/>
      <c r="AF6" s="13"/>
      <c r="AG6" s="13"/>
      <c r="AH6" s="13"/>
      <c r="AI6" s="13"/>
      <c r="AJ6" s="13"/>
      <c r="AK6" s="13"/>
      <c r="AL6" s="616"/>
    </row>
    <row r="7" spans="1:38" ht="14.1" customHeight="1">
      <c r="A7" s="718"/>
      <c r="B7" s="525"/>
      <c r="C7" s="718"/>
      <c r="D7" s="484"/>
      <c r="E7" s="484"/>
      <c r="F7" s="484"/>
      <c r="G7" s="484"/>
      <c r="H7" s="2182"/>
      <c r="I7" s="2182"/>
      <c r="J7" s="484"/>
      <c r="L7" s="718"/>
      <c r="M7" s="718"/>
      <c r="N7" s="718"/>
      <c r="O7" s="484"/>
      <c r="P7" s="484"/>
      <c r="Q7" s="718"/>
      <c r="R7" s="718"/>
      <c r="S7" s="484"/>
      <c r="V7" s="484"/>
      <c r="X7" s="463"/>
      <c r="Y7" s="718"/>
      <c r="Z7" s="476"/>
      <c r="AA7" s="477"/>
      <c r="AB7" s="477"/>
      <c r="AC7" s="2183"/>
      <c r="AD7" s="2183"/>
      <c r="AE7" s="2183"/>
      <c r="AF7" s="2183"/>
      <c r="AG7" s="2183"/>
      <c r="AH7" s="2183"/>
      <c r="AI7" s="2183"/>
      <c r="AJ7" s="2183"/>
      <c r="AK7" s="2183"/>
      <c r="AL7" s="811"/>
    </row>
    <row r="8" spans="1:38" ht="14.1" customHeight="1">
      <c r="A8" s="718"/>
      <c r="B8" s="525" t="s">
        <v>33</v>
      </c>
      <c r="C8" s="484" t="s">
        <v>1476</v>
      </c>
      <c r="D8" s="484"/>
      <c r="G8" s="484"/>
      <c r="H8" s="484"/>
      <c r="I8" s="484"/>
      <c r="J8" s="484"/>
      <c r="K8" s="484"/>
      <c r="L8" s="484"/>
      <c r="M8" s="484"/>
      <c r="N8" s="484"/>
      <c r="O8" s="484"/>
      <c r="P8" s="484"/>
      <c r="Q8" s="718"/>
      <c r="R8" s="718"/>
      <c r="S8" s="484"/>
      <c r="V8" s="66"/>
      <c r="W8" s="449"/>
      <c r="X8" s="449"/>
      <c r="Y8" s="484"/>
      <c r="Z8" s="81" t="s">
        <v>1024</v>
      </c>
      <c r="AA8" s="3934" t="s">
        <v>1025</v>
      </c>
      <c r="AB8" s="3934"/>
      <c r="AC8" s="3934"/>
      <c r="AD8" s="3934"/>
      <c r="AE8" s="3934"/>
      <c r="AF8" s="3934"/>
      <c r="AG8" s="3934"/>
      <c r="AH8" s="3934"/>
      <c r="AI8" s="3934"/>
      <c r="AJ8" s="3934"/>
      <c r="AK8" s="3934"/>
      <c r="AL8" s="3937"/>
    </row>
    <row r="9" spans="1:38" ht="14.1" customHeight="1">
      <c r="A9" s="718"/>
      <c r="B9" s="525"/>
      <c r="C9" s="484"/>
      <c r="D9" s="718"/>
      <c r="G9" s="441"/>
      <c r="H9" s="88" t="s">
        <v>1657</v>
      </c>
      <c r="I9" s="88"/>
      <c r="J9" s="88"/>
      <c r="K9" s="4144"/>
      <c r="L9" s="4144"/>
      <c r="M9" s="4144"/>
      <c r="N9" s="89" t="s">
        <v>213</v>
      </c>
      <c r="O9" s="4145"/>
      <c r="P9" s="4145"/>
      <c r="Q9" s="89" t="s">
        <v>173</v>
      </c>
      <c r="R9" s="4145"/>
      <c r="S9" s="4145"/>
      <c r="T9" s="89" t="s">
        <v>92</v>
      </c>
      <c r="U9" s="89" t="s">
        <v>875</v>
      </c>
      <c r="W9" s="441"/>
      <c r="X9" s="441"/>
      <c r="Y9" s="465"/>
      <c r="Z9" s="17"/>
      <c r="AA9" s="13"/>
      <c r="AB9" s="13"/>
      <c r="AC9" s="13"/>
      <c r="AD9" s="13"/>
      <c r="AE9" s="13"/>
      <c r="AF9" s="13"/>
      <c r="AG9" s="13"/>
      <c r="AH9" s="13"/>
      <c r="AI9" s="13"/>
      <c r="AJ9" s="13"/>
      <c r="AK9" s="13"/>
      <c r="AL9" s="616"/>
    </row>
    <row r="10" spans="1:38" ht="14.1" customHeight="1">
      <c r="A10" s="718"/>
      <c r="B10" s="525"/>
      <c r="C10" s="718"/>
      <c r="D10" s="484"/>
      <c r="G10" s="484"/>
      <c r="H10" s="718"/>
      <c r="I10" s="718"/>
      <c r="J10" s="718"/>
      <c r="K10" s="718"/>
      <c r="L10" s="484"/>
      <c r="M10" s="484"/>
      <c r="N10" s="484"/>
      <c r="O10" s="484"/>
      <c r="P10" s="484"/>
      <c r="Q10" s="718"/>
      <c r="R10" s="718"/>
      <c r="S10" s="484"/>
      <c r="U10" s="463"/>
      <c r="V10" s="484"/>
      <c r="Y10" s="484"/>
      <c r="Z10" s="476"/>
      <c r="AA10" s="477"/>
      <c r="AB10" s="477"/>
      <c r="AC10" s="477"/>
      <c r="AD10" s="477"/>
      <c r="AE10" s="477"/>
      <c r="AF10" s="477"/>
      <c r="AG10" s="477"/>
      <c r="AH10" s="477"/>
      <c r="AI10" s="477"/>
      <c r="AJ10" s="477"/>
      <c r="AK10" s="477"/>
      <c r="AL10" s="616"/>
    </row>
    <row r="11" spans="1:38" ht="14.1" customHeight="1">
      <c r="A11" s="718"/>
      <c r="B11" s="525"/>
      <c r="C11" s="484" t="s">
        <v>1026</v>
      </c>
      <c r="E11" s="718"/>
      <c r="F11" s="718"/>
      <c r="G11" s="718"/>
      <c r="H11" s="718"/>
      <c r="I11" s="718"/>
      <c r="J11" s="718"/>
      <c r="K11" s="718"/>
      <c r="L11" s="718"/>
      <c r="M11" s="484"/>
      <c r="O11" s="484"/>
      <c r="P11" s="484"/>
      <c r="Q11" s="718"/>
      <c r="R11" s="441"/>
      <c r="S11" s="441"/>
      <c r="T11" s="37"/>
      <c r="U11" s="474"/>
      <c r="V11" s="474"/>
      <c r="W11" s="718"/>
      <c r="X11" s="718"/>
      <c r="Y11" s="465"/>
      <c r="Z11" s="90" t="s">
        <v>887</v>
      </c>
      <c r="AA11" s="3946" t="s">
        <v>1027</v>
      </c>
      <c r="AB11" s="3992"/>
      <c r="AC11" s="3992"/>
      <c r="AD11" s="3992"/>
      <c r="AE11" s="3992"/>
      <c r="AF11" s="3992"/>
      <c r="AG11" s="3992"/>
      <c r="AH11" s="3992"/>
      <c r="AI11" s="3992"/>
      <c r="AJ11" s="3992"/>
      <c r="AK11" s="3992"/>
      <c r="AL11" s="3954"/>
    </row>
    <row r="12" spans="1:38" ht="14.1" customHeight="1">
      <c r="A12" s="718"/>
      <c r="B12" s="525"/>
      <c r="C12" s="484"/>
      <c r="D12" s="10" t="s">
        <v>1097</v>
      </c>
      <c r="E12" s="718"/>
      <c r="F12" s="718"/>
      <c r="G12" s="718"/>
      <c r="H12" s="718"/>
      <c r="I12" s="718"/>
      <c r="J12" s="718"/>
      <c r="K12" s="718"/>
      <c r="L12" s="718"/>
      <c r="M12" s="484"/>
      <c r="O12" s="484"/>
      <c r="P12" s="484"/>
      <c r="Q12" s="718"/>
      <c r="R12" s="441"/>
      <c r="S12" s="441"/>
      <c r="T12" s="37"/>
      <c r="U12" s="474"/>
      <c r="V12" s="474"/>
      <c r="W12" s="718"/>
      <c r="X12" s="718"/>
      <c r="Y12" s="465"/>
      <c r="Z12" s="90"/>
      <c r="AA12" s="3946"/>
      <c r="AB12" s="3992"/>
      <c r="AC12" s="3992"/>
      <c r="AD12" s="3992"/>
      <c r="AE12" s="3992"/>
      <c r="AF12" s="3992"/>
      <c r="AG12" s="3992"/>
      <c r="AH12" s="3992"/>
      <c r="AI12" s="3992"/>
      <c r="AJ12" s="3992"/>
      <c r="AK12" s="3992"/>
      <c r="AL12" s="3954"/>
    </row>
    <row r="13" spans="1:38" ht="14.1" customHeight="1">
      <c r="A13" s="718"/>
      <c r="B13" s="525"/>
      <c r="C13" s="484"/>
      <c r="D13" s="484" t="s">
        <v>1028</v>
      </c>
      <c r="F13" s="718"/>
      <c r="G13" s="718"/>
      <c r="H13" s="718"/>
      <c r="I13" s="718"/>
      <c r="J13" s="718"/>
      <c r="K13" s="718"/>
      <c r="L13" s="484"/>
      <c r="M13" s="484"/>
      <c r="N13" s="484"/>
      <c r="O13" s="484"/>
      <c r="P13" s="484"/>
      <c r="Q13" s="484"/>
      <c r="R13" s="484"/>
      <c r="S13" s="484"/>
      <c r="U13" s="463"/>
      <c r="V13" s="66"/>
      <c r="X13" s="463"/>
      <c r="Y13" s="78"/>
      <c r="Z13" s="79"/>
      <c r="AA13" s="3992"/>
      <c r="AB13" s="3992"/>
      <c r="AC13" s="3992"/>
      <c r="AD13" s="3992"/>
      <c r="AE13" s="3992"/>
      <c r="AF13" s="3992"/>
      <c r="AG13" s="3992"/>
      <c r="AH13" s="3992"/>
      <c r="AI13" s="3992"/>
      <c r="AJ13" s="3992"/>
      <c r="AK13" s="3992"/>
      <c r="AL13" s="3954"/>
    </row>
    <row r="14" spans="1:38" ht="14.1" customHeight="1">
      <c r="A14" s="718"/>
      <c r="B14" s="525"/>
      <c r="C14" s="484"/>
      <c r="D14" s="2190"/>
      <c r="E14" s="2190"/>
      <c r="F14" s="2190"/>
      <c r="G14" s="2190"/>
      <c r="H14" s="2190"/>
      <c r="I14" s="2190"/>
      <c r="J14" s="2190"/>
      <c r="K14" s="2190"/>
      <c r="L14" s="2190"/>
      <c r="M14" s="2190"/>
      <c r="N14" s="2190"/>
      <c r="O14" s="2190"/>
      <c r="P14" s="2190"/>
      <c r="Q14" s="2190"/>
      <c r="R14" s="2190"/>
      <c r="S14" s="2190"/>
      <c r="T14" s="2190"/>
      <c r="U14" s="2190"/>
      <c r="V14" s="2190"/>
      <c r="W14" s="2190"/>
      <c r="X14" s="2190"/>
      <c r="Z14" s="11"/>
      <c r="AA14" s="656"/>
      <c r="AB14" s="656"/>
      <c r="AC14" s="656"/>
      <c r="AD14" s="656"/>
      <c r="AE14" s="656"/>
      <c r="AF14" s="656"/>
      <c r="AG14" s="656"/>
      <c r="AH14" s="656"/>
      <c r="AI14" s="656"/>
      <c r="AJ14" s="656"/>
      <c r="AK14" s="656"/>
      <c r="AL14" s="526"/>
    </row>
    <row r="15" spans="1:38" ht="14.1" customHeight="1">
      <c r="A15" s="718"/>
      <c r="B15" s="525"/>
      <c r="C15" s="484"/>
      <c r="D15" s="2190"/>
      <c r="E15" s="2190"/>
      <c r="F15" s="2190"/>
      <c r="G15" s="2190"/>
      <c r="H15" s="2190"/>
      <c r="I15" s="2190"/>
      <c r="J15" s="2190"/>
      <c r="K15" s="2190"/>
      <c r="L15" s="2190"/>
      <c r="M15" s="2190"/>
      <c r="N15" s="2190"/>
      <c r="O15" s="2190"/>
      <c r="P15" s="2190"/>
      <c r="Q15" s="2190"/>
      <c r="R15" s="2190"/>
      <c r="S15" s="2190"/>
      <c r="T15" s="2190"/>
      <c r="U15" s="2190"/>
      <c r="V15" s="2190"/>
      <c r="W15" s="2190"/>
      <c r="X15" s="2190"/>
      <c r="Z15" s="11"/>
      <c r="AA15" s="656"/>
      <c r="AB15" s="656"/>
      <c r="AC15" s="656"/>
      <c r="AD15" s="656"/>
      <c r="AE15" s="656"/>
      <c r="AF15" s="656"/>
      <c r="AG15" s="656"/>
      <c r="AH15" s="656"/>
      <c r="AI15" s="656"/>
      <c r="AJ15" s="656"/>
      <c r="AK15" s="656"/>
      <c r="AL15" s="526"/>
    </row>
    <row r="16" spans="1:38" ht="14.1" customHeight="1">
      <c r="A16" s="718"/>
      <c r="B16" s="525"/>
      <c r="C16" s="484"/>
      <c r="D16" s="2190"/>
      <c r="E16" s="2190"/>
      <c r="F16" s="2190"/>
      <c r="G16" s="2190"/>
      <c r="H16" s="2190"/>
      <c r="I16" s="2190"/>
      <c r="J16" s="2190"/>
      <c r="K16" s="2190"/>
      <c r="L16" s="2190"/>
      <c r="M16" s="2190"/>
      <c r="N16" s="2190"/>
      <c r="O16" s="2190"/>
      <c r="P16" s="2190"/>
      <c r="Q16" s="2190"/>
      <c r="R16" s="2190"/>
      <c r="S16" s="2190"/>
      <c r="T16" s="2190"/>
      <c r="U16" s="2190"/>
      <c r="V16" s="2190"/>
      <c r="W16" s="2190"/>
      <c r="X16" s="2190"/>
      <c r="Z16" s="11"/>
      <c r="AA16" s="656"/>
      <c r="AB16" s="656"/>
      <c r="AC16" s="656"/>
      <c r="AD16" s="656"/>
      <c r="AE16" s="656"/>
      <c r="AF16" s="656"/>
      <c r="AG16" s="656"/>
      <c r="AH16" s="656"/>
      <c r="AI16" s="656"/>
      <c r="AJ16" s="656"/>
      <c r="AK16" s="656"/>
      <c r="AL16" s="526"/>
    </row>
    <row r="17" spans="1:38" ht="14.1" customHeight="1">
      <c r="A17" s="718"/>
      <c r="B17" s="525"/>
      <c r="C17" s="484"/>
      <c r="D17" s="2190"/>
      <c r="E17" s="2190"/>
      <c r="F17" s="2190"/>
      <c r="G17" s="2190"/>
      <c r="H17" s="2190"/>
      <c r="I17" s="2190"/>
      <c r="J17" s="2190"/>
      <c r="K17" s="2190"/>
      <c r="L17" s="2190"/>
      <c r="M17" s="2190"/>
      <c r="N17" s="2190"/>
      <c r="O17" s="2190"/>
      <c r="P17" s="2190"/>
      <c r="Q17" s="2190"/>
      <c r="R17" s="2190"/>
      <c r="S17" s="2190"/>
      <c r="T17" s="2190"/>
      <c r="U17" s="2190"/>
      <c r="V17" s="2190"/>
      <c r="W17" s="2190"/>
      <c r="X17" s="2190"/>
      <c r="Z17" s="11"/>
      <c r="AA17" s="656"/>
      <c r="AB17" s="656"/>
      <c r="AC17" s="656"/>
      <c r="AD17" s="656"/>
      <c r="AE17" s="656"/>
      <c r="AF17" s="656"/>
      <c r="AG17" s="656"/>
      <c r="AH17" s="656"/>
      <c r="AI17" s="656"/>
      <c r="AJ17" s="656"/>
      <c r="AK17" s="656"/>
      <c r="AL17" s="526"/>
    </row>
    <row r="18" spans="1:38" ht="14.1" customHeight="1">
      <c r="A18" s="718"/>
      <c r="B18" s="525"/>
      <c r="C18" s="484"/>
      <c r="D18" s="2190"/>
      <c r="E18" s="2190"/>
      <c r="F18" s="2190"/>
      <c r="G18" s="2190"/>
      <c r="H18" s="2190"/>
      <c r="I18" s="2190"/>
      <c r="J18" s="2190"/>
      <c r="K18" s="2190"/>
      <c r="L18" s="2190"/>
      <c r="M18" s="2190"/>
      <c r="N18" s="2190"/>
      <c r="O18" s="2190"/>
      <c r="P18" s="2190"/>
      <c r="Q18" s="2190"/>
      <c r="R18" s="2190"/>
      <c r="S18" s="2190"/>
      <c r="T18" s="2190"/>
      <c r="U18" s="2190"/>
      <c r="V18" s="2190"/>
      <c r="W18" s="2190"/>
      <c r="X18" s="2190"/>
      <c r="Z18" s="11"/>
      <c r="AA18" s="12"/>
      <c r="AB18" s="12"/>
      <c r="AC18" s="12"/>
      <c r="AD18" s="12"/>
      <c r="AE18" s="12"/>
      <c r="AF18" s="12"/>
      <c r="AG18" s="12"/>
      <c r="AH18" s="12"/>
      <c r="AI18" s="12"/>
      <c r="AJ18" s="12"/>
      <c r="AK18" s="12"/>
      <c r="AL18" s="526"/>
    </row>
    <row r="19" spans="1:38" ht="14.1" customHeight="1">
      <c r="A19" s="718"/>
      <c r="B19" s="525"/>
      <c r="C19" s="484"/>
      <c r="D19" s="2190"/>
      <c r="E19" s="2190"/>
      <c r="F19" s="2190"/>
      <c r="G19" s="2190"/>
      <c r="H19" s="2190"/>
      <c r="I19" s="2190"/>
      <c r="J19" s="2190"/>
      <c r="K19" s="2190"/>
      <c r="L19" s="2190"/>
      <c r="M19" s="2190"/>
      <c r="N19" s="2190"/>
      <c r="O19" s="2190"/>
      <c r="P19" s="2190"/>
      <c r="Q19" s="2190"/>
      <c r="R19" s="2190"/>
      <c r="S19" s="2190"/>
      <c r="T19" s="2190"/>
      <c r="U19" s="2190"/>
      <c r="V19" s="2190"/>
      <c r="W19" s="2190"/>
      <c r="X19" s="2190"/>
      <c r="Z19" s="11"/>
      <c r="AE19" s="463"/>
      <c r="AF19" s="463"/>
      <c r="AG19" s="463"/>
      <c r="AH19" s="463"/>
      <c r="AI19" s="463"/>
      <c r="AJ19" s="463"/>
      <c r="AK19" s="463"/>
      <c r="AL19" s="806"/>
    </row>
    <row r="20" spans="1:38" ht="14.1" customHeight="1">
      <c r="A20" s="718"/>
      <c r="B20" s="525"/>
      <c r="C20" s="718"/>
      <c r="D20" s="484"/>
      <c r="F20" s="463"/>
      <c r="Z20" s="91"/>
      <c r="AB20" s="463"/>
      <c r="AC20" s="463"/>
      <c r="AD20" s="463"/>
      <c r="AL20" s="526"/>
    </row>
    <row r="21" spans="1:38" ht="14.1" customHeight="1">
      <c r="A21" s="718"/>
      <c r="B21" s="525"/>
      <c r="C21" s="484"/>
      <c r="D21" s="484" t="s">
        <v>4</v>
      </c>
      <c r="E21" s="484"/>
      <c r="F21" s="656"/>
      <c r="G21" s="656"/>
      <c r="H21" s="656"/>
      <c r="I21" s="656"/>
      <c r="J21" s="656"/>
      <c r="K21" s="656"/>
      <c r="L21" s="656"/>
      <c r="M21" s="656"/>
      <c r="N21" s="656"/>
      <c r="O21" s="656"/>
      <c r="P21" s="656"/>
      <c r="Q21" s="656"/>
      <c r="R21" s="656"/>
      <c r="S21" s="656"/>
      <c r="T21" s="656"/>
      <c r="U21" s="656"/>
      <c r="V21" s="656"/>
      <c r="W21" s="656"/>
      <c r="X21" s="656"/>
      <c r="Y21" s="656"/>
      <c r="Z21" s="92"/>
      <c r="AA21" s="656"/>
      <c r="AB21" s="656"/>
      <c r="AC21" s="656"/>
      <c r="AD21" s="656"/>
      <c r="AE21" s="656"/>
      <c r="AF21" s="656"/>
      <c r="AG21" s="656"/>
      <c r="AH21" s="656"/>
      <c r="AI21" s="656"/>
      <c r="AJ21" s="656"/>
      <c r="AK21" s="656"/>
      <c r="AL21" s="526"/>
    </row>
    <row r="22" spans="1:38" ht="14.1" customHeight="1">
      <c r="A22" s="718"/>
      <c r="B22" s="525"/>
      <c r="C22" s="484"/>
      <c r="D22" s="2190"/>
      <c r="E22" s="2190"/>
      <c r="F22" s="2190"/>
      <c r="G22" s="2190"/>
      <c r="H22" s="2190"/>
      <c r="I22" s="2190"/>
      <c r="J22" s="2190"/>
      <c r="K22" s="2190"/>
      <c r="L22" s="2190"/>
      <c r="M22" s="2190"/>
      <c r="N22" s="2190"/>
      <c r="O22" s="2190"/>
      <c r="P22" s="2190"/>
      <c r="Q22" s="2190"/>
      <c r="R22" s="2190"/>
      <c r="S22" s="2190"/>
      <c r="T22" s="2190"/>
      <c r="U22" s="2190"/>
      <c r="V22" s="2190"/>
      <c r="W22" s="2190"/>
      <c r="X22" s="2190"/>
      <c r="Z22" s="11"/>
      <c r="AA22" s="656"/>
      <c r="AB22" s="656"/>
      <c r="AC22" s="656"/>
      <c r="AD22" s="656"/>
      <c r="AE22" s="656"/>
      <c r="AF22" s="656"/>
      <c r="AG22" s="656"/>
      <c r="AH22" s="656"/>
      <c r="AI22" s="656"/>
      <c r="AJ22" s="656"/>
      <c r="AK22" s="656"/>
      <c r="AL22" s="526"/>
    </row>
    <row r="23" spans="1:38" ht="14.1" customHeight="1">
      <c r="A23" s="718"/>
      <c r="B23" s="525"/>
      <c r="C23" s="484"/>
      <c r="D23" s="2190"/>
      <c r="E23" s="2190"/>
      <c r="F23" s="2190"/>
      <c r="G23" s="2190"/>
      <c r="H23" s="2190"/>
      <c r="I23" s="2190"/>
      <c r="J23" s="2190"/>
      <c r="K23" s="2190"/>
      <c r="L23" s="2190"/>
      <c r="M23" s="2190"/>
      <c r="N23" s="2190"/>
      <c r="O23" s="2190"/>
      <c r="P23" s="2190"/>
      <c r="Q23" s="2190"/>
      <c r="R23" s="2190"/>
      <c r="S23" s="2190"/>
      <c r="T23" s="2190"/>
      <c r="U23" s="2190"/>
      <c r="V23" s="2190"/>
      <c r="W23" s="2190"/>
      <c r="X23" s="2190"/>
      <c r="Z23" s="11"/>
      <c r="AA23" s="656"/>
      <c r="AB23" s="656"/>
      <c r="AC23" s="656"/>
      <c r="AD23" s="656"/>
      <c r="AE23" s="656"/>
      <c r="AF23" s="656"/>
      <c r="AG23" s="656"/>
      <c r="AH23" s="656"/>
      <c r="AI23" s="656"/>
      <c r="AJ23" s="656"/>
      <c r="AK23" s="656"/>
      <c r="AL23" s="526"/>
    </row>
    <row r="24" spans="1:38" ht="14.1" customHeight="1">
      <c r="A24" s="718"/>
      <c r="B24" s="525"/>
      <c r="C24" s="484"/>
      <c r="D24" s="2190"/>
      <c r="E24" s="2190"/>
      <c r="F24" s="2190"/>
      <c r="G24" s="2190"/>
      <c r="H24" s="2190"/>
      <c r="I24" s="2190"/>
      <c r="J24" s="2190"/>
      <c r="K24" s="2190"/>
      <c r="L24" s="2190"/>
      <c r="M24" s="2190"/>
      <c r="N24" s="2190"/>
      <c r="O24" s="2190"/>
      <c r="P24" s="2190"/>
      <c r="Q24" s="2190"/>
      <c r="R24" s="2190"/>
      <c r="S24" s="2190"/>
      <c r="T24" s="2190"/>
      <c r="U24" s="2190"/>
      <c r="V24" s="2190"/>
      <c r="W24" s="2190"/>
      <c r="X24" s="2190"/>
      <c r="Z24" s="11"/>
      <c r="AA24" s="656"/>
      <c r="AB24" s="656"/>
      <c r="AC24" s="656"/>
      <c r="AD24" s="656"/>
      <c r="AE24" s="656"/>
      <c r="AF24" s="656"/>
      <c r="AG24" s="656"/>
      <c r="AH24" s="656"/>
      <c r="AI24" s="656"/>
      <c r="AJ24" s="656"/>
      <c r="AK24" s="656"/>
      <c r="AL24" s="526"/>
    </row>
    <row r="25" spans="1:38" ht="14.1" customHeight="1">
      <c r="A25" s="718"/>
      <c r="B25" s="525"/>
      <c r="C25" s="484"/>
      <c r="D25" s="2190"/>
      <c r="E25" s="2190"/>
      <c r="F25" s="2190"/>
      <c r="G25" s="2190"/>
      <c r="H25" s="2190"/>
      <c r="I25" s="2190"/>
      <c r="J25" s="2190"/>
      <c r="K25" s="2190"/>
      <c r="L25" s="2190"/>
      <c r="M25" s="2190"/>
      <c r="N25" s="2190"/>
      <c r="O25" s="2190"/>
      <c r="P25" s="2190"/>
      <c r="Q25" s="2190"/>
      <c r="R25" s="2190"/>
      <c r="S25" s="2190"/>
      <c r="T25" s="2190"/>
      <c r="U25" s="2190"/>
      <c r="V25" s="2190"/>
      <c r="W25" s="2190"/>
      <c r="X25" s="2190"/>
      <c r="Z25" s="11"/>
      <c r="AA25" s="656"/>
      <c r="AB25" s="656"/>
      <c r="AC25" s="656"/>
      <c r="AD25" s="656"/>
      <c r="AE25" s="656"/>
      <c r="AF25" s="656"/>
      <c r="AG25" s="656"/>
      <c r="AH25" s="656"/>
      <c r="AI25" s="656"/>
      <c r="AJ25" s="656"/>
      <c r="AK25" s="656"/>
      <c r="AL25" s="526"/>
    </row>
    <row r="26" spans="1:38" ht="14.1" customHeight="1">
      <c r="A26" s="718"/>
      <c r="B26" s="525"/>
      <c r="C26" s="484"/>
      <c r="D26" s="2190"/>
      <c r="E26" s="2190"/>
      <c r="F26" s="2190"/>
      <c r="G26" s="2190"/>
      <c r="H26" s="2190"/>
      <c r="I26" s="2190"/>
      <c r="J26" s="2190"/>
      <c r="K26" s="2190"/>
      <c r="L26" s="2190"/>
      <c r="M26" s="2190"/>
      <c r="N26" s="2190"/>
      <c r="O26" s="2190"/>
      <c r="P26" s="2190"/>
      <c r="Q26" s="2190"/>
      <c r="R26" s="2190"/>
      <c r="S26" s="2190"/>
      <c r="T26" s="2190"/>
      <c r="U26" s="2190"/>
      <c r="V26" s="2190"/>
      <c r="W26" s="2190"/>
      <c r="X26" s="2190"/>
      <c r="Z26" s="11"/>
      <c r="AA26" s="12"/>
      <c r="AB26" s="12"/>
      <c r="AC26" s="12"/>
      <c r="AD26" s="12"/>
      <c r="AE26" s="12"/>
      <c r="AF26" s="12"/>
      <c r="AG26" s="12"/>
      <c r="AH26" s="12"/>
      <c r="AI26" s="12"/>
      <c r="AJ26" s="12"/>
      <c r="AK26" s="12"/>
      <c r="AL26" s="526"/>
    </row>
    <row r="27" spans="1:38" ht="14.1" customHeight="1">
      <c r="A27" s="718"/>
      <c r="B27" s="525"/>
      <c r="C27" s="484"/>
      <c r="D27" s="2190"/>
      <c r="E27" s="2190"/>
      <c r="F27" s="2190"/>
      <c r="G27" s="2190"/>
      <c r="H27" s="2190"/>
      <c r="I27" s="2190"/>
      <c r="J27" s="2190"/>
      <c r="K27" s="2190"/>
      <c r="L27" s="2190"/>
      <c r="M27" s="2190"/>
      <c r="N27" s="2190"/>
      <c r="O27" s="2190"/>
      <c r="P27" s="2190"/>
      <c r="Q27" s="2190"/>
      <c r="R27" s="2190"/>
      <c r="S27" s="2190"/>
      <c r="T27" s="2190"/>
      <c r="U27" s="2190"/>
      <c r="V27" s="2190"/>
      <c r="W27" s="2190"/>
      <c r="X27" s="2190"/>
      <c r="Z27" s="11"/>
      <c r="AE27" s="463"/>
      <c r="AF27" s="463"/>
      <c r="AG27" s="463"/>
      <c r="AH27" s="463"/>
      <c r="AI27" s="463"/>
      <c r="AJ27" s="463"/>
      <c r="AK27" s="463"/>
      <c r="AL27" s="806"/>
    </row>
    <row r="28" spans="1:38" ht="14.1" customHeight="1">
      <c r="A28" s="718"/>
      <c r="B28" s="525"/>
      <c r="C28" s="484"/>
      <c r="D28" s="484"/>
      <c r="E28" s="484"/>
      <c r="F28" s="718"/>
      <c r="G28" s="718"/>
      <c r="H28" s="484"/>
      <c r="I28" s="484"/>
      <c r="J28" s="484"/>
      <c r="K28" s="718"/>
      <c r="M28" s="718"/>
      <c r="N28" s="718"/>
      <c r="O28" s="718"/>
      <c r="P28" s="718"/>
      <c r="Q28" s="718"/>
      <c r="R28" s="718"/>
      <c r="S28" s="718"/>
      <c r="T28" s="484"/>
      <c r="U28" s="484"/>
      <c r="V28" s="484"/>
      <c r="W28" s="484"/>
      <c r="X28" s="484"/>
      <c r="Y28" s="15"/>
      <c r="Z28" s="9"/>
      <c r="AA28" s="484"/>
      <c r="AB28" s="484"/>
      <c r="AC28" s="484"/>
      <c r="AD28" s="484"/>
      <c r="AE28" s="718"/>
      <c r="AF28" s="718"/>
      <c r="AG28" s="718"/>
      <c r="AH28" s="718"/>
      <c r="AI28" s="718"/>
      <c r="AJ28" s="718"/>
      <c r="AK28" s="718"/>
      <c r="AL28" s="526"/>
    </row>
    <row r="29" spans="1:38" ht="14.1" customHeight="1">
      <c r="A29" s="718"/>
      <c r="B29" s="525" t="s">
        <v>1014</v>
      </c>
      <c r="C29" s="2175" t="s">
        <v>1477</v>
      </c>
      <c r="D29" s="2175"/>
      <c r="E29" s="2175"/>
      <c r="F29" s="2175"/>
      <c r="G29" s="2175"/>
      <c r="H29" s="2175"/>
      <c r="I29" s="2175"/>
      <c r="J29" s="2175"/>
      <c r="K29" s="2175"/>
      <c r="L29" s="2175"/>
      <c r="M29" s="2175"/>
      <c r="N29" s="2175"/>
      <c r="O29" s="2175"/>
      <c r="P29" s="2175"/>
      <c r="Q29" s="2175"/>
      <c r="R29" s="2175"/>
      <c r="S29" s="2175"/>
      <c r="T29" s="2175"/>
      <c r="U29" s="2175"/>
      <c r="V29" s="2175"/>
      <c r="W29" s="2175"/>
      <c r="X29" s="2175"/>
      <c r="Y29" s="2176"/>
      <c r="Z29" s="8"/>
      <c r="AA29" s="718"/>
      <c r="AB29" s="484"/>
      <c r="AC29" s="484"/>
      <c r="AD29" s="484"/>
      <c r="AE29" s="484"/>
      <c r="AF29" s="484"/>
      <c r="AG29" s="484"/>
      <c r="AH29" s="484"/>
      <c r="AI29" s="484"/>
      <c r="AJ29" s="484"/>
      <c r="AK29" s="484"/>
      <c r="AL29" s="526"/>
    </row>
    <row r="30" spans="1:38" ht="14.1" customHeight="1">
      <c r="A30" s="718"/>
      <c r="B30" s="537"/>
      <c r="C30" s="484"/>
      <c r="D30" s="484"/>
      <c r="F30" s="718"/>
      <c r="H30" s="718"/>
      <c r="I30" s="718"/>
      <c r="K30" s="718"/>
      <c r="L30" s="484"/>
      <c r="M30" s="484"/>
      <c r="N30" s="484"/>
      <c r="O30" s="484"/>
      <c r="P30" s="484"/>
      <c r="Q30" s="718"/>
      <c r="R30" s="441"/>
      <c r="S30" s="441"/>
      <c r="T30" s="37"/>
      <c r="U30" s="474"/>
      <c r="V30" s="474"/>
      <c r="W30" s="718"/>
      <c r="X30" s="718"/>
      <c r="Y30" s="465"/>
      <c r="Z30" s="9"/>
      <c r="AA30" s="484"/>
      <c r="AB30" s="484"/>
      <c r="AC30" s="718"/>
      <c r="AD30" s="484"/>
      <c r="AE30" s="484"/>
      <c r="AF30" s="484"/>
      <c r="AG30" s="484"/>
      <c r="AH30" s="484"/>
      <c r="AI30" s="484"/>
      <c r="AJ30" s="484"/>
      <c r="AK30" s="484"/>
      <c r="AL30" s="526"/>
    </row>
    <row r="31" spans="1:38" ht="14.1" customHeight="1">
      <c r="A31" s="718"/>
      <c r="B31" s="537"/>
      <c r="C31" s="484"/>
      <c r="D31" s="484"/>
      <c r="F31" s="718"/>
      <c r="H31" s="718"/>
      <c r="I31" s="718"/>
      <c r="K31" s="718"/>
      <c r="L31" s="484"/>
      <c r="M31" s="484"/>
      <c r="N31" s="484"/>
      <c r="O31" s="484"/>
      <c r="P31" s="484"/>
      <c r="Q31" s="718"/>
      <c r="R31" s="441"/>
      <c r="S31" s="441"/>
      <c r="T31" s="37"/>
      <c r="U31" s="474"/>
      <c r="V31" s="474"/>
      <c r="W31" s="718"/>
      <c r="X31" s="718"/>
      <c r="Y31" s="465"/>
      <c r="Z31" s="9"/>
      <c r="AA31" s="484"/>
      <c r="AB31" s="484"/>
      <c r="AC31" s="718"/>
      <c r="AD31" s="484"/>
      <c r="AE31" s="484"/>
      <c r="AF31" s="484"/>
      <c r="AG31" s="484"/>
      <c r="AH31" s="484"/>
      <c r="AI31" s="484"/>
      <c r="AJ31" s="484"/>
      <c r="AK31" s="484"/>
      <c r="AL31" s="526"/>
    </row>
    <row r="32" spans="1:38" ht="14.1" customHeight="1">
      <c r="A32" s="718"/>
      <c r="B32" s="525" t="s">
        <v>1014</v>
      </c>
      <c r="C32" s="1496" t="s">
        <v>1478</v>
      </c>
      <c r="D32" s="1496"/>
      <c r="E32" s="1496"/>
      <c r="F32" s="1496"/>
      <c r="G32" s="1496"/>
      <c r="H32" s="1496"/>
      <c r="I32" s="1496"/>
      <c r="J32" s="1496"/>
      <c r="K32" s="1496"/>
      <c r="L32" s="1496"/>
      <c r="M32" s="1496"/>
      <c r="N32" s="1496"/>
      <c r="O32" s="1496"/>
      <c r="P32" s="1496"/>
      <c r="Q32" s="1496"/>
      <c r="R32" s="1496"/>
      <c r="S32" s="1496"/>
      <c r="T32" s="1496"/>
      <c r="U32" s="1496"/>
      <c r="V32" s="1496"/>
      <c r="W32" s="1496"/>
      <c r="X32" s="1496"/>
      <c r="Y32" s="1497"/>
      <c r="Z32" s="476"/>
      <c r="AA32" s="477"/>
      <c r="AB32" s="477"/>
      <c r="AC32" s="13"/>
      <c r="AD32" s="477"/>
      <c r="AE32" s="477"/>
      <c r="AF32" s="477"/>
      <c r="AG32" s="477"/>
      <c r="AH32" s="477"/>
      <c r="AI32" s="477"/>
      <c r="AJ32" s="477"/>
      <c r="AK32" s="477"/>
      <c r="AL32" s="616"/>
    </row>
    <row r="33" spans="1:68" ht="14.1" customHeight="1">
      <c r="A33" s="718"/>
      <c r="B33" s="525"/>
      <c r="C33" s="718" t="s">
        <v>1014</v>
      </c>
      <c r="D33" s="2175" t="s">
        <v>1029</v>
      </c>
      <c r="E33" s="2175"/>
      <c r="F33" s="2175"/>
      <c r="G33" s="2175"/>
      <c r="H33" s="2175"/>
      <c r="I33" s="2175"/>
      <c r="J33" s="2175"/>
      <c r="K33" s="2175"/>
      <c r="L33" s="2175"/>
      <c r="M33" s="2175"/>
      <c r="N33" s="2175"/>
      <c r="O33" s="2175"/>
      <c r="P33" s="2175"/>
      <c r="Q33" s="2175"/>
      <c r="R33" s="2175"/>
      <c r="S33" s="2175"/>
      <c r="T33" s="2175"/>
      <c r="U33" s="2175"/>
      <c r="V33" s="2175"/>
      <c r="W33" s="2175"/>
      <c r="X33" s="2175"/>
      <c r="Y33" s="2176"/>
      <c r="Z33" s="476"/>
      <c r="AA33" s="477"/>
      <c r="AB33" s="477"/>
      <c r="AC33" s="477"/>
      <c r="AD33" s="477"/>
      <c r="AE33" s="477"/>
      <c r="AF33" s="477"/>
      <c r="AG33" s="477"/>
      <c r="AH33" s="477"/>
      <c r="AI33" s="477"/>
      <c r="AJ33" s="477"/>
      <c r="AK33" s="477"/>
      <c r="AL33" s="929"/>
      <c r="AN33" s="10" t="s">
        <v>349</v>
      </c>
    </row>
    <row r="34" spans="1:68" ht="14.1" customHeight="1">
      <c r="A34" s="718"/>
      <c r="B34" s="525"/>
      <c r="C34" s="484" t="s">
        <v>1014</v>
      </c>
      <c r="D34" s="484" t="s">
        <v>1030</v>
      </c>
      <c r="F34" s="484"/>
      <c r="G34" s="718"/>
      <c r="H34" s="718"/>
      <c r="I34" s="718"/>
      <c r="J34" s="718"/>
      <c r="K34" s="484"/>
      <c r="L34" s="484"/>
      <c r="M34" s="484"/>
      <c r="N34" s="718"/>
      <c r="O34" s="718"/>
      <c r="Q34" s="718"/>
      <c r="R34" s="441"/>
      <c r="S34" s="441"/>
      <c r="T34" s="37"/>
      <c r="U34" s="474"/>
      <c r="V34" s="474"/>
      <c r="W34" s="718"/>
      <c r="X34" s="718"/>
      <c r="Y34" s="465"/>
      <c r="Z34" s="476"/>
      <c r="AA34" s="13"/>
      <c r="AB34" s="477"/>
      <c r="AC34" s="477"/>
      <c r="AD34" s="477"/>
      <c r="AE34" s="477"/>
      <c r="AF34" s="477"/>
      <c r="AG34" s="477"/>
      <c r="AH34" s="477"/>
      <c r="AI34" s="477"/>
      <c r="AJ34" s="477"/>
      <c r="AK34" s="477"/>
      <c r="AL34" s="616"/>
    </row>
    <row r="35" spans="1:68" ht="14.1" customHeight="1">
      <c r="B35" s="53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3"/>
      <c r="AA35" s="122"/>
      <c r="AB35" s="122"/>
      <c r="AC35" s="122"/>
      <c r="AD35" s="122"/>
      <c r="AE35" s="122"/>
      <c r="AF35" s="122"/>
      <c r="AG35" s="122"/>
      <c r="AH35" s="122"/>
      <c r="AI35" s="122"/>
      <c r="AJ35" s="122"/>
      <c r="AK35" s="122"/>
      <c r="AL35" s="763"/>
      <c r="AM35" s="425"/>
      <c r="AN35" s="1012" t="s">
        <v>1479</v>
      </c>
    </row>
    <row r="36" spans="1:68" ht="14.1" customHeight="1">
      <c r="A36" s="718"/>
      <c r="B36" s="537" t="s">
        <v>1620</v>
      </c>
      <c r="C36" s="1013"/>
      <c r="D36" s="938"/>
      <c r="E36" s="938"/>
      <c r="F36" s="1013"/>
      <c r="G36" s="165"/>
      <c r="H36" s="1013"/>
      <c r="I36" s="165"/>
      <c r="J36" s="165"/>
      <c r="K36" s="1013"/>
      <c r="L36" s="165"/>
      <c r="M36" s="938"/>
      <c r="N36" s="484"/>
      <c r="O36" s="145"/>
      <c r="P36" s="145"/>
      <c r="Q36" s="145"/>
      <c r="R36" s="145"/>
      <c r="S36" s="145"/>
      <c r="T36" s="145"/>
      <c r="U36" s="145"/>
      <c r="V36" s="145"/>
      <c r="W36" s="145"/>
      <c r="X36" s="145"/>
      <c r="Y36" s="718"/>
      <c r="Z36" s="81" t="s">
        <v>872</v>
      </c>
      <c r="AA36" s="477" t="s">
        <v>1479</v>
      </c>
      <c r="AB36" s="477"/>
      <c r="AC36" s="477"/>
      <c r="AD36" s="477"/>
      <c r="AE36" s="477"/>
      <c r="AF36" s="477"/>
      <c r="AG36" s="477"/>
      <c r="AH36" s="477"/>
      <c r="AI36" s="477"/>
      <c r="AJ36" s="477"/>
      <c r="AK36" s="477"/>
      <c r="AL36" s="616"/>
      <c r="AM36" s="425"/>
      <c r="AN36" s="1822" t="s">
        <v>1031</v>
      </c>
      <c r="AO36" s="1822"/>
      <c r="AP36" s="1822"/>
      <c r="AQ36" s="1822"/>
      <c r="AR36" s="1822"/>
      <c r="AS36" s="1822"/>
      <c r="AT36" s="1822"/>
      <c r="AU36" s="1822"/>
      <c r="AV36" s="1822"/>
      <c r="AW36" s="1822"/>
      <c r="AX36" s="1822"/>
      <c r="AY36" s="1822"/>
      <c r="AZ36" s="1822"/>
      <c r="BA36" s="1822"/>
      <c r="BB36" s="1822"/>
      <c r="BC36" s="1822"/>
      <c r="BD36" s="1822"/>
      <c r="BE36" s="1822"/>
      <c r="BF36" s="1822"/>
      <c r="BG36" s="1822"/>
      <c r="BH36" s="1822"/>
      <c r="BI36" s="1822"/>
      <c r="BJ36" s="1822"/>
      <c r="BK36" s="1822"/>
      <c r="BL36" s="1822"/>
      <c r="BM36" s="1822"/>
      <c r="BN36" s="1822"/>
      <c r="BO36" s="1822"/>
      <c r="BP36" s="1822"/>
    </row>
    <row r="37" spans="1:68" ht="14.1" customHeight="1">
      <c r="A37" s="718"/>
      <c r="B37" s="537"/>
      <c r="C37" s="1013"/>
      <c r="D37" s="938"/>
      <c r="E37" s="938"/>
      <c r="F37" s="1013"/>
      <c r="G37" s="165"/>
      <c r="H37" s="1013"/>
      <c r="I37" s="165"/>
      <c r="J37" s="165"/>
      <c r="K37" s="1013"/>
      <c r="L37" s="165"/>
      <c r="M37" s="938"/>
      <c r="N37" s="484"/>
      <c r="O37" s="145"/>
      <c r="P37" s="145"/>
      <c r="Q37" s="145"/>
      <c r="R37" s="145"/>
      <c r="S37" s="145"/>
      <c r="T37" s="812"/>
      <c r="U37" s="463"/>
      <c r="V37" s="718"/>
      <c r="W37" s="463"/>
      <c r="X37" s="463"/>
      <c r="Y37" s="718"/>
      <c r="Z37" s="476"/>
      <c r="AA37" s="3946" t="s">
        <v>1032</v>
      </c>
      <c r="AB37" s="3992"/>
      <c r="AC37" s="3992"/>
      <c r="AD37" s="3992"/>
      <c r="AE37" s="3992"/>
      <c r="AF37" s="3992"/>
      <c r="AG37" s="3992"/>
      <c r="AH37" s="3992"/>
      <c r="AI37" s="3992"/>
      <c r="AJ37" s="3992"/>
      <c r="AK37" s="3992"/>
      <c r="AL37" s="3954"/>
      <c r="AM37" s="425"/>
      <c r="AN37" s="1822"/>
      <c r="AO37" s="1822"/>
      <c r="AP37" s="1822"/>
      <c r="AQ37" s="1822"/>
      <c r="AR37" s="1822"/>
      <c r="AS37" s="1822"/>
      <c r="AT37" s="1822"/>
      <c r="AU37" s="1822"/>
      <c r="AV37" s="1822"/>
      <c r="AW37" s="1822"/>
      <c r="AX37" s="1822"/>
      <c r="AY37" s="1822"/>
      <c r="AZ37" s="1822"/>
      <c r="BA37" s="1822"/>
      <c r="BB37" s="1822"/>
      <c r="BC37" s="1822"/>
      <c r="BD37" s="1822"/>
      <c r="BE37" s="1822"/>
      <c r="BF37" s="1822"/>
      <c r="BG37" s="1822"/>
      <c r="BH37" s="1822"/>
      <c r="BI37" s="1822"/>
      <c r="BJ37" s="1822"/>
      <c r="BK37" s="1822"/>
      <c r="BL37" s="1822"/>
      <c r="BM37" s="1822"/>
      <c r="BN37" s="1822"/>
      <c r="BO37" s="1822"/>
      <c r="BP37" s="1822"/>
    </row>
    <row r="38" spans="1:68" ht="14.1" customHeight="1">
      <c r="A38" s="718"/>
      <c r="B38" s="525"/>
      <c r="C38" s="484" t="s">
        <v>1772</v>
      </c>
      <c r="F38" s="484"/>
      <c r="G38" s="718"/>
      <c r="H38" s="718"/>
      <c r="I38" s="718"/>
      <c r="J38" s="484"/>
      <c r="K38" s="718"/>
      <c r="L38" s="718"/>
      <c r="M38" s="718"/>
      <c r="N38" s="718"/>
      <c r="O38" s="718"/>
      <c r="P38" s="718"/>
      <c r="Q38" s="718"/>
      <c r="R38" s="441"/>
      <c r="S38" s="441"/>
      <c r="T38" s="37"/>
      <c r="U38" s="474"/>
      <c r="V38" s="474"/>
      <c r="W38" s="718"/>
      <c r="X38" s="718"/>
      <c r="Y38" s="465"/>
      <c r="Z38" s="476"/>
      <c r="AA38" s="3992"/>
      <c r="AB38" s="3992"/>
      <c r="AC38" s="3992"/>
      <c r="AD38" s="3992"/>
      <c r="AE38" s="3992"/>
      <c r="AF38" s="3992"/>
      <c r="AG38" s="3992"/>
      <c r="AH38" s="3992"/>
      <c r="AI38" s="3992"/>
      <c r="AJ38" s="3992"/>
      <c r="AK38" s="3992"/>
      <c r="AL38" s="3954"/>
      <c r="AM38" s="425"/>
      <c r="AN38" s="1822"/>
      <c r="AO38" s="1822"/>
      <c r="AP38" s="1822"/>
      <c r="AQ38" s="1822"/>
      <c r="AR38" s="1822"/>
      <c r="AS38" s="1822"/>
      <c r="AT38" s="1822"/>
      <c r="AU38" s="1822"/>
      <c r="AV38" s="1822"/>
      <c r="AW38" s="1822"/>
      <c r="AX38" s="1822"/>
      <c r="AY38" s="1822"/>
      <c r="AZ38" s="1822"/>
      <c r="BA38" s="1822"/>
      <c r="BB38" s="1822"/>
      <c r="BC38" s="1822"/>
      <c r="BD38" s="1822"/>
      <c r="BE38" s="1822"/>
      <c r="BF38" s="1822"/>
      <c r="BG38" s="1822"/>
      <c r="BH38" s="1822"/>
      <c r="BI38" s="1822"/>
      <c r="BJ38" s="1822"/>
      <c r="BK38" s="1822"/>
      <c r="BL38" s="1822"/>
      <c r="BM38" s="1822"/>
      <c r="BN38" s="1822"/>
      <c r="BO38" s="1822"/>
      <c r="BP38" s="1822"/>
    </row>
    <row r="39" spans="1:68" ht="14.1" customHeight="1">
      <c r="A39" s="1295"/>
      <c r="B39" s="525"/>
      <c r="C39" s="1297"/>
      <c r="F39" s="1297"/>
      <c r="G39" s="1295"/>
      <c r="H39" s="1295"/>
      <c r="I39" s="1295"/>
      <c r="J39" s="1297"/>
      <c r="K39" s="1295"/>
      <c r="L39" s="1295"/>
      <c r="M39" s="1295"/>
      <c r="N39" s="1295"/>
      <c r="O39" s="1295"/>
      <c r="P39" s="1295"/>
      <c r="Q39" s="1295"/>
      <c r="R39" s="1293"/>
      <c r="S39" s="1293"/>
      <c r="T39" s="37"/>
      <c r="U39" s="1294"/>
      <c r="V39" s="1294"/>
      <c r="W39" s="1295"/>
      <c r="X39" s="1295"/>
      <c r="Y39" s="465"/>
      <c r="Z39" s="1296"/>
      <c r="AA39" s="3992"/>
      <c r="AB39" s="3992"/>
      <c r="AC39" s="3992"/>
      <c r="AD39" s="3992"/>
      <c r="AE39" s="3992"/>
      <c r="AF39" s="3992"/>
      <c r="AG39" s="3992"/>
      <c r="AH39" s="3992"/>
      <c r="AI39" s="3992"/>
      <c r="AJ39" s="3992"/>
      <c r="AK39" s="3992"/>
      <c r="AL39" s="3954"/>
      <c r="AM39" s="425"/>
      <c r="AN39" s="1822"/>
      <c r="AO39" s="1822"/>
      <c r="AP39" s="1822"/>
      <c r="AQ39" s="1822"/>
      <c r="AR39" s="1822"/>
      <c r="AS39" s="1822"/>
      <c r="AT39" s="1822"/>
      <c r="AU39" s="1822"/>
      <c r="AV39" s="1822"/>
      <c r="AW39" s="1822"/>
      <c r="AX39" s="1822"/>
      <c r="AY39" s="1822"/>
      <c r="AZ39" s="1822"/>
      <c r="BA39" s="1822"/>
      <c r="BB39" s="1822"/>
      <c r="BC39" s="1822"/>
      <c r="BD39" s="1822"/>
      <c r="BE39" s="1822"/>
      <c r="BF39" s="1822"/>
      <c r="BG39" s="1822"/>
      <c r="BH39" s="1822"/>
      <c r="BI39" s="1822"/>
      <c r="BJ39" s="1822"/>
      <c r="BK39" s="1822"/>
      <c r="BL39" s="1822"/>
      <c r="BM39" s="1822"/>
      <c r="BN39" s="1822"/>
      <c r="BO39" s="1822"/>
      <c r="BP39" s="1822"/>
    </row>
    <row r="40" spans="1:68" ht="14.1" customHeight="1">
      <c r="A40" s="718"/>
      <c r="B40" s="525"/>
      <c r="C40" s="718"/>
      <c r="D40" s="484" t="s">
        <v>67</v>
      </c>
      <c r="E40" s="484"/>
      <c r="F40" s="484"/>
      <c r="G40" s="484"/>
      <c r="H40" s="484"/>
      <c r="I40" s="484"/>
      <c r="J40" s="484"/>
      <c r="K40" s="484"/>
      <c r="L40" s="484"/>
      <c r="M40" s="484"/>
      <c r="N40" s="484"/>
      <c r="O40" s="484"/>
      <c r="P40" s="484"/>
      <c r="Q40" s="484"/>
      <c r="R40" s="484"/>
      <c r="S40" s="718"/>
      <c r="T40" s="484"/>
      <c r="U40" s="484"/>
      <c r="V40" s="484"/>
      <c r="W40" s="484"/>
      <c r="X40" s="76"/>
      <c r="Y40" s="76"/>
      <c r="Z40" s="94"/>
      <c r="AA40" s="3992"/>
      <c r="AB40" s="3992"/>
      <c r="AC40" s="3992"/>
      <c r="AD40" s="3992"/>
      <c r="AE40" s="3992"/>
      <c r="AF40" s="3992"/>
      <c r="AG40" s="3992"/>
      <c r="AH40" s="3992"/>
      <c r="AI40" s="3992"/>
      <c r="AJ40" s="3992"/>
      <c r="AK40" s="3992"/>
      <c r="AL40" s="3954"/>
      <c r="AM40" s="425"/>
      <c r="AN40" s="1822"/>
      <c r="AO40" s="1822"/>
      <c r="AP40" s="1822"/>
      <c r="AQ40" s="1822"/>
      <c r="AR40" s="1822"/>
      <c r="AS40" s="1822"/>
      <c r="AT40" s="1822"/>
      <c r="AU40" s="1822"/>
      <c r="AV40" s="1822"/>
      <c r="AW40" s="1822"/>
      <c r="AX40" s="1822"/>
      <c r="AY40" s="1822"/>
      <c r="AZ40" s="1822"/>
      <c r="BA40" s="1822"/>
      <c r="BB40" s="1822"/>
      <c r="BC40" s="1822"/>
      <c r="BD40" s="1822"/>
      <c r="BE40" s="1822"/>
      <c r="BF40" s="1822"/>
      <c r="BG40" s="1822"/>
      <c r="BH40" s="1822"/>
      <c r="BI40" s="1822"/>
      <c r="BJ40" s="1822"/>
      <c r="BK40" s="1822"/>
      <c r="BL40" s="1822"/>
      <c r="BM40" s="1822"/>
      <c r="BN40" s="1822"/>
      <c r="BO40" s="1822"/>
      <c r="BP40" s="1822"/>
    </row>
    <row r="41" spans="1:68" ht="14.1" customHeight="1">
      <c r="A41" s="718"/>
      <c r="B41" s="525"/>
      <c r="C41" s="718"/>
      <c r="D41" s="718"/>
      <c r="E41" s="2190"/>
      <c r="F41" s="2190"/>
      <c r="G41" s="2190"/>
      <c r="H41" s="2190"/>
      <c r="I41" s="2190"/>
      <c r="J41" s="2190"/>
      <c r="K41" s="2190"/>
      <c r="L41" s="2190"/>
      <c r="M41" s="2190"/>
      <c r="N41" s="2190"/>
      <c r="O41" s="2190"/>
      <c r="P41" s="2190"/>
      <c r="Q41" s="2190"/>
      <c r="R41" s="2190"/>
      <c r="S41" s="2190"/>
      <c r="T41" s="2190"/>
      <c r="U41" s="2190"/>
      <c r="V41" s="2190"/>
      <c r="W41" s="2190"/>
      <c r="X41" s="2190"/>
      <c r="Y41" s="718"/>
      <c r="Z41" s="476"/>
      <c r="AA41" s="477" t="s">
        <v>198</v>
      </c>
      <c r="AC41" s="13"/>
      <c r="AD41" s="13"/>
      <c r="AE41" s="13"/>
      <c r="AF41" s="13"/>
      <c r="AG41" s="13"/>
      <c r="AH41" s="13"/>
      <c r="AI41" s="13"/>
      <c r="AJ41" s="13"/>
      <c r="AK41" s="13"/>
      <c r="AL41" s="980"/>
      <c r="AM41" s="425"/>
      <c r="AN41" s="1822"/>
      <c r="AO41" s="1822"/>
      <c r="AP41" s="1822"/>
      <c r="AQ41" s="1822"/>
      <c r="AR41" s="1822"/>
      <c r="AS41" s="1822"/>
      <c r="AT41" s="1822"/>
      <c r="AU41" s="1822"/>
      <c r="AV41" s="1822"/>
      <c r="AW41" s="1822"/>
      <c r="AX41" s="1822"/>
      <c r="AY41" s="1822"/>
      <c r="AZ41" s="1822"/>
      <c r="BA41" s="1822"/>
      <c r="BB41" s="1822"/>
      <c r="BC41" s="1822"/>
      <c r="BD41" s="1822"/>
      <c r="BE41" s="1822"/>
      <c r="BF41" s="1822"/>
      <c r="BG41" s="1822"/>
      <c r="BH41" s="1822"/>
      <c r="BI41" s="1822"/>
      <c r="BJ41" s="1822"/>
      <c r="BK41" s="1822"/>
      <c r="BL41" s="1822"/>
      <c r="BM41" s="1822"/>
      <c r="BN41" s="1822"/>
      <c r="BO41" s="1822"/>
      <c r="BP41" s="1822"/>
    </row>
    <row r="42" spans="1:68" ht="14.1" customHeight="1">
      <c r="A42" s="718"/>
      <c r="B42" s="525"/>
      <c r="D42" s="718"/>
      <c r="E42" s="2190"/>
      <c r="F42" s="2190"/>
      <c r="G42" s="2190"/>
      <c r="H42" s="2190"/>
      <c r="I42" s="2190"/>
      <c r="J42" s="2190"/>
      <c r="K42" s="2190"/>
      <c r="L42" s="2190"/>
      <c r="M42" s="2190"/>
      <c r="N42" s="2190"/>
      <c r="O42" s="2190"/>
      <c r="P42" s="2190"/>
      <c r="Q42" s="2190"/>
      <c r="R42" s="2190"/>
      <c r="S42" s="2190"/>
      <c r="T42" s="2190"/>
      <c r="U42" s="2190"/>
      <c r="V42" s="2190"/>
      <c r="W42" s="2190"/>
      <c r="X42" s="2190"/>
      <c r="Y42" s="718"/>
      <c r="Z42" s="476"/>
      <c r="AA42" s="13"/>
      <c r="AB42" s="13" t="s">
        <v>1033</v>
      </c>
      <c r="AC42" s="465" t="s">
        <v>1034</v>
      </c>
      <c r="AD42" s="13"/>
      <c r="AE42" s="13"/>
      <c r="AF42" s="13"/>
      <c r="AG42" s="13"/>
      <c r="AH42" s="13"/>
      <c r="AI42" s="13"/>
      <c r="AJ42" s="13"/>
      <c r="AK42" s="13"/>
      <c r="AL42" s="616"/>
      <c r="AM42" s="425"/>
      <c r="AN42" s="1822"/>
      <c r="AO42" s="1822"/>
      <c r="AP42" s="1822"/>
      <c r="AQ42" s="1822"/>
      <c r="AR42" s="1822"/>
      <c r="AS42" s="1822"/>
      <c r="AT42" s="1822"/>
      <c r="AU42" s="1822"/>
      <c r="AV42" s="1822"/>
      <c r="AW42" s="1822"/>
      <c r="AX42" s="1822"/>
      <c r="AY42" s="1822"/>
      <c r="AZ42" s="1822"/>
      <c r="BA42" s="1822"/>
      <c r="BB42" s="1822"/>
      <c r="BC42" s="1822"/>
      <c r="BD42" s="1822"/>
      <c r="BE42" s="1822"/>
      <c r="BF42" s="1822"/>
      <c r="BG42" s="1822"/>
      <c r="BH42" s="1822"/>
      <c r="BI42" s="1822"/>
      <c r="BJ42" s="1822"/>
      <c r="BK42" s="1822"/>
      <c r="BL42" s="1822"/>
      <c r="BM42" s="1822"/>
      <c r="BN42" s="1822"/>
      <c r="BO42" s="1822"/>
      <c r="BP42" s="1822"/>
    </row>
    <row r="43" spans="1:68" ht="14.1" customHeight="1">
      <c r="A43" s="718"/>
      <c r="B43" s="525"/>
      <c r="C43" s="718"/>
      <c r="D43" s="718"/>
      <c r="E43" s="2190"/>
      <c r="F43" s="2190"/>
      <c r="G43" s="2190"/>
      <c r="H43" s="2190"/>
      <c r="I43" s="2190"/>
      <c r="J43" s="2190"/>
      <c r="K43" s="2190"/>
      <c r="L43" s="2190"/>
      <c r="M43" s="2190"/>
      <c r="N43" s="2190"/>
      <c r="O43" s="2190"/>
      <c r="P43" s="2190"/>
      <c r="Q43" s="2190"/>
      <c r="R43" s="2190"/>
      <c r="S43" s="2190"/>
      <c r="T43" s="2190"/>
      <c r="U43" s="2190"/>
      <c r="V43" s="2190"/>
      <c r="W43" s="2190"/>
      <c r="X43" s="2190"/>
      <c r="Y43" s="718"/>
      <c r="Z43" s="476"/>
      <c r="AA43" s="477"/>
      <c r="AB43" s="477" t="s">
        <v>1035</v>
      </c>
      <c r="AC43" s="13" t="s">
        <v>1036</v>
      </c>
      <c r="AD43" s="477"/>
      <c r="AE43" s="477"/>
      <c r="AF43" s="477"/>
      <c r="AG43" s="477"/>
      <c r="AH43" s="477"/>
      <c r="AI43" s="477"/>
      <c r="AJ43" s="477"/>
      <c r="AK43" s="477"/>
      <c r="AL43" s="616"/>
      <c r="AM43" s="425"/>
    </row>
    <row r="44" spans="1:68" ht="14.1" customHeight="1">
      <c r="A44" s="718"/>
      <c r="B44" s="525"/>
      <c r="D44" s="718"/>
      <c r="E44" s="2190"/>
      <c r="F44" s="2190"/>
      <c r="G44" s="2190"/>
      <c r="H44" s="2190"/>
      <c r="I44" s="2190"/>
      <c r="J44" s="2190"/>
      <c r="K44" s="2190"/>
      <c r="L44" s="2190"/>
      <c r="M44" s="2190"/>
      <c r="N44" s="2190"/>
      <c r="O44" s="2190"/>
      <c r="P44" s="2190"/>
      <c r="Q44" s="2190"/>
      <c r="R44" s="2190"/>
      <c r="S44" s="2190"/>
      <c r="T44" s="2190"/>
      <c r="U44" s="2190"/>
      <c r="V44" s="2190"/>
      <c r="W44" s="2190"/>
      <c r="X44" s="2190"/>
      <c r="Y44" s="718"/>
      <c r="Z44" s="476"/>
      <c r="AA44" s="477"/>
      <c r="AB44" s="477" t="s">
        <v>1037</v>
      </c>
      <c r="AC44" s="465" t="s">
        <v>1038</v>
      </c>
      <c r="AD44" s="477"/>
      <c r="AE44" s="477"/>
      <c r="AF44" s="477"/>
      <c r="AG44" s="477"/>
      <c r="AH44" s="477"/>
      <c r="AI44" s="477"/>
      <c r="AJ44" s="13"/>
      <c r="AK44" s="87"/>
      <c r="AL44" s="616"/>
      <c r="AM44" s="425"/>
    </row>
    <row r="45" spans="1:68" ht="14.1" customHeight="1">
      <c r="A45" s="718"/>
      <c r="B45" s="525"/>
      <c r="C45" s="718"/>
      <c r="D45" s="718"/>
      <c r="E45" s="2190"/>
      <c r="F45" s="2190"/>
      <c r="G45" s="2190"/>
      <c r="H45" s="2190"/>
      <c r="I45" s="2190"/>
      <c r="J45" s="2190"/>
      <c r="K45" s="2190"/>
      <c r="L45" s="2190"/>
      <c r="M45" s="2190"/>
      <c r="N45" s="2190"/>
      <c r="O45" s="2190"/>
      <c r="P45" s="2190"/>
      <c r="Q45" s="2190"/>
      <c r="R45" s="2190"/>
      <c r="S45" s="2190"/>
      <c r="T45" s="2190"/>
      <c r="U45" s="2190"/>
      <c r="V45" s="2190"/>
      <c r="W45" s="2190"/>
      <c r="X45" s="2190"/>
      <c r="Y45" s="13"/>
      <c r="Z45" s="17"/>
      <c r="AA45" s="13"/>
      <c r="AB45" s="477" t="s">
        <v>1039</v>
      </c>
      <c r="AC45" s="13" t="s">
        <v>1040</v>
      </c>
      <c r="AD45" s="13"/>
      <c r="AE45" s="13"/>
      <c r="AF45" s="13"/>
      <c r="AG45" s="13"/>
      <c r="AH45" s="13"/>
      <c r="AI45" s="13"/>
      <c r="AJ45" s="13"/>
      <c r="AK45" s="13"/>
      <c r="AL45" s="811"/>
      <c r="AM45" s="425"/>
    </row>
    <row r="46" spans="1:68" ht="14.1" customHeight="1">
      <c r="A46" s="718"/>
      <c r="B46" s="525"/>
      <c r="C46" s="484"/>
      <c r="D46" s="718"/>
      <c r="E46" s="718"/>
      <c r="F46" s="718"/>
      <c r="G46" s="718"/>
      <c r="H46" s="484"/>
      <c r="I46" s="484"/>
      <c r="J46" s="718"/>
      <c r="K46" s="718"/>
      <c r="L46" s="484"/>
      <c r="M46" s="484"/>
      <c r="N46" s="718"/>
      <c r="O46" s="718"/>
      <c r="P46" s="484"/>
      <c r="Q46" s="484"/>
      <c r="R46" s="484"/>
      <c r="S46" s="484"/>
      <c r="T46" s="484"/>
      <c r="U46" s="484"/>
      <c r="V46" s="484"/>
      <c r="W46" s="13"/>
      <c r="X46" s="13"/>
      <c r="Y46" s="13"/>
      <c r="Z46" s="17"/>
      <c r="AA46" s="477"/>
      <c r="AB46" s="477" t="s">
        <v>1041</v>
      </c>
      <c r="AC46" s="3946" t="s">
        <v>1042</v>
      </c>
      <c r="AD46" s="3992"/>
      <c r="AE46" s="3992"/>
      <c r="AF46" s="3992"/>
      <c r="AG46" s="3992"/>
      <c r="AH46" s="3992"/>
      <c r="AI46" s="3992"/>
      <c r="AJ46" s="3992"/>
      <c r="AK46" s="3992"/>
      <c r="AL46" s="3954"/>
      <c r="AM46" s="425"/>
    </row>
    <row r="47" spans="1:68" ht="14.1" customHeight="1">
      <c r="A47" s="718"/>
      <c r="B47" s="525"/>
      <c r="D47" s="484"/>
      <c r="E47" s="718"/>
      <c r="F47" s="718"/>
      <c r="G47" s="718"/>
      <c r="H47" s="484"/>
      <c r="I47" s="484"/>
      <c r="J47" s="484"/>
      <c r="K47" s="484"/>
      <c r="L47" s="484"/>
      <c r="M47" s="484"/>
      <c r="N47" s="484"/>
      <c r="O47" s="484"/>
      <c r="P47" s="484"/>
      <c r="Q47" s="484"/>
      <c r="R47" s="484"/>
      <c r="S47" s="718"/>
      <c r="T47" s="484"/>
      <c r="U47" s="484"/>
      <c r="V47" s="484"/>
      <c r="W47" s="484"/>
      <c r="X47" s="484"/>
      <c r="Y47" s="718"/>
      <c r="Z47" s="476"/>
      <c r="AA47" s="477"/>
      <c r="AB47" s="477"/>
      <c r="AC47" s="3992"/>
      <c r="AD47" s="3992"/>
      <c r="AE47" s="3992"/>
      <c r="AF47" s="3992"/>
      <c r="AG47" s="3992"/>
      <c r="AH47" s="3992"/>
      <c r="AI47" s="3992"/>
      <c r="AJ47" s="3992"/>
      <c r="AK47" s="3992"/>
      <c r="AL47" s="3954"/>
      <c r="AM47" s="425"/>
    </row>
    <row r="48" spans="1:68" ht="14.1" customHeight="1">
      <c r="A48" s="718"/>
      <c r="B48" s="525"/>
      <c r="C48" s="2175" t="s">
        <v>1774</v>
      </c>
      <c r="D48" s="2175"/>
      <c r="E48" s="2175"/>
      <c r="F48" s="2175"/>
      <c r="G48" s="2175"/>
      <c r="H48" s="2175"/>
      <c r="I48" s="2175"/>
      <c r="J48" s="2175"/>
      <c r="K48" s="2175"/>
      <c r="L48" s="2175"/>
      <c r="M48" s="2175"/>
      <c r="N48" s="2175"/>
      <c r="O48" s="2175"/>
      <c r="P48" s="2175"/>
      <c r="Q48" s="2175"/>
      <c r="R48" s="2175"/>
      <c r="S48" s="2175"/>
      <c r="T48" s="2175"/>
      <c r="U48" s="2175"/>
      <c r="V48" s="2175"/>
      <c r="W48" s="2175"/>
      <c r="X48" s="2175"/>
      <c r="Y48" s="2176"/>
      <c r="Z48" s="476"/>
      <c r="AA48" s="477"/>
      <c r="AB48" s="477"/>
      <c r="AC48" s="1014"/>
      <c r="AD48" s="1014"/>
      <c r="AE48" s="1014"/>
      <c r="AF48" s="1014"/>
      <c r="AG48" s="1014"/>
      <c r="AH48" s="1014"/>
      <c r="AI48" s="1014"/>
      <c r="AJ48" s="1014"/>
      <c r="AK48" s="87"/>
      <c r="AL48" s="616"/>
      <c r="AM48" s="425"/>
    </row>
    <row r="49" spans="1:39" ht="14.1" customHeight="1">
      <c r="A49" s="718"/>
      <c r="B49" s="525"/>
      <c r="C49" s="718"/>
      <c r="D49" s="718" t="s">
        <v>1775</v>
      </c>
      <c r="E49" s="718"/>
      <c r="F49" s="718"/>
      <c r="G49" s="718"/>
      <c r="H49" s="718"/>
      <c r="I49" s="718"/>
      <c r="J49" s="718"/>
      <c r="K49" s="718"/>
      <c r="L49" s="718"/>
      <c r="M49" s="718"/>
      <c r="N49" s="718"/>
      <c r="O49" s="718"/>
      <c r="P49" s="718"/>
      <c r="Q49" s="718"/>
      <c r="R49" s="718"/>
      <c r="S49" s="718"/>
      <c r="T49" s="718"/>
      <c r="U49" s="718"/>
      <c r="V49" s="718"/>
      <c r="W49" s="718"/>
      <c r="X49" s="718"/>
      <c r="Y49" s="620"/>
      <c r="Z49" s="476"/>
      <c r="AA49" s="477"/>
      <c r="AB49" s="477"/>
      <c r="AC49" s="1014"/>
      <c r="AD49" s="1014"/>
      <c r="AE49" s="1014"/>
      <c r="AF49" s="1014"/>
      <c r="AG49" s="1014"/>
      <c r="AH49" s="1014"/>
      <c r="AI49" s="1014"/>
      <c r="AJ49" s="1014"/>
      <c r="AK49" s="87"/>
      <c r="AL49" s="616"/>
      <c r="AM49" s="425"/>
    </row>
    <row r="50" spans="1:39" ht="14.1" customHeight="1">
      <c r="A50" s="718"/>
      <c r="B50" s="525"/>
      <c r="C50" s="718" t="s">
        <v>1621</v>
      </c>
      <c r="D50" s="484"/>
      <c r="F50" s="718"/>
      <c r="G50" s="718"/>
      <c r="H50" s="484"/>
      <c r="I50" s="484"/>
      <c r="J50" s="484"/>
      <c r="K50" s="484"/>
      <c r="L50" s="484"/>
      <c r="M50" s="484"/>
      <c r="N50" s="484"/>
      <c r="O50" s="484"/>
      <c r="P50" s="484"/>
      <c r="Q50" s="718"/>
      <c r="R50" s="441"/>
      <c r="S50" s="441"/>
      <c r="T50" s="37"/>
      <c r="U50" s="474"/>
      <c r="V50" s="474"/>
      <c r="W50" s="718"/>
      <c r="X50" s="718"/>
      <c r="Y50" s="465"/>
      <c r="Z50" s="81" t="s">
        <v>947</v>
      </c>
      <c r="AA50" s="477" t="s">
        <v>1622</v>
      </c>
      <c r="AB50" s="465"/>
      <c r="AC50" s="477"/>
      <c r="AD50" s="477"/>
      <c r="AE50" s="477"/>
      <c r="AF50" s="477"/>
      <c r="AG50" s="1014"/>
      <c r="AH50" s="1014"/>
      <c r="AI50" s="1014"/>
      <c r="AJ50" s="1014"/>
      <c r="AK50" s="1014"/>
      <c r="AL50" s="616"/>
      <c r="AM50" s="425"/>
    </row>
    <row r="51" spans="1:39" ht="14.1" customHeight="1">
      <c r="A51" s="718"/>
      <c r="B51" s="525"/>
      <c r="C51" s="62"/>
      <c r="D51" s="484"/>
      <c r="E51" s="718" t="s">
        <v>1623</v>
      </c>
      <c r="F51" s="718"/>
      <c r="G51" s="718"/>
      <c r="H51" s="484"/>
      <c r="I51" s="484"/>
      <c r="J51" s="484"/>
      <c r="K51" s="484"/>
      <c r="L51" s="484"/>
      <c r="M51" s="484"/>
      <c r="N51" s="484"/>
      <c r="O51" s="484"/>
      <c r="P51" s="484"/>
      <c r="Q51" s="484"/>
      <c r="R51" s="484"/>
      <c r="S51" s="718"/>
      <c r="T51" s="484"/>
      <c r="U51" s="484"/>
      <c r="V51" s="484"/>
      <c r="W51" s="484"/>
      <c r="X51" s="76"/>
      <c r="Y51" s="76"/>
      <c r="Z51" s="476"/>
      <c r="AA51" s="477"/>
      <c r="AB51" s="477"/>
      <c r="AC51" s="477"/>
      <c r="AD51" s="477"/>
      <c r="AE51" s="477"/>
      <c r="AF51" s="477"/>
      <c r="AG51" s="477"/>
      <c r="AH51" s="477"/>
      <c r="AI51" s="477"/>
      <c r="AJ51" s="13"/>
      <c r="AK51" s="87"/>
      <c r="AL51" s="616"/>
      <c r="AM51" s="425"/>
    </row>
    <row r="52" spans="1:39" ht="14.1" customHeight="1">
      <c r="A52" s="718"/>
      <c r="B52" s="525"/>
      <c r="C52" s="62"/>
      <c r="D52" s="484"/>
      <c r="E52" s="1807"/>
      <c r="F52" s="1807"/>
      <c r="G52" s="1807"/>
      <c r="H52" s="1807"/>
      <c r="I52" s="1807"/>
      <c r="J52" s="1807"/>
      <c r="K52" s="1807"/>
      <c r="L52" s="1807"/>
      <c r="M52" s="1807"/>
      <c r="N52" s="1807"/>
      <c r="O52" s="1807"/>
      <c r="P52" s="1807"/>
      <c r="Q52" s="1807"/>
      <c r="R52" s="1807"/>
      <c r="S52" s="1807"/>
      <c r="T52" s="1807"/>
      <c r="U52" s="1807"/>
      <c r="V52" s="1807"/>
      <c r="W52" s="1807"/>
      <c r="X52" s="1807"/>
      <c r="Y52" s="718"/>
      <c r="Z52" s="476"/>
      <c r="AA52" s="477"/>
      <c r="AB52" s="477"/>
      <c r="AC52" s="477"/>
      <c r="AD52" s="477"/>
      <c r="AE52" s="477"/>
      <c r="AF52" s="477"/>
      <c r="AG52" s="477"/>
      <c r="AH52" s="477"/>
      <c r="AI52" s="477"/>
      <c r="AJ52" s="13"/>
      <c r="AK52" s="87"/>
      <c r="AL52" s="616"/>
      <c r="AM52" s="425"/>
    </row>
    <row r="53" spans="1:39" ht="14.1" customHeight="1">
      <c r="A53" s="718"/>
      <c r="B53" s="525"/>
      <c r="C53" s="62"/>
      <c r="D53" s="484"/>
      <c r="E53" s="1807"/>
      <c r="F53" s="1807"/>
      <c r="G53" s="1807"/>
      <c r="H53" s="1807"/>
      <c r="I53" s="1807"/>
      <c r="J53" s="1807"/>
      <c r="K53" s="1807"/>
      <c r="L53" s="1807"/>
      <c r="M53" s="1807"/>
      <c r="N53" s="1807"/>
      <c r="O53" s="1807"/>
      <c r="P53" s="1807"/>
      <c r="Q53" s="1807"/>
      <c r="R53" s="1807"/>
      <c r="S53" s="1807"/>
      <c r="T53" s="1807"/>
      <c r="U53" s="1807"/>
      <c r="V53" s="1807"/>
      <c r="W53" s="1807"/>
      <c r="X53" s="1807"/>
      <c r="Y53" s="718"/>
      <c r="Z53" s="476"/>
      <c r="AA53" s="477"/>
      <c r="AB53" s="477"/>
      <c r="AC53" s="477"/>
      <c r="AD53" s="477"/>
      <c r="AE53" s="477"/>
      <c r="AF53" s="477"/>
      <c r="AG53" s="477"/>
      <c r="AH53" s="477"/>
      <c r="AI53" s="477"/>
      <c r="AJ53" s="13"/>
      <c r="AK53" s="87"/>
      <c r="AL53" s="616"/>
      <c r="AM53" s="425"/>
    </row>
    <row r="54" spans="1:39" ht="14.1" customHeight="1">
      <c r="A54" s="718"/>
      <c r="B54" s="525"/>
      <c r="C54" s="62"/>
      <c r="D54" s="484"/>
      <c r="E54" s="1807"/>
      <c r="F54" s="1807"/>
      <c r="G54" s="1807"/>
      <c r="H54" s="1807"/>
      <c r="I54" s="1807"/>
      <c r="J54" s="1807"/>
      <c r="K54" s="1807"/>
      <c r="L54" s="1807"/>
      <c r="M54" s="1807"/>
      <c r="N54" s="1807"/>
      <c r="O54" s="1807"/>
      <c r="P54" s="1807"/>
      <c r="Q54" s="1807"/>
      <c r="R54" s="1807"/>
      <c r="S54" s="1807"/>
      <c r="T54" s="1807"/>
      <c r="U54" s="1807"/>
      <c r="V54" s="1807"/>
      <c r="W54" s="1807"/>
      <c r="X54" s="1807"/>
      <c r="Y54" s="718"/>
      <c r="Z54" s="476"/>
      <c r="AA54" s="477"/>
      <c r="AB54" s="477"/>
      <c r="AC54" s="477"/>
      <c r="AD54" s="477"/>
      <c r="AE54" s="477"/>
      <c r="AF54" s="477"/>
      <c r="AG54" s="477"/>
      <c r="AH54" s="477"/>
      <c r="AI54" s="477"/>
      <c r="AJ54" s="13"/>
      <c r="AK54" s="87"/>
      <c r="AL54" s="616"/>
      <c r="AM54" s="425"/>
    </row>
    <row r="55" spans="1:39" ht="14.1" customHeight="1">
      <c r="A55" s="718"/>
      <c r="B55" s="525"/>
      <c r="C55" s="62"/>
      <c r="D55" s="484"/>
      <c r="E55" s="718"/>
      <c r="F55" s="718"/>
      <c r="G55" s="718"/>
      <c r="H55" s="484"/>
      <c r="I55" s="484"/>
      <c r="J55" s="484"/>
      <c r="K55" s="484"/>
      <c r="L55" s="484"/>
      <c r="M55" s="484"/>
      <c r="N55" s="484"/>
      <c r="O55" s="484"/>
      <c r="P55" s="484"/>
      <c r="Q55" s="484"/>
      <c r="R55" s="484"/>
      <c r="S55" s="718"/>
      <c r="T55" s="484"/>
      <c r="U55" s="484"/>
      <c r="V55" s="484"/>
      <c r="W55" s="484"/>
      <c r="X55" s="484"/>
      <c r="Y55" s="718"/>
      <c r="Z55" s="476"/>
      <c r="AA55" s="477"/>
      <c r="AB55" s="477"/>
      <c r="AC55" s="477"/>
      <c r="AD55" s="477"/>
      <c r="AE55" s="477"/>
      <c r="AF55" s="477"/>
      <c r="AG55" s="477"/>
      <c r="AH55" s="477"/>
      <c r="AI55" s="477"/>
      <c r="AJ55" s="13"/>
      <c r="AK55" s="87"/>
      <c r="AL55" s="616"/>
      <c r="AM55" s="425"/>
    </row>
    <row r="56" spans="1:39" ht="14.1" customHeight="1">
      <c r="A56" s="718"/>
      <c r="B56" s="525"/>
      <c r="C56" s="718" t="s">
        <v>1043</v>
      </c>
      <c r="D56" s="484"/>
      <c r="F56" s="718"/>
      <c r="G56" s="718"/>
      <c r="H56" s="484"/>
      <c r="I56" s="484"/>
      <c r="J56" s="484"/>
      <c r="K56" s="484"/>
      <c r="L56" s="484"/>
      <c r="M56" s="484"/>
      <c r="N56" s="484"/>
      <c r="O56" s="484"/>
      <c r="P56" s="484"/>
      <c r="Q56" s="718"/>
      <c r="R56" s="441"/>
      <c r="S56" s="441"/>
      <c r="T56" s="37"/>
      <c r="U56" s="474"/>
      <c r="V56" s="474"/>
      <c r="W56" s="718"/>
      <c r="X56" s="718"/>
      <c r="Y56" s="465"/>
      <c r="Z56" s="81" t="s">
        <v>1416</v>
      </c>
      <c r="AA56" s="477" t="s">
        <v>1624</v>
      </c>
      <c r="AB56" s="465"/>
      <c r="AC56" s="477"/>
      <c r="AD56" s="477"/>
      <c r="AE56" s="477"/>
      <c r="AF56" s="477"/>
      <c r="AG56" s="1014"/>
      <c r="AH56" s="1014"/>
      <c r="AI56" s="477"/>
      <c r="AJ56" s="13"/>
      <c r="AK56" s="87"/>
      <c r="AL56" s="616"/>
      <c r="AM56" s="425"/>
    </row>
    <row r="57" spans="1:39" ht="14.1" customHeight="1">
      <c r="A57" s="718"/>
      <c r="B57" s="525"/>
      <c r="C57" s="62"/>
      <c r="D57" s="484"/>
      <c r="E57" s="718" t="s">
        <v>66</v>
      </c>
      <c r="F57" s="718"/>
      <c r="G57" s="718"/>
      <c r="H57" s="484"/>
      <c r="I57" s="484"/>
      <c r="J57" s="484"/>
      <c r="K57" s="484"/>
      <c r="L57" s="484"/>
      <c r="M57" s="484"/>
      <c r="N57" s="484"/>
      <c r="O57" s="484"/>
      <c r="P57" s="484"/>
      <c r="Q57" s="484"/>
      <c r="R57" s="484"/>
      <c r="S57" s="718"/>
      <c r="V57" s="718"/>
      <c r="W57" s="465"/>
      <c r="X57" s="465"/>
      <c r="Y57" s="718"/>
      <c r="Z57" s="81"/>
      <c r="AA57" s="477"/>
      <c r="AB57" s="465"/>
      <c r="AC57" s="477"/>
      <c r="AD57" s="477"/>
      <c r="AE57" s="477"/>
      <c r="AF57" s="477"/>
      <c r="AG57" s="477"/>
      <c r="AH57" s="477"/>
      <c r="AI57" s="477"/>
      <c r="AJ57" s="13"/>
      <c r="AK57" s="87"/>
      <c r="AL57" s="616"/>
      <c r="AM57" s="425"/>
    </row>
    <row r="58" spans="1:39" ht="14.1" customHeight="1">
      <c r="A58" s="718"/>
      <c r="B58" s="525"/>
      <c r="C58" s="62"/>
      <c r="D58" s="484"/>
      <c r="E58" s="1807"/>
      <c r="F58" s="1807"/>
      <c r="G58" s="1807"/>
      <c r="H58" s="1807"/>
      <c r="I58" s="1807"/>
      <c r="J58" s="1807"/>
      <c r="K58" s="1807"/>
      <c r="L58" s="1807"/>
      <c r="M58" s="1807"/>
      <c r="N58" s="1807"/>
      <c r="O58" s="1807"/>
      <c r="P58" s="1807"/>
      <c r="Q58" s="1807"/>
      <c r="R58" s="1807"/>
      <c r="S58" s="1807"/>
      <c r="T58" s="1807"/>
      <c r="U58" s="1807"/>
      <c r="V58" s="1807"/>
      <c r="W58" s="1807"/>
      <c r="X58" s="1807"/>
      <c r="Y58" s="718"/>
      <c r="Z58" s="476"/>
      <c r="AA58" s="477"/>
      <c r="AB58" s="477"/>
      <c r="AC58" s="477"/>
      <c r="AD58" s="477"/>
      <c r="AE58" s="477"/>
      <c r="AF58" s="477"/>
      <c r="AG58" s="477"/>
      <c r="AH58" s="477"/>
      <c r="AI58" s="477"/>
      <c r="AJ58" s="13"/>
      <c r="AK58" s="87"/>
      <c r="AL58" s="616"/>
      <c r="AM58" s="425"/>
    </row>
    <row r="59" spans="1:39" ht="14.1" customHeight="1">
      <c r="A59" s="718"/>
      <c r="B59" s="525"/>
      <c r="C59" s="62"/>
      <c r="D59" s="484"/>
      <c r="E59" s="1807"/>
      <c r="F59" s="1807"/>
      <c r="G59" s="1807"/>
      <c r="H59" s="1807"/>
      <c r="I59" s="1807"/>
      <c r="J59" s="1807"/>
      <c r="K59" s="1807"/>
      <c r="L59" s="1807"/>
      <c r="M59" s="1807"/>
      <c r="N59" s="1807"/>
      <c r="O59" s="1807"/>
      <c r="P59" s="1807"/>
      <c r="Q59" s="1807"/>
      <c r="R59" s="1807"/>
      <c r="S59" s="1807"/>
      <c r="T59" s="1807"/>
      <c r="U59" s="1807"/>
      <c r="V59" s="1807"/>
      <c r="W59" s="1807"/>
      <c r="X59" s="1807"/>
      <c r="Y59" s="718"/>
      <c r="Z59" s="476"/>
      <c r="AA59" s="477"/>
      <c r="AB59" s="477"/>
      <c r="AC59" s="477"/>
      <c r="AD59" s="477"/>
      <c r="AE59" s="477"/>
      <c r="AF59" s="477"/>
      <c r="AG59" s="477"/>
      <c r="AH59" s="477"/>
      <c r="AI59" s="477"/>
      <c r="AJ59" s="13"/>
      <c r="AK59" s="87"/>
      <c r="AL59" s="616"/>
      <c r="AM59" s="425"/>
    </row>
    <row r="60" spans="1:39" ht="14.1" customHeight="1">
      <c r="A60" s="718"/>
      <c r="B60" s="525"/>
      <c r="C60" s="62"/>
      <c r="D60" s="484"/>
      <c r="E60" s="1807"/>
      <c r="F60" s="1807"/>
      <c r="G60" s="1807"/>
      <c r="H60" s="1807"/>
      <c r="I60" s="1807"/>
      <c r="J60" s="1807"/>
      <c r="K60" s="1807"/>
      <c r="L60" s="1807"/>
      <c r="M60" s="1807"/>
      <c r="N60" s="1807"/>
      <c r="O60" s="1807"/>
      <c r="P60" s="1807"/>
      <c r="Q60" s="1807"/>
      <c r="R60" s="1807"/>
      <c r="S60" s="1807"/>
      <c r="T60" s="1807"/>
      <c r="U60" s="1807"/>
      <c r="V60" s="1807"/>
      <c r="W60" s="1807"/>
      <c r="X60" s="1807"/>
      <c r="Y60" s="718"/>
      <c r="Z60" s="476"/>
      <c r="AA60" s="477"/>
      <c r="AB60" s="477"/>
      <c r="AC60" s="477"/>
      <c r="AD60" s="477"/>
      <c r="AE60" s="477"/>
      <c r="AF60" s="477"/>
      <c r="AG60" s="477"/>
      <c r="AH60" s="477"/>
      <c r="AI60" s="477"/>
      <c r="AJ60" s="13"/>
      <c r="AK60" s="87"/>
      <c r="AL60" s="616"/>
      <c r="AM60" s="425"/>
    </row>
    <row r="61" spans="1:39" ht="14.1" customHeight="1">
      <c r="A61" s="718"/>
      <c r="B61" s="525"/>
      <c r="C61" s="62"/>
      <c r="D61" s="484"/>
      <c r="E61" s="718"/>
      <c r="F61" s="718"/>
      <c r="G61" s="718"/>
      <c r="H61" s="484"/>
      <c r="I61" s="484"/>
      <c r="J61" s="484"/>
      <c r="K61" s="484"/>
      <c r="L61" s="484"/>
      <c r="M61" s="484"/>
      <c r="N61" s="484"/>
      <c r="O61" s="484"/>
      <c r="P61" s="484"/>
      <c r="Q61" s="484"/>
      <c r="R61" s="484"/>
      <c r="S61" s="718"/>
      <c r="T61" s="484"/>
      <c r="U61" s="484"/>
      <c r="V61" s="484"/>
      <c r="W61" s="484"/>
      <c r="X61" s="484"/>
      <c r="Y61" s="718"/>
      <c r="Z61" s="476"/>
      <c r="AA61" s="477"/>
      <c r="AB61" s="477"/>
      <c r="AC61" s="477"/>
      <c r="AD61" s="477"/>
      <c r="AE61" s="477"/>
      <c r="AF61" s="477"/>
      <c r="AG61" s="477"/>
      <c r="AH61" s="477"/>
      <c r="AI61" s="477"/>
      <c r="AJ61" s="13"/>
      <c r="AK61" s="87"/>
      <c r="AL61" s="616"/>
      <c r="AM61" s="425"/>
    </row>
    <row r="62" spans="1:39" ht="6.95" customHeight="1" thickBot="1">
      <c r="B62" s="547"/>
      <c r="C62" s="434"/>
      <c r="D62" s="434"/>
      <c r="E62" s="434"/>
      <c r="F62" s="434"/>
      <c r="G62" s="434"/>
      <c r="H62" s="434"/>
      <c r="I62" s="434"/>
      <c r="J62" s="434"/>
      <c r="K62" s="434"/>
      <c r="L62" s="434"/>
      <c r="M62" s="434"/>
      <c r="N62" s="434"/>
      <c r="O62" s="434"/>
      <c r="P62" s="434"/>
      <c r="Q62" s="434"/>
      <c r="R62" s="434"/>
      <c r="S62" s="434"/>
      <c r="T62" s="434"/>
      <c r="U62" s="434"/>
      <c r="V62" s="434"/>
      <c r="W62" s="434"/>
      <c r="X62" s="434"/>
      <c r="Y62" s="653"/>
      <c r="Z62" s="654"/>
      <c r="AA62" s="434"/>
      <c r="AB62" s="434"/>
      <c r="AC62" s="434"/>
      <c r="AD62" s="434"/>
      <c r="AE62" s="434"/>
      <c r="AF62" s="434"/>
      <c r="AG62" s="434"/>
      <c r="AH62" s="434"/>
      <c r="AI62" s="434"/>
      <c r="AJ62" s="434"/>
      <c r="AK62" s="434"/>
      <c r="AL62" s="549"/>
    </row>
  </sheetData>
  <mergeCells count="24">
    <mergeCell ref="E52:X54"/>
    <mergeCell ref="E58:X60"/>
    <mergeCell ref="D14:X19"/>
    <mergeCell ref="D22:X27"/>
    <mergeCell ref="AN36:BP42"/>
    <mergeCell ref="AA37:AL40"/>
    <mergeCell ref="E41:X45"/>
    <mergeCell ref="AC46:AL47"/>
    <mergeCell ref="C29:Y29"/>
    <mergeCell ref="C32:Y32"/>
    <mergeCell ref="D33:Y33"/>
    <mergeCell ref="C48:Y48"/>
    <mergeCell ref="AA11:AL13"/>
    <mergeCell ref="B1:AL1"/>
    <mergeCell ref="B3:Y3"/>
    <mergeCell ref="Z3:AL3"/>
    <mergeCell ref="H7:I7"/>
    <mergeCell ref="AC7:AD7"/>
    <mergeCell ref="AE7:AK7"/>
    <mergeCell ref="AA8:AL8"/>
    <mergeCell ref="K9:M9"/>
    <mergeCell ref="O9:P9"/>
    <mergeCell ref="R9:S9"/>
    <mergeCell ref="AA5:AL5"/>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8</xdr:row>
                    <xdr:rowOff>0</xdr:rowOff>
                  </from>
                  <to>
                    <xdr:col>6</xdr:col>
                    <xdr:colOff>152400</xdr:colOff>
                    <xdr:row>9</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20</xdr:col>
                    <xdr:colOff>0</xdr:colOff>
                    <xdr:row>49</xdr:row>
                    <xdr:rowOff>0</xdr:rowOff>
                  </from>
                  <to>
                    <xdr:col>23</xdr:col>
                    <xdr:colOff>66675</xdr:colOff>
                    <xdr:row>50</xdr:row>
                    <xdr:rowOff>47625</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171450</xdr:colOff>
                    <xdr:row>49</xdr:row>
                    <xdr:rowOff>0</xdr:rowOff>
                  </from>
                  <to>
                    <xdr:col>25</xdr:col>
                    <xdr:colOff>28575</xdr:colOff>
                    <xdr:row>50</xdr:row>
                    <xdr:rowOff>47625</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20</xdr:col>
                    <xdr:colOff>0</xdr:colOff>
                    <xdr:row>55</xdr:row>
                    <xdr:rowOff>0</xdr:rowOff>
                  </from>
                  <to>
                    <xdr:col>23</xdr:col>
                    <xdr:colOff>66675</xdr:colOff>
                    <xdr:row>56</xdr:row>
                    <xdr:rowOff>47625</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23</xdr:col>
                    <xdr:colOff>171450</xdr:colOff>
                    <xdr:row>55</xdr:row>
                    <xdr:rowOff>0</xdr:rowOff>
                  </from>
                  <to>
                    <xdr:col>25</xdr:col>
                    <xdr:colOff>28575</xdr:colOff>
                    <xdr:row>56</xdr:row>
                    <xdr:rowOff>47625</xdr:rowOff>
                  </to>
                </anchor>
              </controlPr>
            </control>
          </mc:Choice>
        </mc:AlternateContent>
        <mc:AlternateContent xmlns:mc="http://schemas.openxmlformats.org/markup-compatibility/2006">
          <mc:Choice Requires="x14">
            <control shapeId="252950" r:id="rId10" name="Check Box 22">
              <controlPr defaultSize="0" autoFill="0" autoLine="0" autoPict="0">
                <anchor moveWithCells="1">
                  <from>
                    <xdr:col>4</xdr:col>
                    <xdr:colOff>28575</xdr:colOff>
                    <xdr:row>5</xdr:row>
                    <xdr:rowOff>0</xdr:rowOff>
                  </from>
                  <to>
                    <xdr:col>6</xdr:col>
                    <xdr:colOff>152400</xdr:colOff>
                    <xdr:row>6</xdr:row>
                    <xdr:rowOff>38100</xdr:rowOff>
                  </to>
                </anchor>
              </controlPr>
            </control>
          </mc:Choice>
        </mc:AlternateContent>
        <mc:AlternateContent xmlns:mc="http://schemas.openxmlformats.org/markup-compatibility/2006">
          <mc:Choice Requires="x14">
            <control shapeId="252951" r:id="rId11" name="Check Box 23">
              <controlPr defaultSize="0" autoFill="0" autoLine="0" autoPict="0">
                <anchor moveWithCells="1">
                  <from>
                    <xdr:col>21</xdr:col>
                    <xdr:colOff>47625</xdr:colOff>
                    <xdr:row>5</xdr:row>
                    <xdr:rowOff>0</xdr:rowOff>
                  </from>
                  <to>
                    <xdr:col>24</xdr:col>
                    <xdr:colOff>180975</xdr:colOff>
                    <xdr:row>6</xdr:row>
                    <xdr:rowOff>0</xdr:rowOff>
                  </to>
                </anchor>
              </controlPr>
            </control>
          </mc:Choice>
        </mc:AlternateContent>
        <mc:AlternateContent xmlns:mc="http://schemas.openxmlformats.org/markup-compatibility/2006">
          <mc:Choice Requires="x14">
            <control shapeId="252960" r:id="rId12" name="Check Box 32">
              <controlPr defaultSize="0" autoFill="0" autoLine="0" autoPict="0">
                <anchor moveWithCells="1">
                  <from>
                    <xdr:col>20</xdr:col>
                    <xdr:colOff>0</xdr:colOff>
                    <xdr:row>9</xdr:row>
                    <xdr:rowOff>142875</xdr:rowOff>
                  </from>
                  <to>
                    <xdr:col>23</xdr:col>
                    <xdr:colOff>66675</xdr:colOff>
                    <xdr:row>11</xdr:row>
                    <xdr:rowOff>19050</xdr:rowOff>
                  </to>
                </anchor>
              </controlPr>
            </control>
          </mc:Choice>
        </mc:AlternateContent>
        <mc:AlternateContent xmlns:mc="http://schemas.openxmlformats.org/markup-compatibility/2006">
          <mc:Choice Requires="x14">
            <control shapeId="252961" r:id="rId13" name="Check Box 33">
              <controlPr defaultSize="0" autoFill="0" autoLine="0" autoPict="0">
                <anchor moveWithCells="1">
                  <from>
                    <xdr:col>23</xdr:col>
                    <xdr:colOff>171450</xdr:colOff>
                    <xdr:row>9</xdr:row>
                    <xdr:rowOff>142875</xdr:rowOff>
                  </from>
                  <to>
                    <xdr:col>25</xdr:col>
                    <xdr:colOff>28575</xdr:colOff>
                    <xdr:row>11</xdr:row>
                    <xdr:rowOff>19050</xdr:rowOff>
                  </to>
                </anchor>
              </controlPr>
            </control>
          </mc:Choice>
        </mc:AlternateContent>
        <mc:AlternateContent xmlns:mc="http://schemas.openxmlformats.org/markup-compatibility/2006">
          <mc:Choice Requires="x14">
            <control shapeId="252962" r:id="rId14" name="Check Box 34">
              <controlPr defaultSize="0" autoFill="0" autoLine="0" autoPict="0">
                <anchor moveWithCells="1">
                  <from>
                    <xdr:col>18</xdr:col>
                    <xdr:colOff>0</xdr:colOff>
                    <xdr:row>29</xdr:row>
                    <xdr:rowOff>0</xdr:rowOff>
                  </from>
                  <to>
                    <xdr:col>21</xdr:col>
                    <xdr:colOff>123825</xdr:colOff>
                    <xdr:row>30</xdr:row>
                    <xdr:rowOff>0</xdr:rowOff>
                  </to>
                </anchor>
              </controlPr>
            </control>
          </mc:Choice>
        </mc:AlternateContent>
        <mc:AlternateContent xmlns:mc="http://schemas.openxmlformats.org/markup-compatibility/2006">
          <mc:Choice Requires="x14">
            <control shapeId="252963" r:id="rId15" name="Check Box 35">
              <controlPr defaultSize="0" autoFill="0" autoLine="0" autoPict="0">
                <anchor moveWithCells="1">
                  <from>
                    <xdr:col>22</xdr:col>
                    <xdr:colOff>47625</xdr:colOff>
                    <xdr:row>29</xdr:row>
                    <xdr:rowOff>0</xdr:rowOff>
                  </from>
                  <to>
                    <xdr:col>24</xdr:col>
                    <xdr:colOff>361950</xdr:colOff>
                    <xdr:row>30</xdr:row>
                    <xdr:rowOff>0</xdr:rowOff>
                  </to>
                </anchor>
              </controlPr>
            </control>
          </mc:Choice>
        </mc:AlternateContent>
        <mc:AlternateContent xmlns:mc="http://schemas.openxmlformats.org/markup-compatibility/2006">
          <mc:Choice Requires="x14">
            <control shapeId="252964" r:id="rId16" name="Check Box 36">
              <controlPr defaultSize="0" autoFill="0" autoLine="0" autoPict="0">
                <anchor moveWithCells="1">
                  <from>
                    <xdr:col>18</xdr:col>
                    <xdr:colOff>0</xdr:colOff>
                    <xdr:row>34</xdr:row>
                    <xdr:rowOff>0</xdr:rowOff>
                  </from>
                  <to>
                    <xdr:col>21</xdr:col>
                    <xdr:colOff>123825</xdr:colOff>
                    <xdr:row>35</xdr:row>
                    <xdr:rowOff>0</xdr:rowOff>
                  </to>
                </anchor>
              </controlPr>
            </control>
          </mc:Choice>
        </mc:AlternateContent>
        <mc:AlternateContent xmlns:mc="http://schemas.openxmlformats.org/markup-compatibility/2006">
          <mc:Choice Requires="x14">
            <control shapeId="252965" r:id="rId17" name="Check Box 37">
              <controlPr defaultSize="0" autoFill="0" autoLine="0" autoPict="0">
                <anchor moveWithCells="1">
                  <from>
                    <xdr:col>22</xdr:col>
                    <xdr:colOff>47625</xdr:colOff>
                    <xdr:row>34</xdr:row>
                    <xdr:rowOff>0</xdr:rowOff>
                  </from>
                  <to>
                    <xdr:col>24</xdr:col>
                    <xdr:colOff>361950</xdr:colOff>
                    <xdr:row>35</xdr:row>
                    <xdr:rowOff>0</xdr:rowOff>
                  </to>
                </anchor>
              </controlPr>
            </control>
          </mc:Choice>
        </mc:AlternateContent>
        <mc:AlternateContent xmlns:mc="http://schemas.openxmlformats.org/markup-compatibility/2006">
          <mc:Choice Requires="x14">
            <control shapeId="252966" r:id="rId18" name="Check Box 38">
              <controlPr defaultSize="0" autoFill="0" autoLine="0" autoPict="0">
                <anchor moveWithCells="1">
                  <from>
                    <xdr:col>18</xdr:col>
                    <xdr:colOff>0</xdr:colOff>
                    <xdr:row>38</xdr:row>
                    <xdr:rowOff>0</xdr:rowOff>
                  </from>
                  <to>
                    <xdr:col>21</xdr:col>
                    <xdr:colOff>123825</xdr:colOff>
                    <xdr:row>39</xdr:row>
                    <xdr:rowOff>0</xdr:rowOff>
                  </to>
                </anchor>
              </controlPr>
            </control>
          </mc:Choice>
        </mc:AlternateContent>
        <mc:AlternateContent xmlns:mc="http://schemas.openxmlformats.org/markup-compatibility/2006">
          <mc:Choice Requires="x14">
            <control shapeId="252967" r:id="rId19" name="Check Box 39">
              <controlPr defaultSize="0" autoFill="0" autoLine="0" autoPict="0">
                <anchor moveWithCells="1">
                  <from>
                    <xdr:col>22</xdr:col>
                    <xdr:colOff>47625</xdr:colOff>
                    <xdr:row>38</xdr:row>
                    <xdr:rowOff>0</xdr:rowOff>
                  </from>
                  <to>
                    <xdr:col>24</xdr:col>
                    <xdr:colOff>361950</xdr:colOff>
                    <xdr:row>39</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CFF"/>
  </sheetPr>
  <dimension ref="A1:BE69"/>
  <sheetViews>
    <sheetView showGridLines="0" view="pageBreakPreview" zoomScaleNormal="100" zoomScaleSheetLayoutView="100" workbookViewId="0">
      <selection activeCell="AW2" sqref="AW2"/>
    </sheetView>
  </sheetViews>
  <sheetFormatPr defaultColWidth="8" defaultRowHeight="12"/>
  <cols>
    <col min="1" max="1" width="1.5" style="10" customWidth="1"/>
    <col min="2" max="2" width="1.625" style="10" customWidth="1"/>
    <col min="3" max="24" width="2.375" style="10" customWidth="1"/>
    <col min="25" max="25" width="9.25" style="10" customWidth="1"/>
    <col min="26" max="69" width="2.375" style="10" customWidth="1"/>
    <col min="70" max="16384" width="8" style="10"/>
  </cols>
  <sheetData>
    <row r="1" spans="1:39" ht="14.1" customHeight="1">
      <c r="B1" s="1522" t="s">
        <v>1836</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9" ht="5.0999999999999996" customHeight="1" thickBot="1"/>
    <row r="3" spans="1:39" ht="14.1" customHeight="1">
      <c r="B3" s="1551" t="s">
        <v>1044</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830" t="s">
        <v>258</v>
      </c>
      <c r="AA3" s="1552"/>
      <c r="AB3" s="1552"/>
      <c r="AC3" s="1552"/>
      <c r="AD3" s="1552"/>
      <c r="AE3" s="1552"/>
      <c r="AF3" s="1552"/>
      <c r="AG3" s="1552"/>
      <c r="AH3" s="1552"/>
      <c r="AI3" s="1552"/>
      <c r="AJ3" s="1552"/>
      <c r="AK3" s="1552"/>
      <c r="AL3" s="2180"/>
      <c r="AM3" s="425"/>
    </row>
    <row r="4" spans="1:39" ht="6.95" customHeight="1">
      <c r="A4" s="718"/>
      <c r="B4" s="525"/>
      <c r="C4" s="62"/>
      <c r="D4" s="484"/>
      <c r="E4" s="718"/>
      <c r="F4" s="718"/>
      <c r="G4" s="718"/>
      <c r="H4" s="484"/>
      <c r="I4" s="484"/>
      <c r="J4" s="484"/>
      <c r="K4" s="484"/>
      <c r="L4" s="484"/>
      <c r="M4" s="484"/>
      <c r="N4" s="484"/>
      <c r="O4" s="484"/>
      <c r="P4" s="484"/>
      <c r="Q4" s="484"/>
      <c r="R4" s="484"/>
      <c r="S4" s="718"/>
      <c r="T4" s="484"/>
      <c r="U4" s="484"/>
      <c r="V4" s="484"/>
      <c r="W4" s="484"/>
      <c r="X4" s="484"/>
      <c r="Y4" s="718"/>
      <c r="Z4" s="476"/>
      <c r="AA4" s="477"/>
      <c r="AB4" s="477"/>
      <c r="AC4" s="477"/>
      <c r="AD4" s="477"/>
      <c r="AE4" s="477"/>
      <c r="AF4" s="477"/>
      <c r="AG4" s="477"/>
      <c r="AH4" s="477"/>
      <c r="AI4" s="477"/>
      <c r="AJ4" s="13"/>
      <c r="AK4" s="87"/>
      <c r="AL4" s="616"/>
      <c r="AM4" s="425"/>
    </row>
    <row r="5" spans="1:39" ht="14.1" customHeight="1">
      <c r="A5" s="718"/>
      <c r="B5" s="537" t="s">
        <v>1314</v>
      </c>
      <c r="C5" s="718"/>
      <c r="D5" s="484"/>
      <c r="E5" s="484"/>
      <c r="F5" s="484"/>
      <c r="G5" s="484"/>
      <c r="H5" s="484"/>
      <c r="I5" s="484"/>
      <c r="J5" s="484"/>
      <c r="K5" s="484"/>
      <c r="L5" s="484"/>
      <c r="M5" s="484"/>
      <c r="N5" s="484"/>
      <c r="O5" s="484"/>
      <c r="P5" s="484"/>
      <c r="Q5" s="484"/>
      <c r="R5" s="484"/>
      <c r="S5" s="484"/>
      <c r="T5" s="484"/>
      <c r="U5" s="484"/>
      <c r="V5" s="484"/>
      <c r="W5" s="484"/>
      <c r="X5" s="484"/>
      <c r="Y5" s="33"/>
      <c r="Z5" s="17"/>
      <c r="AA5" s="477"/>
      <c r="AB5" s="477"/>
      <c r="AC5" s="477"/>
      <c r="AD5" s="477"/>
      <c r="AE5" s="477"/>
      <c r="AF5" s="477"/>
      <c r="AG5" s="477"/>
      <c r="AH5" s="477"/>
      <c r="AI5" s="477"/>
      <c r="AJ5" s="477"/>
      <c r="AK5" s="477"/>
      <c r="AL5" s="616"/>
      <c r="AM5" s="425"/>
    </row>
    <row r="6" spans="1:39" ht="6.95" customHeight="1">
      <c r="A6" s="718"/>
      <c r="B6" s="537"/>
      <c r="C6" s="718"/>
      <c r="D6" s="484"/>
      <c r="E6" s="484"/>
      <c r="F6" s="484"/>
      <c r="G6" s="484"/>
      <c r="H6" s="484"/>
      <c r="I6" s="484"/>
      <c r="J6" s="484"/>
      <c r="K6" s="484"/>
      <c r="L6" s="484"/>
      <c r="M6" s="484"/>
      <c r="N6" s="484"/>
      <c r="O6" s="484"/>
      <c r="P6" s="484"/>
      <c r="Q6" s="484"/>
      <c r="R6" s="484"/>
      <c r="S6" s="484"/>
      <c r="T6" s="484"/>
      <c r="U6" s="484"/>
      <c r="V6" s="484"/>
      <c r="W6" s="484"/>
      <c r="X6" s="484"/>
      <c r="Y6" s="33"/>
      <c r="Z6" s="17"/>
      <c r="AA6" s="477"/>
      <c r="AB6" s="477"/>
      <c r="AC6" s="477"/>
      <c r="AD6" s="477"/>
      <c r="AE6" s="477"/>
      <c r="AF6" s="477"/>
      <c r="AG6" s="477"/>
      <c r="AH6" s="477"/>
      <c r="AI6" s="477"/>
      <c r="AJ6" s="477"/>
      <c r="AK6" s="477"/>
      <c r="AL6" s="616"/>
      <c r="AM6" s="425"/>
    </row>
    <row r="7" spans="1:39" ht="14.1" customHeight="1">
      <c r="A7" s="718"/>
      <c r="B7" s="537"/>
      <c r="C7" s="64" t="s">
        <v>1045</v>
      </c>
      <c r="D7" s="484"/>
      <c r="E7" s="484"/>
      <c r="F7" s="484"/>
      <c r="G7" s="484"/>
      <c r="H7" s="484"/>
      <c r="I7" s="484"/>
      <c r="J7" s="484"/>
      <c r="K7" s="484"/>
      <c r="L7" s="484"/>
      <c r="M7" s="484"/>
      <c r="N7" s="484"/>
      <c r="O7" s="484"/>
      <c r="P7" s="484"/>
      <c r="Q7" s="484"/>
      <c r="R7" s="484"/>
      <c r="S7" s="484"/>
      <c r="T7" s="484"/>
      <c r="U7" s="484"/>
      <c r="V7" s="484"/>
      <c r="W7" s="484"/>
      <c r="X7" s="484"/>
      <c r="Y7" s="33"/>
      <c r="Z7" s="17"/>
      <c r="AA7" s="477"/>
      <c r="AB7" s="477"/>
      <c r="AC7" s="477"/>
      <c r="AD7" s="477"/>
      <c r="AE7" s="477"/>
      <c r="AF7" s="477"/>
      <c r="AG7" s="477"/>
      <c r="AH7" s="477"/>
      <c r="AI7" s="477"/>
      <c r="AJ7" s="477"/>
      <c r="AK7" s="477"/>
      <c r="AL7" s="616"/>
      <c r="AM7" s="425"/>
    </row>
    <row r="8" spans="1:39" ht="6.95" customHeight="1">
      <c r="A8" s="718"/>
      <c r="B8" s="537"/>
      <c r="C8" s="718"/>
      <c r="D8" s="484"/>
      <c r="E8" s="484"/>
      <c r="F8" s="484"/>
      <c r="G8" s="484"/>
      <c r="H8" s="484"/>
      <c r="I8" s="484"/>
      <c r="J8" s="484"/>
      <c r="K8" s="484"/>
      <c r="L8" s="484"/>
      <c r="M8" s="484"/>
      <c r="N8" s="484"/>
      <c r="O8" s="484"/>
      <c r="P8" s="484"/>
      <c r="Q8" s="484"/>
      <c r="R8" s="484"/>
      <c r="S8" s="484"/>
      <c r="T8" s="484"/>
      <c r="U8" s="484"/>
      <c r="V8" s="484"/>
      <c r="W8" s="484"/>
      <c r="X8" s="484"/>
      <c r="Y8" s="33"/>
      <c r="Z8" s="17"/>
      <c r="AA8" s="477"/>
      <c r="AB8" s="477"/>
      <c r="AC8" s="477"/>
      <c r="AD8" s="477"/>
      <c r="AE8" s="477"/>
      <c r="AF8" s="477"/>
      <c r="AG8" s="477"/>
      <c r="AH8" s="477"/>
      <c r="AI8" s="477"/>
      <c r="AJ8" s="477"/>
      <c r="AK8" s="477"/>
      <c r="AL8" s="616"/>
      <c r="AM8" s="425"/>
    </row>
    <row r="9" spans="1:39" ht="14.1" customHeight="1">
      <c r="A9" s="718"/>
      <c r="B9" s="525"/>
      <c r="C9" s="718" t="s">
        <v>49</v>
      </c>
      <c r="D9" s="484"/>
      <c r="E9" s="718"/>
      <c r="F9" s="718"/>
      <c r="G9" s="718"/>
      <c r="H9" s="718"/>
      <c r="I9" s="449"/>
      <c r="J9" s="449"/>
      <c r="K9" s="484"/>
      <c r="L9" s="842"/>
      <c r="M9" s="718"/>
      <c r="N9" s="718"/>
      <c r="O9" s="718"/>
      <c r="P9" s="718"/>
      <c r="Q9" s="718"/>
      <c r="R9" s="718"/>
      <c r="S9" s="484"/>
      <c r="T9" s="80"/>
      <c r="U9" s="80"/>
      <c r="V9" s="76"/>
      <c r="X9" s="80"/>
      <c r="Y9" s="33"/>
      <c r="Z9" s="81" t="s">
        <v>31</v>
      </c>
      <c r="AA9" s="3934" t="s">
        <v>1046</v>
      </c>
      <c r="AB9" s="3934"/>
      <c r="AC9" s="3934"/>
      <c r="AD9" s="3934"/>
      <c r="AE9" s="3934"/>
      <c r="AF9" s="3934"/>
      <c r="AG9" s="3934"/>
      <c r="AH9" s="3934"/>
      <c r="AI9" s="3934"/>
      <c r="AJ9" s="3934"/>
      <c r="AK9" s="3934"/>
      <c r="AL9" s="3937"/>
      <c r="AM9" s="425"/>
    </row>
    <row r="10" spans="1:39" ht="14.1" customHeight="1">
      <c r="A10" s="718"/>
      <c r="B10" s="525"/>
      <c r="C10" s="718"/>
      <c r="D10" s="484"/>
      <c r="E10" s="718"/>
      <c r="F10" s="718"/>
      <c r="G10" s="718"/>
      <c r="H10" s="718"/>
      <c r="I10" s="449"/>
      <c r="J10" s="449"/>
      <c r="K10" s="484"/>
      <c r="L10" s="842"/>
      <c r="M10" s="718"/>
      <c r="N10" s="718"/>
      <c r="O10" s="718"/>
      <c r="P10" s="718"/>
      <c r="Q10" s="718"/>
      <c r="R10" s="441"/>
      <c r="S10" s="441"/>
      <c r="T10" s="37"/>
      <c r="U10" s="474"/>
      <c r="V10" s="474"/>
      <c r="W10" s="718"/>
      <c r="X10" s="718"/>
      <c r="Y10" s="465"/>
      <c r="Z10" s="81" t="s">
        <v>31</v>
      </c>
      <c r="AA10" s="3934" t="s">
        <v>1670</v>
      </c>
      <c r="AB10" s="3934"/>
      <c r="AC10" s="3934"/>
      <c r="AD10" s="3934"/>
      <c r="AE10" s="3934"/>
      <c r="AF10" s="3934"/>
      <c r="AG10" s="3934"/>
      <c r="AH10" s="3934"/>
      <c r="AI10" s="3934"/>
      <c r="AJ10" s="3934"/>
      <c r="AK10" s="3934"/>
      <c r="AL10" s="3937"/>
      <c r="AM10" s="425"/>
    </row>
    <row r="11" spans="1:39" ht="14.1" customHeight="1">
      <c r="A11" s="718"/>
      <c r="B11" s="525"/>
      <c r="C11" s="718" t="s">
        <v>50</v>
      </c>
      <c r="F11" s="484"/>
      <c r="G11" s="718"/>
      <c r="H11" s="718"/>
      <c r="I11" s="718"/>
      <c r="J11" s="718"/>
      <c r="K11" s="718"/>
      <c r="L11" s="718"/>
      <c r="M11" s="718"/>
      <c r="N11" s="718"/>
      <c r="O11" s="718"/>
      <c r="P11" s="718"/>
      <c r="Q11" s="484"/>
      <c r="R11" s="484"/>
      <c r="S11" s="718"/>
      <c r="T11" s="484"/>
      <c r="U11" s="484"/>
      <c r="V11" s="484"/>
      <c r="W11" s="484"/>
      <c r="X11" s="76"/>
      <c r="Y11" s="76"/>
      <c r="Z11" s="17"/>
      <c r="AA11" s="465"/>
      <c r="AB11" s="477"/>
      <c r="AC11" s="477"/>
      <c r="AD11" s="477"/>
      <c r="AE11" s="477"/>
      <c r="AF11" s="477"/>
      <c r="AG11" s="477"/>
      <c r="AH11" s="477"/>
      <c r="AI11" s="477"/>
      <c r="AJ11" s="477"/>
      <c r="AK11" s="477"/>
      <c r="AL11" s="616"/>
      <c r="AM11" s="425"/>
    </row>
    <row r="12" spans="1:39" ht="14.1" customHeight="1">
      <c r="A12" s="718"/>
      <c r="B12" s="525"/>
      <c r="C12" s="718"/>
      <c r="D12" s="484" t="s">
        <v>51</v>
      </c>
      <c r="E12" s="718"/>
      <c r="F12" s="484"/>
      <c r="G12" s="484"/>
      <c r="H12" s="484"/>
      <c r="I12" s="484"/>
      <c r="J12" s="484"/>
      <c r="K12" s="484"/>
      <c r="L12" s="484"/>
      <c r="M12" s="484"/>
      <c r="N12" s="484"/>
      <c r="O12" s="484"/>
      <c r="P12" s="484"/>
      <c r="Q12" s="484"/>
      <c r="R12" s="484"/>
      <c r="S12" s="484"/>
      <c r="T12" s="484"/>
      <c r="U12" s="484"/>
      <c r="V12" s="484"/>
      <c r="W12" s="484"/>
      <c r="X12" s="484"/>
      <c r="Y12" s="718"/>
      <c r="Z12" s="476"/>
      <c r="AA12" s="477"/>
      <c r="AB12" s="477"/>
      <c r="AC12" s="477"/>
      <c r="AD12" s="477"/>
      <c r="AE12" s="477"/>
      <c r="AF12" s="477"/>
      <c r="AG12" s="477"/>
      <c r="AH12" s="477"/>
      <c r="AI12" s="477"/>
      <c r="AJ12" s="477"/>
      <c r="AK12" s="477"/>
      <c r="AL12" s="616"/>
      <c r="AM12" s="425"/>
    </row>
    <row r="13" spans="1:39" ht="14.1" customHeight="1">
      <c r="A13" s="718"/>
      <c r="B13" s="525"/>
      <c r="C13" s="718"/>
      <c r="E13" s="1807"/>
      <c r="F13" s="1807"/>
      <c r="G13" s="1807"/>
      <c r="H13" s="1807"/>
      <c r="I13" s="1807"/>
      <c r="J13" s="1807"/>
      <c r="K13" s="1807"/>
      <c r="L13" s="1807"/>
      <c r="M13" s="1807"/>
      <c r="N13" s="1807"/>
      <c r="O13" s="1807"/>
      <c r="P13" s="1807"/>
      <c r="Q13" s="1807"/>
      <c r="R13" s="1807"/>
      <c r="S13" s="1807"/>
      <c r="T13" s="1807"/>
      <c r="U13" s="1807"/>
      <c r="V13" s="1807"/>
      <c r="W13" s="1807"/>
      <c r="X13" s="1807"/>
      <c r="Y13" s="718"/>
      <c r="Z13" s="476"/>
      <c r="AA13" s="13"/>
      <c r="AB13" s="13"/>
      <c r="AC13" s="13"/>
      <c r="AD13" s="13"/>
      <c r="AE13" s="13"/>
      <c r="AF13" s="13"/>
      <c r="AG13" s="13"/>
      <c r="AH13" s="13"/>
      <c r="AI13" s="13"/>
      <c r="AJ13" s="13"/>
      <c r="AK13" s="13"/>
      <c r="AL13" s="616"/>
      <c r="AM13" s="425"/>
    </row>
    <row r="14" spans="1:39" ht="14.1" customHeight="1">
      <c r="A14" s="718"/>
      <c r="B14" s="525"/>
      <c r="C14" s="718"/>
      <c r="E14" s="2988"/>
      <c r="F14" s="2988"/>
      <c r="G14" s="2988"/>
      <c r="H14" s="2988"/>
      <c r="I14" s="2988"/>
      <c r="J14" s="2988"/>
      <c r="K14" s="2988"/>
      <c r="L14" s="2988"/>
      <c r="M14" s="2988"/>
      <c r="N14" s="2988"/>
      <c r="O14" s="2988"/>
      <c r="P14" s="2988"/>
      <c r="Q14" s="2988"/>
      <c r="R14" s="2988"/>
      <c r="S14" s="2988"/>
      <c r="T14" s="2988"/>
      <c r="U14" s="2988"/>
      <c r="V14" s="2988"/>
      <c r="W14" s="2988"/>
      <c r="X14" s="2988"/>
      <c r="Y14" s="718"/>
      <c r="Z14" s="476"/>
      <c r="AA14" s="13"/>
      <c r="AB14" s="13"/>
      <c r="AC14" s="13"/>
      <c r="AD14" s="13"/>
      <c r="AE14" s="13"/>
      <c r="AF14" s="13"/>
      <c r="AG14" s="13"/>
      <c r="AH14" s="13"/>
      <c r="AI14" s="13"/>
      <c r="AJ14" s="13"/>
      <c r="AK14" s="13"/>
      <c r="AL14" s="616"/>
      <c r="AM14" s="425"/>
    </row>
    <row r="15" spans="1:39" ht="14.1" customHeight="1">
      <c r="A15" s="718"/>
      <c r="B15" s="525"/>
      <c r="C15" s="718"/>
      <c r="D15" s="484"/>
      <c r="E15" s="484"/>
      <c r="F15" s="76"/>
      <c r="G15" s="76"/>
      <c r="H15" s="76"/>
      <c r="I15" s="76"/>
      <c r="J15" s="76"/>
      <c r="K15" s="76"/>
      <c r="L15" s="76"/>
      <c r="M15" s="76"/>
      <c r="N15" s="76"/>
      <c r="O15" s="76"/>
      <c r="P15" s="718"/>
      <c r="Q15" s="76"/>
      <c r="R15" s="76"/>
      <c r="S15" s="484"/>
      <c r="T15" s="76"/>
      <c r="U15" s="76"/>
      <c r="V15" s="718"/>
      <c r="W15" s="484"/>
      <c r="X15" s="718"/>
      <c r="Y15" s="718"/>
      <c r="Z15" s="476"/>
      <c r="AA15" s="477"/>
      <c r="AB15" s="13"/>
      <c r="AC15" s="477"/>
      <c r="AD15" s="477"/>
      <c r="AE15" s="477"/>
      <c r="AF15" s="477"/>
      <c r="AG15" s="477"/>
      <c r="AH15" s="477"/>
      <c r="AI15" s="477"/>
      <c r="AJ15" s="477"/>
      <c r="AK15" s="477"/>
      <c r="AL15" s="616"/>
      <c r="AM15" s="425"/>
    </row>
    <row r="16" spans="1:39" ht="14.1" customHeight="1">
      <c r="A16" s="718"/>
      <c r="B16" s="525"/>
      <c r="C16" s="718" t="s">
        <v>52</v>
      </c>
      <c r="E16" s="718"/>
      <c r="F16" s="718"/>
      <c r="G16" s="718"/>
      <c r="H16" s="718"/>
      <c r="I16" s="718"/>
      <c r="J16" s="718"/>
      <c r="K16" s="718"/>
      <c r="L16" s="718"/>
      <c r="M16" s="718"/>
      <c r="N16" s="718"/>
      <c r="O16" s="718"/>
      <c r="P16" s="718"/>
      <c r="Q16" s="718"/>
      <c r="R16" s="718"/>
      <c r="S16" s="718"/>
      <c r="T16" s="718"/>
      <c r="U16" s="718"/>
      <c r="V16" s="718"/>
      <c r="W16" s="718"/>
      <c r="X16" s="718"/>
      <c r="Y16" s="718"/>
      <c r="Z16" s="476"/>
      <c r="AA16" s="13"/>
      <c r="AB16" s="477"/>
      <c r="AC16" s="13"/>
      <c r="AD16" s="13"/>
      <c r="AE16" s="13"/>
      <c r="AF16" s="13"/>
      <c r="AG16" s="13"/>
      <c r="AH16" s="13"/>
      <c r="AI16" s="13"/>
      <c r="AJ16" s="13"/>
      <c r="AK16" s="13"/>
      <c r="AL16" s="616"/>
      <c r="AM16" s="425"/>
    </row>
    <row r="17" spans="1:39" ht="14.1" customHeight="1">
      <c r="A17" s="718"/>
      <c r="B17" s="525"/>
      <c r="D17" s="484" t="s">
        <v>201</v>
      </c>
      <c r="E17" s="718"/>
      <c r="F17" s="718"/>
      <c r="G17" s="718"/>
      <c r="H17" s="484"/>
      <c r="I17" s="484"/>
      <c r="J17" s="484"/>
      <c r="K17" s="484"/>
      <c r="L17" s="484"/>
      <c r="M17" s="484"/>
      <c r="N17" s="484"/>
      <c r="O17" s="484"/>
      <c r="P17" s="484"/>
      <c r="Q17" s="484"/>
      <c r="R17" s="484"/>
      <c r="S17" s="718"/>
      <c r="V17" s="484"/>
      <c r="Y17" s="718"/>
      <c r="Z17" s="81" t="s">
        <v>31</v>
      </c>
      <c r="AA17" s="3934" t="s">
        <v>1047</v>
      </c>
      <c r="AB17" s="3934"/>
      <c r="AC17" s="3934"/>
      <c r="AD17" s="3934"/>
      <c r="AE17" s="3934"/>
      <c r="AF17" s="3934"/>
      <c r="AG17" s="3934"/>
      <c r="AH17" s="3934"/>
      <c r="AI17" s="3934"/>
      <c r="AJ17" s="3934"/>
      <c r="AK17" s="3934"/>
      <c r="AL17" s="3937"/>
      <c r="AM17" s="425"/>
    </row>
    <row r="18" spans="1:39" ht="14.1" customHeight="1">
      <c r="A18" s="718"/>
      <c r="B18" s="525"/>
      <c r="C18" s="718"/>
      <c r="D18" s="484"/>
      <c r="E18" s="484"/>
      <c r="F18" s="484"/>
      <c r="G18" s="484"/>
      <c r="H18" s="484"/>
      <c r="I18" s="484"/>
      <c r="J18" s="484"/>
      <c r="K18" s="484"/>
      <c r="L18" s="484"/>
      <c r="M18" s="484"/>
      <c r="N18" s="484"/>
      <c r="O18" s="484"/>
      <c r="P18" s="484"/>
      <c r="Q18" s="718"/>
      <c r="R18" s="441"/>
      <c r="S18" s="441"/>
      <c r="T18" s="37"/>
      <c r="U18" s="474"/>
      <c r="V18" s="474"/>
      <c r="W18" s="718"/>
      <c r="X18" s="718"/>
      <c r="Y18" s="465"/>
      <c r="Z18" s="81" t="s">
        <v>31</v>
      </c>
      <c r="AA18" s="3946" t="s">
        <v>1480</v>
      </c>
      <c r="AB18" s="3992"/>
      <c r="AC18" s="3992"/>
      <c r="AD18" s="3992"/>
      <c r="AE18" s="3992"/>
      <c r="AF18" s="3992"/>
      <c r="AG18" s="3992"/>
      <c r="AH18" s="3992"/>
      <c r="AI18" s="3992"/>
      <c r="AJ18" s="3992"/>
      <c r="AK18" s="3992"/>
      <c r="AL18" s="3954"/>
      <c r="AM18" s="425"/>
    </row>
    <row r="19" spans="1:39" ht="14.1" customHeight="1">
      <c r="A19" s="718"/>
      <c r="B19" s="525"/>
      <c r="C19" s="718"/>
      <c r="D19" s="484"/>
      <c r="E19" s="484"/>
      <c r="F19" s="718"/>
      <c r="G19" s="718"/>
      <c r="H19" s="718"/>
      <c r="I19" s="449"/>
      <c r="J19" s="449"/>
      <c r="K19" s="484"/>
      <c r="L19" s="842"/>
      <c r="M19" s="718"/>
      <c r="N19" s="718"/>
      <c r="O19" s="718"/>
      <c r="P19" s="718"/>
      <c r="Q19" s="484"/>
      <c r="R19" s="484"/>
      <c r="S19" s="718"/>
      <c r="T19" s="484"/>
      <c r="U19" s="484"/>
      <c r="V19" s="484"/>
      <c r="W19" s="484"/>
      <c r="X19" s="76"/>
      <c r="Y19" s="76"/>
      <c r="Z19" s="476"/>
      <c r="AA19" s="3992"/>
      <c r="AB19" s="3992"/>
      <c r="AC19" s="3992"/>
      <c r="AD19" s="3992"/>
      <c r="AE19" s="3992"/>
      <c r="AF19" s="3992"/>
      <c r="AG19" s="3992"/>
      <c r="AH19" s="3992"/>
      <c r="AI19" s="3992"/>
      <c r="AJ19" s="3992"/>
      <c r="AK19" s="3992"/>
      <c r="AL19" s="3954"/>
      <c r="AM19" s="425"/>
    </row>
    <row r="20" spans="1:39" ht="14.1" customHeight="1">
      <c r="A20" s="718"/>
      <c r="B20" s="525"/>
      <c r="C20" s="718"/>
      <c r="D20" s="718" t="s">
        <v>1106</v>
      </c>
      <c r="E20" s="484"/>
      <c r="F20" s="484"/>
      <c r="G20" s="76"/>
      <c r="H20" s="76"/>
      <c r="I20" s="76"/>
      <c r="J20" s="76"/>
      <c r="K20" s="76"/>
      <c r="L20" s="76"/>
      <c r="M20" s="76"/>
      <c r="N20" s="76"/>
      <c r="O20" s="76"/>
      <c r="P20" s="76"/>
      <c r="Q20" s="484"/>
      <c r="R20" s="76"/>
      <c r="S20" s="76"/>
      <c r="T20" s="76"/>
      <c r="U20" s="76"/>
      <c r="V20" s="718"/>
      <c r="W20" s="76"/>
      <c r="X20" s="76"/>
      <c r="Y20" s="718"/>
      <c r="Z20" s="476" t="s">
        <v>43</v>
      </c>
      <c r="AA20" s="3992"/>
      <c r="AB20" s="3992"/>
      <c r="AC20" s="3992"/>
      <c r="AD20" s="3992"/>
      <c r="AE20" s="3992"/>
      <c r="AF20" s="3992"/>
      <c r="AG20" s="3992"/>
      <c r="AH20" s="3992"/>
      <c r="AI20" s="3992"/>
      <c r="AJ20" s="3992"/>
      <c r="AK20" s="3992"/>
      <c r="AL20" s="3954"/>
      <c r="AM20" s="425"/>
    </row>
    <row r="21" spans="1:39" ht="14.1" customHeight="1">
      <c r="A21" s="718"/>
      <c r="B21" s="525"/>
      <c r="C21" s="718"/>
      <c r="D21" s="718"/>
      <c r="E21" s="484" t="s">
        <v>53</v>
      </c>
      <c r="F21" s="484"/>
      <c r="G21" s="76"/>
      <c r="H21" s="76"/>
      <c r="I21" s="76"/>
      <c r="J21" s="484"/>
      <c r="M21" s="484"/>
      <c r="N21" s="484"/>
      <c r="O21" s="484"/>
      <c r="P21" s="484"/>
      <c r="T21" s="484"/>
      <c r="U21" s="484"/>
      <c r="V21" s="484"/>
      <c r="W21" s="484"/>
      <c r="Y21" s="718"/>
      <c r="Z21" s="476" t="s">
        <v>43</v>
      </c>
      <c r="AA21" s="3992"/>
      <c r="AB21" s="3992"/>
      <c r="AC21" s="3992"/>
      <c r="AD21" s="3992"/>
      <c r="AE21" s="3992"/>
      <c r="AF21" s="3992"/>
      <c r="AG21" s="3992"/>
      <c r="AH21" s="3992"/>
      <c r="AI21" s="3992"/>
      <c r="AJ21" s="3992"/>
      <c r="AK21" s="3992"/>
      <c r="AL21" s="3954"/>
      <c r="AM21" s="425"/>
    </row>
    <row r="22" spans="1:39" ht="14.1" customHeight="1">
      <c r="A22" s="718"/>
      <c r="B22" s="525"/>
      <c r="C22" s="718"/>
      <c r="D22" s="718"/>
      <c r="E22" s="484"/>
      <c r="F22" s="484"/>
      <c r="G22" s="1556" t="s">
        <v>159</v>
      </c>
      <c r="H22" s="1556"/>
      <c r="I22" s="4148"/>
      <c r="J22" s="4148"/>
      <c r="K22" s="4148"/>
      <c r="L22" s="4148"/>
      <c r="M22" s="4148"/>
      <c r="N22" s="449" t="s">
        <v>39</v>
      </c>
      <c r="O22" s="4149" t="s">
        <v>54</v>
      </c>
      <c r="P22" s="4149"/>
      <c r="Q22" s="2182"/>
      <c r="R22" s="2182"/>
      <c r="S22" s="2182"/>
      <c r="T22" s="2182"/>
      <c r="U22" s="2182"/>
      <c r="V22" s="2182"/>
      <c r="W22" s="2182"/>
      <c r="X22" s="449" t="s">
        <v>39</v>
      </c>
      <c r="Y22" s="718"/>
      <c r="Z22" s="476"/>
      <c r="AA22" s="483"/>
      <c r="AB22" s="483"/>
      <c r="AC22" s="483"/>
      <c r="AD22" s="483"/>
      <c r="AE22" s="483"/>
      <c r="AF22" s="483"/>
      <c r="AG22" s="483"/>
      <c r="AH22" s="483"/>
      <c r="AI22" s="483"/>
      <c r="AJ22" s="483"/>
      <c r="AK22" s="483"/>
      <c r="AL22" s="968"/>
      <c r="AM22" s="425"/>
    </row>
    <row r="23" spans="1:39" ht="14.1" customHeight="1">
      <c r="A23" s="718"/>
      <c r="B23" s="525"/>
      <c r="C23" s="718"/>
      <c r="E23" s="484" t="s">
        <v>55</v>
      </c>
      <c r="F23" s="484"/>
      <c r="G23" s="76"/>
      <c r="H23" s="76"/>
      <c r="I23" s="76"/>
      <c r="J23" s="76"/>
      <c r="K23" s="441"/>
      <c r="L23" s="441"/>
      <c r="M23" s="484"/>
      <c r="N23" s="484"/>
      <c r="O23" s="484"/>
      <c r="P23" s="484"/>
      <c r="Q23" s="449"/>
      <c r="R23" s="484"/>
      <c r="S23" s="484"/>
      <c r="T23" s="484"/>
      <c r="U23" s="484"/>
      <c r="V23" s="484"/>
      <c r="W23" s="484"/>
      <c r="X23" s="449"/>
      <c r="Y23" s="718"/>
      <c r="Z23" s="476"/>
      <c r="AA23" s="477"/>
      <c r="AB23" s="465"/>
      <c r="AC23" s="477"/>
      <c r="AD23" s="477"/>
      <c r="AE23" s="477"/>
      <c r="AF23" s="477"/>
      <c r="AG23" s="477"/>
      <c r="AH23" s="477"/>
      <c r="AI23" s="477"/>
      <c r="AJ23" s="477"/>
      <c r="AK23" s="477"/>
      <c r="AL23" s="616"/>
      <c r="AM23" s="425"/>
    </row>
    <row r="24" spans="1:39" ht="14.1" customHeight="1">
      <c r="A24" s="718"/>
      <c r="B24" s="525"/>
      <c r="C24" s="718"/>
      <c r="D24" s="718"/>
      <c r="E24" s="484"/>
      <c r="F24" s="484"/>
      <c r="G24" s="1556" t="s">
        <v>159</v>
      </c>
      <c r="H24" s="1556"/>
      <c r="I24" s="4148"/>
      <c r="J24" s="4148"/>
      <c r="K24" s="4148"/>
      <c r="L24" s="4148"/>
      <c r="M24" s="4148"/>
      <c r="N24" s="449" t="s">
        <v>39</v>
      </c>
      <c r="O24" s="4149" t="s">
        <v>54</v>
      </c>
      <c r="P24" s="4149"/>
      <c r="Q24" s="2182"/>
      <c r="R24" s="2182"/>
      <c r="S24" s="2182"/>
      <c r="T24" s="2182"/>
      <c r="U24" s="2182"/>
      <c r="V24" s="2182"/>
      <c r="W24" s="2182"/>
      <c r="X24" s="449" t="s">
        <v>39</v>
      </c>
      <c r="Y24" s="718"/>
      <c r="Z24" s="476"/>
      <c r="AA24" s="483"/>
      <c r="AB24" s="483"/>
      <c r="AC24" s="483"/>
      <c r="AD24" s="483"/>
      <c r="AE24" s="483"/>
      <c r="AF24" s="483"/>
      <c r="AG24" s="483"/>
      <c r="AH24" s="483"/>
      <c r="AI24" s="483"/>
      <c r="AJ24" s="483"/>
      <c r="AK24" s="483"/>
      <c r="AL24" s="968"/>
      <c r="AM24" s="425"/>
    </row>
    <row r="25" spans="1:39" ht="14.1" customHeight="1">
      <c r="A25" s="718"/>
      <c r="B25" s="525"/>
      <c r="C25" s="718"/>
      <c r="D25" s="484"/>
      <c r="E25" s="484" t="s">
        <v>282</v>
      </c>
      <c r="H25" s="76"/>
      <c r="I25" s="76"/>
      <c r="J25" s="76"/>
      <c r="K25" s="76"/>
      <c r="L25" s="76"/>
      <c r="M25" s="76"/>
      <c r="N25" s="484"/>
      <c r="O25" s="76"/>
      <c r="P25" s="76"/>
      <c r="Q25" s="76"/>
      <c r="R25" s="718"/>
      <c r="S25" s="718"/>
      <c r="T25" s="718"/>
      <c r="U25" s="718"/>
      <c r="V25" s="718"/>
      <c r="W25" s="718"/>
      <c r="X25" s="718"/>
      <c r="Y25" s="718"/>
      <c r="Z25" s="476"/>
      <c r="AA25" s="477"/>
      <c r="AB25" s="465"/>
      <c r="AC25" s="477"/>
      <c r="AD25" s="477"/>
      <c r="AE25" s="477"/>
      <c r="AF25" s="477"/>
      <c r="AG25" s="477"/>
      <c r="AH25" s="477"/>
      <c r="AI25" s="477"/>
      <c r="AJ25" s="477"/>
      <c r="AK25" s="477"/>
      <c r="AL25" s="616"/>
      <c r="AM25" s="425"/>
    </row>
    <row r="26" spans="1:39" ht="14.1" customHeight="1">
      <c r="A26" s="718"/>
      <c r="B26" s="525"/>
      <c r="C26" s="718"/>
      <c r="E26" s="2190"/>
      <c r="F26" s="2190"/>
      <c r="G26" s="2190"/>
      <c r="H26" s="2190"/>
      <c r="I26" s="2190"/>
      <c r="J26" s="2190"/>
      <c r="K26" s="2190"/>
      <c r="L26" s="2190"/>
      <c r="M26" s="2190"/>
      <c r="N26" s="2190"/>
      <c r="O26" s="2190"/>
      <c r="P26" s="2190"/>
      <c r="Q26" s="2190"/>
      <c r="R26" s="2190"/>
      <c r="S26" s="2190"/>
      <c r="T26" s="2190"/>
      <c r="U26" s="2190"/>
      <c r="V26" s="2190"/>
      <c r="W26" s="2190"/>
      <c r="X26" s="2190"/>
      <c r="Y26" s="718"/>
      <c r="Z26" s="476"/>
      <c r="AA26" s="477"/>
      <c r="AB26" s="477"/>
      <c r="AC26" s="477"/>
      <c r="AD26" s="477"/>
      <c r="AE26" s="465"/>
      <c r="AF26" s="477"/>
      <c r="AG26" s="477"/>
      <c r="AH26" s="477"/>
      <c r="AI26" s="477"/>
      <c r="AJ26" s="477"/>
      <c r="AK26" s="477"/>
      <c r="AL26" s="616"/>
      <c r="AM26" s="425"/>
    </row>
    <row r="27" spans="1:39" ht="14.1" customHeight="1">
      <c r="A27" s="718"/>
      <c r="B27" s="525"/>
      <c r="C27" s="484"/>
      <c r="D27" s="484"/>
      <c r="E27" s="2190"/>
      <c r="F27" s="2190"/>
      <c r="G27" s="2190"/>
      <c r="H27" s="2190"/>
      <c r="I27" s="2190"/>
      <c r="J27" s="2190"/>
      <c r="K27" s="2190"/>
      <c r="L27" s="2190"/>
      <c r="M27" s="2190"/>
      <c r="N27" s="2190"/>
      <c r="O27" s="2190"/>
      <c r="P27" s="2190"/>
      <c r="Q27" s="2190"/>
      <c r="R27" s="2190"/>
      <c r="S27" s="2190"/>
      <c r="T27" s="2190"/>
      <c r="U27" s="2190"/>
      <c r="V27" s="2190"/>
      <c r="W27" s="2190"/>
      <c r="X27" s="2190"/>
      <c r="Y27" s="484"/>
      <c r="Z27" s="4087"/>
      <c r="AA27" s="3275"/>
      <c r="AB27" s="3275"/>
      <c r="AC27" s="3275"/>
      <c r="AD27" s="3275"/>
      <c r="AE27" s="2183"/>
      <c r="AF27" s="2183"/>
      <c r="AG27" s="2183"/>
      <c r="AH27" s="2183"/>
      <c r="AI27" s="2183"/>
      <c r="AJ27" s="2183"/>
      <c r="AK27" s="2183"/>
      <c r="AL27" s="616"/>
      <c r="AM27" s="425"/>
    </row>
    <row r="28" spans="1:39" ht="14.1" customHeight="1">
      <c r="A28" s="718"/>
      <c r="B28" s="525"/>
      <c r="C28" s="484"/>
      <c r="D28" s="484"/>
      <c r="E28" s="460"/>
      <c r="F28" s="460"/>
      <c r="G28" s="460"/>
      <c r="H28" s="460"/>
      <c r="I28" s="460"/>
      <c r="J28" s="460"/>
      <c r="K28" s="460"/>
      <c r="L28" s="460"/>
      <c r="M28" s="460"/>
      <c r="N28" s="460"/>
      <c r="O28" s="460"/>
      <c r="P28" s="460"/>
      <c r="Q28" s="460"/>
      <c r="R28" s="460"/>
      <c r="S28" s="460"/>
      <c r="T28" s="460"/>
      <c r="U28" s="460"/>
      <c r="V28" s="460"/>
      <c r="W28" s="460"/>
      <c r="X28" s="460"/>
      <c r="Y28" s="484"/>
      <c r="Z28" s="485"/>
      <c r="AA28" s="470"/>
      <c r="AB28" s="470"/>
      <c r="AC28" s="470"/>
      <c r="AD28" s="470"/>
      <c r="AE28" s="453"/>
      <c r="AF28" s="453"/>
      <c r="AG28" s="453"/>
      <c r="AH28" s="453"/>
      <c r="AI28" s="453"/>
      <c r="AJ28" s="453"/>
      <c r="AK28" s="453"/>
      <c r="AL28" s="616"/>
      <c r="AM28" s="425"/>
    </row>
    <row r="29" spans="1:39" ht="14.1" customHeight="1">
      <c r="A29" s="718"/>
      <c r="B29" s="525"/>
      <c r="C29" s="484"/>
      <c r="D29" s="2175" t="s">
        <v>1779</v>
      </c>
      <c r="E29" s="2175"/>
      <c r="F29" s="2175"/>
      <c r="G29" s="2175"/>
      <c r="H29" s="2175"/>
      <c r="I29" s="2175"/>
      <c r="J29" s="2175"/>
      <c r="K29" s="2175"/>
      <c r="L29" s="2175"/>
      <c r="M29" s="2175"/>
      <c r="N29" s="2175"/>
      <c r="O29" s="2175"/>
      <c r="P29" s="2175"/>
      <c r="Q29" s="2175"/>
      <c r="R29" s="2175"/>
      <c r="S29" s="2175"/>
      <c r="T29" s="2175"/>
      <c r="U29" s="2175"/>
      <c r="V29" s="2175"/>
      <c r="W29" s="2175"/>
      <c r="X29" s="2175"/>
      <c r="Y29" s="2176"/>
      <c r="Z29" s="485" t="s">
        <v>1316</v>
      </c>
      <c r="AA29" s="3946" t="s">
        <v>1315</v>
      </c>
      <c r="AB29" s="3992"/>
      <c r="AC29" s="3992"/>
      <c r="AD29" s="3992"/>
      <c r="AE29" s="3992"/>
      <c r="AF29" s="3992"/>
      <c r="AG29" s="3992"/>
      <c r="AH29" s="3992"/>
      <c r="AI29" s="3992"/>
      <c r="AJ29" s="3992"/>
      <c r="AK29" s="3992"/>
      <c r="AL29" s="3954"/>
      <c r="AM29" s="425"/>
    </row>
    <row r="30" spans="1:39" ht="14.1" customHeight="1">
      <c r="A30" s="718"/>
      <c r="B30" s="525"/>
      <c r="C30" s="484"/>
      <c r="D30" s="484"/>
      <c r="E30" s="139" t="s">
        <v>1780</v>
      </c>
      <c r="F30" s="486"/>
      <c r="G30" s="486"/>
      <c r="H30" s="486"/>
      <c r="I30" s="486"/>
      <c r="J30" s="486"/>
      <c r="K30" s="486"/>
      <c r="L30" s="486"/>
      <c r="M30" s="486"/>
      <c r="N30" s="486"/>
      <c r="O30" s="486"/>
      <c r="P30" s="486"/>
      <c r="Q30" s="718"/>
      <c r="R30" s="441"/>
      <c r="S30" s="441"/>
      <c r="T30" s="37"/>
      <c r="U30" s="474"/>
      <c r="V30" s="474"/>
      <c r="W30" s="718"/>
      <c r="X30" s="718"/>
      <c r="Y30" s="465"/>
      <c r="Z30" s="485"/>
      <c r="AA30" s="3992"/>
      <c r="AB30" s="3992"/>
      <c r="AC30" s="3992"/>
      <c r="AD30" s="3992"/>
      <c r="AE30" s="3992"/>
      <c r="AF30" s="3992"/>
      <c r="AG30" s="3992"/>
      <c r="AH30" s="3992"/>
      <c r="AI30" s="3992"/>
      <c r="AJ30" s="3992"/>
      <c r="AK30" s="3992"/>
      <c r="AL30" s="3954"/>
      <c r="AM30" s="425"/>
    </row>
    <row r="31" spans="1:39" ht="14.1" customHeight="1">
      <c r="A31" s="718"/>
      <c r="B31" s="525"/>
      <c r="C31" s="484"/>
      <c r="D31" s="718" t="s">
        <v>1105</v>
      </c>
      <c r="E31" s="486"/>
      <c r="F31" s="486"/>
      <c r="G31" s="486"/>
      <c r="H31" s="486"/>
      <c r="I31" s="486"/>
      <c r="J31" s="486"/>
      <c r="K31" s="486"/>
      <c r="L31" s="486"/>
      <c r="M31" s="486"/>
      <c r="N31" s="486"/>
      <c r="O31" s="486"/>
      <c r="P31" s="486"/>
      <c r="Q31" s="486"/>
      <c r="R31" s="486"/>
      <c r="S31" s="486"/>
      <c r="T31" s="486"/>
      <c r="U31" s="486"/>
      <c r="V31" s="486"/>
      <c r="W31" s="486"/>
      <c r="X31" s="486"/>
      <c r="Y31" s="484"/>
      <c r="Z31" s="485"/>
      <c r="AA31" s="3992"/>
      <c r="AB31" s="3992"/>
      <c r="AC31" s="3992"/>
      <c r="AD31" s="3992"/>
      <c r="AE31" s="3992"/>
      <c r="AF31" s="3992"/>
      <c r="AG31" s="3992"/>
      <c r="AH31" s="3992"/>
      <c r="AI31" s="3992"/>
      <c r="AJ31" s="3992"/>
      <c r="AK31" s="3992"/>
      <c r="AL31" s="3954"/>
      <c r="AM31" s="425"/>
    </row>
    <row r="32" spans="1:39" ht="14.1" customHeight="1">
      <c r="A32" s="718"/>
      <c r="B32" s="525"/>
      <c r="C32" s="718"/>
      <c r="E32" s="2190"/>
      <c r="F32" s="2190"/>
      <c r="G32" s="2190"/>
      <c r="H32" s="2190"/>
      <c r="I32" s="2190"/>
      <c r="J32" s="2190"/>
      <c r="K32" s="2190"/>
      <c r="L32" s="2190"/>
      <c r="M32" s="2190"/>
      <c r="N32" s="2190"/>
      <c r="O32" s="2190"/>
      <c r="P32" s="2190"/>
      <c r="Q32" s="2190"/>
      <c r="R32" s="2190"/>
      <c r="S32" s="2190"/>
      <c r="T32" s="2190"/>
      <c r="U32" s="2190"/>
      <c r="V32" s="2190"/>
      <c r="W32" s="2190"/>
      <c r="X32" s="2190"/>
      <c r="Y32" s="718"/>
      <c r="Z32" s="476"/>
      <c r="AA32" s="3992"/>
      <c r="AB32" s="3992"/>
      <c r="AC32" s="3992"/>
      <c r="AD32" s="3992"/>
      <c r="AE32" s="3992"/>
      <c r="AF32" s="3992"/>
      <c r="AG32" s="3992"/>
      <c r="AH32" s="3992"/>
      <c r="AI32" s="3992"/>
      <c r="AJ32" s="3992"/>
      <c r="AK32" s="3992"/>
      <c r="AL32" s="3954"/>
      <c r="AM32" s="425"/>
    </row>
    <row r="33" spans="1:57" ht="14.1" customHeight="1">
      <c r="A33" s="718"/>
      <c r="B33" s="525"/>
      <c r="C33" s="484"/>
      <c r="D33" s="484"/>
      <c r="E33" s="2190"/>
      <c r="F33" s="2190"/>
      <c r="G33" s="2190"/>
      <c r="H33" s="2190"/>
      <c r="I33" s="2190"/>
      <c r="J33" s="2190"/>
      <c r="K33" s="2190"/>
      <c r="L33" s="2190"/>
      <c r="M33" s="2190"/>
      <c r="N33" s="2190"/>
      <c r="O33" s="2190"/>
      <c r="P33" s="2190"/>
      <c r="Q33" s="2190"/>
      <c r="R33" s="2190"/>
      <c r="S33" s="2190"/>
      <c r="T33" s="2190"/>
      <c r="U33" s="2190"/>
      <c r="V33" s="2190"/>
      <c r="W33" s="2190"/>
      <c r="X33" s="2190"/>
      <c r="Y33" s="484"/>
      <c r="Z33" s="4087"/>
      <c r="AA33" s="3275"/>
      <c r="AB33" s="3275"/>
      <c r="AC33" s="3275"/>
      <c r="AD33" s="3275"/>
      <c r="AE33" s="2183"/>
      <c r="AF33" s="2183"/>
      <c r="AG33" s="2183"/>
      <c r="AH33" s="2183"/>
      <c r="AI33" s="2183"/>
      <c r="AJ33" s="2183"/>
      <c r="AK33" s="2183"/>
      <c r="AL33" s="616"/>
      <c r="AM33" s="425"/>
    </row>
    <row r="34" spans="1:57" ht="14.1" customHeight="1">
      <c r="A34" s="718"/>
      <c r="B34" s="525"/>
      <c r="C34" s="484"/>
      <c r="D34" s="484"/>
      <c r="E34" s="486"/>
      <c r="F34" s="486"/>
      <c r="G34" s="486"/>
      <c r="H34" s="486"/>
      <c r="I34" s="486"/>
      <c r="J34" s="486"/>
      <c r="K34" s="486"/>
      <c r="L34" s="486"/>
      <c r="M34" s="486"/>
      <c r="N34" s="486"/>
      <c r="O34" s="486"/>
      <c r="P34" s="486"/>
      <c r="Q34" s="486"/>
      <c r="R34" s="486"/>
      <c r="S34" s="486"/>
      <c r="T34" s="486"/>
      <c r="U34" s="486"/>
      <c r="V34" s="486"/>
      <c r="W34" s="486"/>
      <c r="X34" s="486"/>
      <c r="Y34" s="484"/>
      <c r="Z34" s="485"/>
      <c r="AA34" s="470"/>
      <c r="AB34" s="470"/>
      <c r="AC34" s="470"/>
      <c r="AD34" s="470"/>
      <c r="AE34" s="453"/>
      <c r="AF34" s="453"/>
      <c r="AG34" s="453"/>
      <c r="AH34" s="453"/>
      <c r="AI34" s="453"/>
      <c r="AJ34" s="453"/>
      <c r="AK34" s="453"/>
      <c r="AL34" s="616"/>
      <c r="AM34" s="425"/>
    </row>
    <row r="35" spans="1:57" ht="14.1" customHeight="1">
      <c r="A35" s="718"/>
      <c r="B35" s="525"/>
      <c r="C35" s="484"/>
      <c r="D35" s="484" t="s">
        <v>1048</v>
      </c>
      <c r="E35" s="484"/>
      <c r="F35" s="484"/>
      <c r="G35" s="484"/>
      <c r="H35" s="484"/>
      <c r="I35" s="484"/>
      <c r="J35" s="484"/>
      <c r="K35" s="484"/>
      <c r="L35" s="484"/>
      <c r="M35" s="484"/>
      <c r="N35" s="484"/>
      <c r="O35" s="484"/>
      <c r="P35" s="484"/>
      <c r="Q35" s="484"/>
      <c r="R35" s="484"/>
      <c r="S35" s="484"/>
      <c r="V35" s="484"/>
      <c r="Y35" s="718"/>
      <c r="Z35" s="1015"/>
      <c r="AA35" s="958"/>
      <c r="AB35" s="958"/>
      <c r="AC35" s="958"/>
      <c r="AD35" s="958"/>
      <c r="AE35" s="958"/>
      <c r="AF35" s="958"/>
      <c r="AG35" s="958"/>
      <c r="AH35" s="958"/>
      <c r="AI35" s="958"/>
      <c r="AJ35" s="958"/>
      <c r="AK35" s="958"/>
      <c r="AL35" s="1016"/>
      <c r="AM35" s="425"/>
    </row>
    <row r="36" spans="1:57" ht="14.1" customHeight="1">
      <c r="A36" s="718"/>
      <c r="B36" s="525"/>
      <c r="C36" s="484"/>
      <c r="D36" s="484"/>
      <c r="E36" s="484"/>
      <c r="F36" s="484"/>
      <c r="G36" s="484"/>
      <c r="H36" s="484"/>
      <c r="I36" s="484"/>
      <c r="J36" s="484"/>
      <c r="K36" s="484"/>
      <c r="L36" s="484"/>
      <c r="M36" s="484"/>
      <c r="N36" s="484"/>
      <c r="O36" s="484"/>
      <c r="P36" s="484"/>
      <c r="Q36" s="718"/>
      <c r="R36" s="441"/>
      <c r="S36" s="441"/>
      <c r="T36" s="37"/>
      <c r="U36" s="474"/>
      <c r="V36" s="474"/>
      <c r="W36" s="718"/>
      <c r="X36" s="718"/>
      <c r="Y36" s="465"/>
      <c r="Z36" s="1015"/>
      <c r="AA36" s="958"/>
      <c r="AB36" s="958"/>
      <c r="AC36" s="958"/>
      <c r="AD36" s="958"/>
      <c r="AE36" s="958"/>
      <c r="AF36" s="958"/>
      <c r="AG36" s="958"/>
      <c r="AH36" s="958"/>
      <c r="AI36" s="958"/>
      <c r="AJ36" s="958"/>
      <c r="AK36" s="958"/>
      <c r="AL36" s="1016"/>
      <c r="AM36" s="425"/>
    </row>
    <row r="37" spans="1:57" ht="14.1" customHeight="1">
      <c r="A37" s="718"/>
      <c r="B37" s="525"/>
      <c r="C37" s="484"/>
      <c r="D37" s="484" t="s">
        <v>1776</v>
      </c>
      <c r="E37" s="484"/>
      <c r="F37" s="484"/>
      <c r="G37" s="484"/>
      <c r="H37" s="484"/>
      <c r="I37" s="484"/>
      <c r="J37" s="484"/>
      <c r="K37" s="484"/>
      <c r="L37" s="484"/>
      <c r="M37" s="484"/>
      <c r="N37" s="484"/>
      <c r="O37" s="484"/>
      <c r="P37" s="484"/>
      <c r="Q37" s="484"/>
      <c r="R37" s="484"/>
      <c r="S37" s="718"/>
      <c r="T37" s="484"/>
      <c r="U37" s="484"/>
      <c r="V37" s="484"/>
      <c r="W37" s="484"/>
      <c r="X37" s="76"/>
      <c r="Y37" s="76"/>
      <c r="Z37" s="1015"/>
      <c r="AA37" s="958"/>
      <c r="AB37" s="958"/>
      <c r="AC37" s="958"/>
      <c r="AD37" s="958"/>
      <c r="AE37" s="958"/>
      <c r="AF37" s="958"/>
      <c r="AG37" s="958"/>
      <c r="AH37" s="958"/>
      <c r="AI37" s="958"/>
      <c r="AJ37" s="958"/>
      <c r="AK37" s="958"/>
      <c r="AL37" s="1016"/>
      <c r="AM37" s="425"/>
    </row>
    <row r="38" spans="1:57" ht="14.1" customHeight="1">
      <c r="A38" s="718"/>
      <c r="B38" s="525"/>
      <c r="C38" s="718"/>
      <c r="F38" s="13" t="s">
        <v>1777</v>
      </c>
      <c r="H38" s="76"/>
      <c r="I38" s="76"/>
      <c r="J38" s="76"/>
      <c r="K38" s="76"/>
      <c r="L38" s="76"/>
      <c r="M38" s="76"/>
      <c r="N38" s="76"/>
      <c r="O38" s="76"/>
      <c r="P38" s="718"/>
      <c r="Q38" s="76"/>
      <c r="R38" s="76"/>
      <c r="T38" s="76"/>
      <c r="U38" s="76"/>
      <c r="V38" s="718"/>
      <c r="W38" s="484"/>
      <c r="X38" s="718"/>
      <c r="Y38" s="718"/>
      <c r="Z38" s="1017"/>
      <c r="AA38" s="154"/>
      <c r="AB38" s="154"/>
      <c r="AC38" s="154"/>
      <c r="AD38" s="154"/>
      <c r="AE38" s="154"/>
      <c r="AF38" s="154"/>
      <c r="AG38" s="154"/>
      <c r="AH38" s="154"/>
      <c r="AI38" s="154"/>
      <c r="AJ38" s="154"/>
      <c r="AK38" s="154"/>
      <c r="AL38" s="538"/>
      <c r="AM38" s="425"/>
    </row>
    <row r="39" spans="1:57" ht="14.1" customHeight="1">
      <c r="A39" s="718"/>
      <c r="B39" s="525"/>
      <c r="C39" s="126"/>
      <c r="D39" s="484"/>
      <c r="F39" s="13" t="s">
        <v>1108</v>
      </c>
      <c r="H39" s="76"/>
      <c r="I39" s="76"/>
      <c r="J39" s="76"/>
      <c r="K39" s="76"/>
      <c r="L39" s="76"/>
      <c r="M39" s="76"/>
      <c r="N39" s="76"/>
      <c r="O39" s="76"/>
      <c r="P39" s="718"/>
      <c r="R39" s="718"/>
      <c r="S39" s="718"/>
      <c r="T39" s="718"/>
      <c r="U39" s="718"/>
      <c r="V39" s="718"/>
      <c r="W39" s="718"/>
      <c r="X39" s="76"/>
      <c r="Z39" s="1017"/>
      <c r="AA39" s="154"/>
      <c r="AB39" s="154"/>
      <c r="AC39" s="154"/>
      <c r="AD39" s="154"/>
      <c r="AE39" s="154"/>
      <c r="AF39" s="154"/>
      <c r="AG39" s="154"/>
      <c r="AH39" s="154"/>
      <c r="AI39" s="154"/>
      <c r="AJ39" s="154"/>
      <c r="AK39" s="154"/>
      <c r="AL39" s="538"/>
      <c r="AM39" s="425"/>
    </row>
    <row r="40" spans="1:57" ht="14.1" customHeight="1">
      <c r="A40" s="718"/>
      <c r="B40" s="525"/>
      <c r="C40" s="126"/>
      <c r="D40" s="484"/>
      <c r="F40" s="13" t="s">
        <v>1109</v>
      </c>
      <c r="H40" s="76"/>
      <c r="I40" s="76"/>
      <c r="J40" s="76"/>
      <c r="K40" s="76"/>
      <c r="L40" s="76"/>
      <c r="M40" s="76"/>
      <c r="N40" s="76"/>
      <c r="O40" s="76"/>
      <c r="P40" s="718"/>
      <c r="R40" s="718"/>
      <c r="S40" s="718"/>
      <c r="T40" s="718"/>
      <c r="U40" s="718"/>
      <c r="V40" s="718"/>
      <c r="W40" s="718"/>
      <c r="X40" s="76"/>
      <c r="Z40" s="1017"/>
      <c r="AA40" s="154"/>
      <c r="AB40" s="154"/>
      <c r="AC40" s="154"/>
      <c r="AD40" s="154"/>
      <c r="AE40" s="154"/>
      <c r="AF40" s="154"/>
      <c r="AG40" s="154"/>
      <c r="AH40" s="154"/>
      <c r="AI40" s="154"/>
      <c r="AJ40" s="154"/>
      <c r="AK40" s="154"/>
      <c r="AL40" s="538"/>
      <c r="AM40" s="425"/>
    </row>
    <row r="41" spans="1:57" ht="14.1" customHeight="1">
      <c r="A41" s="718"/>
      <c r="B41" s="525"/>
      <c r="C41" s="484"/>
      <c r="D41" s="484"/>
      <c r="E41" s="484"/>
      <c r="F41" s="1018"/>
      <c r="G41" s="1817"/>
      <c r="H41" s="1817"/>
      <c r="I41" s="1817"/>
      <c r="J41" s="1817"/>
      <c r="K41" s="1817"/>
      <c r="L41" s="1817"/>
      <c r="M41" s="1817"/>
      <c r="N41" s="1817"/>
      <c r="O41" s="1817"/>
      <c r="P41" s="1817"/>
      <c r="Q41" s="1817"/>
      <c r="R41" s="1817"/>
      <c r="S41" s="1817"/>
      <c r="T41" s="1817"/>
      <c r="U41" s="1817"/>
      <c r="V41" s="1817"/>
      <c r="W41" s="1817"/>
      <c r="X41" s="1817"/>
      <c r="Y41" s="718"/>
      <c r="Z41" s="1019"/>
      <c r="AA41" s="1020"/>
      <c r="AB41" s="1020"/>
      <c r="AC41" s="1020"/>
      <c r="AD41" s="1020"/>
      <c r="AE41" s="1020"/>
      <c r="AF41" s="1020"/>
      <c r="AG41" s="1020"/>
      <c r="AH41" s="154"/>
      <c r="AI41" s="154"/>
      <c r="AJ41" s="154"/>
      <c r="AK41" s="154"/>
      <c r="AL41" s="538"/>
      <c r="AM41" s="425"/>
      <c r="AN41" s="477"/>
      <c r="AO41" s="477"/>
      <c r="AP41" s="718"/>
      <c r="AQ41" s="718"/>
      <c r="AR41" s="718"/>
      <c r="AS41" s="718"/>
      <c r="AT41" s="718"/>
      <c r="AU41" s="484"/>
      <c r="AW41" s="484"/>
      <c r="AX41" s="484"/>
      <c r="AY41" s="484"/>
      <c r="AZ41" s="484"/>
      <c r="BA41" s="484"/>
      <c r="BB41" s="484"/>
      <c r="BC41" s="484"/>
      <c r="BD41" s="484"/>
      <c r="BE41" s="484"/>
    </row>
    <row r="42" spans="1:57" ht="14.1" customHeight="1">
      <c r="A42" s="718"/>
      <c r="B42" s="525"/>
      <c r="C42" s="484"/>
      <c r="D42" s="484"/>
      <c r="E42" s="484"/>
      <c r="F42" s="484"/>
      <c r="G42" s="1817"/>
      <c r="H42" s="1817"/>
      <c r="I42" s="1817"/>
      <c r="J42" s="1817"/>
      <c r="K42" s="1817"/>
      <c r="L42" s="1817"/>
      <c r="M42" s="1817"/>
      <c r="N42" s="1817"/>
      <c r="O42" s="1817"/>
      <c r="P42" s="1817"/>
      <c r="Q42" s="1817"/>
      <c r="R42" s="1817"/>
      <c r="S42" s="1817"/>
      <c r="T42" s="1817"/>
      <c r="U42" s="1817"/>
      <c r="V42" s="1817"/>
      <c r="W42" s="1817"/>
      <c r="X42" s="1817"/>
      <c r="Y42" s="718"/>
      <c r="Z42" s="1019"/>
      <c r="AA42" s="1020"/>
      <c r="AB42" s="1020"/>
      <c r="AC42" s="1020"/>
      <c r="AD42" s="1020"/>
      <c r="AE42" s="1020"/>
      <c r="AF42" s="1020"/>
      <c r="AG42" s="1020"/>
      <c r="AH42" s="154"/>
      <c r="AI42" s="154"/>
      <c r="AJ42" s="154"/>
      <c r="AK42" s="154"/>
      <c r="AL42" s="538"/>
      <c r="AM42" s="425"/>
      <c r="AN42" s="477"/>
      <c r="AO42" s="477"/>
      <c r="AP42" s="718"/>
      <c r="AQ42" s="718"/>
      <c r="AR42" s="718"/>
      <c r="AS42" s="718"/>
      <c r="AT42" s="718"/>
      <c r="AU42" s="484"/>
      <c r="AW42" s="484"/>
      <c r="AX42" s="484"/>
      <c r="AY42" s="484"/>
      <c r="AZ42" s="484"/>
      <c r="BA42" s="484"/>
      <c r="BB42" s="484"/>
      <c r="BC42" s="484"/>
      <c r="BD42" s="484"/>
      <c r="BE42" s="484"/>
    </row>
    <row r="43" spans="1:57" ht="14.1" customHeight="1">
      <c r="A43" s="718"/>
      <c r="B43" s="525"/>
      <c r="C43" s="484"/>
      <c r="D43" s="484"/>
      <c r="E43" s="484"/>
      <c r="F43" s="484"/>
      <c r="G43" s="484"/>
      <c r="H43" s="484"/>
      <c r="I43" s="484"/>
      <c r="J43" s="464"/>
      <c r="K43" s="464"/>
      <c r="L43" s="464"/>
      <c r="M43" s="464"/>
      <c r="N43" s="464"/>
      <c r="O43" s="464"/>
      <c r="P43" s="464"/>
      <c r="Q43" s="464"/>
      <c r="R43" s="464"/>
      <c r="S43" s="464"/>
      <c r="T43" s="464"/>
      <c r="U43" s="464"/>
      <c r="V43" s="464"/>
      <c r="W43" s="464"/>
      <c r="X43" s="464"/>
      <c r="Y43" s="718"/>
      <c r="Z43" s="1019"/>
      <c r="AA43" s="1020"/>
      <c r="AB43" s="1020"/>
      <c r="AC43" s="1020"/>
      <c r="AD43" s="1020"/>
      <c r="AE43" s="1020"/>
      <c r="AF43" s="1020"/>
      <c r="AG43" s="1020"/>
      <c r="AH43" s="154"/>
      <c r="AI43" s="154"/>
      <c r="AJ43" s="154"/>
      <c r="AK43" s="154"/>
      <c r="AL43" s="538"/>
      <c r="AM43" s="425"/>
      <c r="AN43" s="477"/>
      <c r="AO43" s="477"/>
      <c r="AP43" s="718"/>
      <c r="AQ43" s="718"/>
      <c r="AR43" s="718"/>
      <c r="AS43" s="718"/>
      <c r="AT43" s="718"/>
      <c r="AU43" s="484"/>
      <c r="AW43" s="484"/>
      <c r="AX43" s="484"/>
      <c r="AY43" s="484"/>
      <c r="AZ43" s="484"/>
      <c r="BA43" s="484"/>
      <c r="BB43" s="484"/>
      <c r="BC43" s="484"/>
      <c r="BD43" s="484"/>
      <c r="BE43" s="484"/>
    </row>
    <row r="44" spans="1:57" ht="14.1" customHeight="1">
      <c r="A44" s="718"/>
      <c r="B44" s="525"/>
      <c r="C44" s="718"/>
      <c r="D44" s="484" t="s">
        <v>227</v>
      </c>
      <c r="F44" s="718"/>
      <c r="G44" s="718"/>
      <c r="H44" s="718"/>
      <c r="I44" s="718"/>
      <c r="J44" s="718"/>
      <c r="K44" s="718"/>
      <c r="L44" s="718"/>
      <c r="M44" s="718"/>
      <c r="N44" s="718"/>
      <c r="O44" s="718"/>
      <c r="P44" s="718"/>
      <c r="Q44" s="718"/>
      <c r="R44" s="718"/>
      <c r="S44" s="718"/>
      <c r="T44" s="2122"/>
      <c r="U44" s="2122"/>
      <c r="V44" s="66"/>
      <c r="W44" s="2122"/>
      <c r="X44" s="2122"/>
      <c r="Y44" s="718"/>
      <c r="Z44" s="1021"/>
      <c r="AA44" s="154"/>
      <c r="AB44" s="154"/>
      <c r="AC44" s="154"/>
      <c r="AD44" s="154"/>
      <c r="AE44" s="154"/>
      <c r="AF44" s="154"/>
      <c r="AG44" s="154"/>
      <c r="AH44" s="154"/>
      <c r="AI44" s="154"/>
      <c r="AJ44" s="154"/>
      <c r="AK44" s="154"/>
      <c r="AL44" s="538"/>
      <c r="AM44" s="425"/>
      <c r="AN44" s="718"/>
      <c r="AO44" s="718"/>
      <c r="AP44" s="718"/>
      <c r="AQ44" s="718"/>
      <c r="AR44" s="718"/>
      <c r="AS44" s="718"/>
      <c r="AT44" s="484"/>
      <c r="AU44" s="484"/>
      <c r="AV44" s="484"/>
      <c r="AW44" s="484"/>
      <c r="AX44" s="484"/>
      <c r="AY44" s="484"/>
      <c r="AZ44" s="484"/>
      <c r="BA44" s="484"/>
      <c r="BB44" s="484"/>
      <c r="BC44" s="484"/>
      <c r="BD44" s="484"/>
      <c r="BE44" s="484"/>
    </row>
    <row r="45" spans="1:57" ht="14.1" customHeight="1">
      <c r="A45" s="718"/>
      <c r="B45" s="525"/>
      <c r="D45" s="1865" t="s">
        <v>109</v>
      </c>
      <c r="E45" s="1866"/>
      <c r="F45" s="1866"/>
      <c r="G45" s="1866"/>
      <c r="H45" s="1866"/>
      <c r="I45" s="1867"/>
      <c r="J45" s="1865" t="s">
        <v>228</v>
      </c>
      <c r="K45" s="1866"/>
      <c r="L45" s="1866"/>
      <c r="M45" s="1866"/>
      <c r="N45" s="1866"/>
      <c r="O45" s="1866"/>
      <c r="P45" s="1866"/>
      <c r="Q45" s="1866"/>
      <c r="R45" s="1866"/>
      <c r="S45" s="1867"/>
      <c r="T45" s="1865" t="s">
        <v>229</v>
      </c>
      <c r="U45" s="1866"/>
      <c r="V45" s="1866"/>
      <c r="W45" s="1866"/>
      <c r="X45" s="1866"/>
      <c r="Y45" s="1866"/>
      <c r="Z45" s="1866"/>
      <c r="AA45" s="1866"/>
      <c r="AB45" s="1866"/>
      <c r="AC45" s="1866"/>
      <c r="AD45" s="1866"/>
      <c r="AE45" s="1867"/>
      <c r="AF45" s="1865" t="s">
        <v>230</v>
      </c>
      <c r="AG45" s="1866"/>
      <c r="AH45" s="1866"/>
      <c r="AI45" s="1866"/>
      <c r="AJ45" s="1866"/>
      <c r="AK45" s="1867"/>
      <c r="AL45" s="1022"/>
      <c r="AM45" s="425"/>
    </row>
    <row r="46" spans="1:57" ht="14.1" customHeight="1">
      <c r="A46" s="718"/>
      <c r="B46" s="525"/>
      <c r="C46" s="718"/>
      <c r="D46" s="2118"/>
      <c r="E46" s="2119"/>
      <c r="F46" s="2119"/>
      <c r="G46" s="2119"/>
      <c r="H46" s="2119"/>
      <c r="I46" s="2444"/>
      <c r="J46" s="2791"/>
      <c r="K46" s="2262"/>
      <c r="L46" s="2262"/>
      <c r="M46" s="2262"/>
      <c r="N46" s="2262"/>
      <c r="O46" s="2262"/>
      <c r="P46" s="2262"/>
      <c r="Q46" s="2262"/>
      <c r="R46" s="2262"/>
      <c r="S46" s="3911"/>
      <c r="T46" s="4150"/>
      <c r="U46" s="4151"/>
      <c r="V46" s="1204"/>
      <c r="W46" s="1023" t="s">
        <v>213</v>
      </c>
      <c r="X46" s="1023"/>
      <c r="Y46" s="452" t="s">
        <v>173</v>
      </c>
      <c r="Z46" s="4152"/>
      <c r="AA46" s="4152"/>
      <c r="AB46" s="1023" t="s">
        <v>92</v>
      </c>
      <c r="AC46" s="1023" t="s">
        <v>1049</v>
      </c>
      <c r="AD46" s="850"/>
      <c r="AE46" s="244"/>
      <c r="AF46" s="2118" t="s">
        <v>231</v>
      </c>
      <c r="AG46" s="2119"/>
      <c r="AH46" s="4153"/>
      <c r="AI46" s="4153"/>
      <c r="AJ46" s="4153"/>
      <c r="AK46" s="243" t="s">
        <v>232</v>
      </c>
      <c r="AL46" s="1024"/>
      <c r="AM46" s="425"/>
    </row>
    <row r="47" spans="1:57" ht="14.1" customHeight="1">
      <c r="A47" s="718"/>
      <c r="B47" s="525"/>
      <c r="C47" s="718"/>
      <c r="D47" s="2121"/>
      <c r="E47" s="2122"/>
      <c r="F47" s="2122"/>
      <c r="G47" s="2122"/>
      <c r="H47" s="2122"/>
      <c r="I47" s="2446"/>
      <c r="J47" s="3912"/>
      <c r="K47" s="2219"/>
      <c r="L47" s="2219"/>
      <c r="M47" s="2219"/>
      <c r="N47" s="2219"/>
      <c r="O47" s="2219"/>
      <c r="P47" s="2219"/>
      <c r="Q47" s="2219"/>
      <c r="R47" s="2219"/>
      <c r="S47" s="3913"/>
      <c r="T47" s="1205"/>
      <c r="U47" s="4154"/>
      <c r="V47" s="4154"/>
      <c r="W47" s="4155"/>
      <c r="X47" s="4155"/>
      <c r="Y47" s="737" t="s">
        <v>213</v>
      </c>
      <c r="Z47" s="2061"/>
      <c r="AA47" s="2061"/>
      <c r="AB47" s="738" t="s">
        <v>72</v>
      </c>
      <c r="AC47" s="736"/>
      <c r="AD47" s="478" t="s">
        <v>233</v>
      </c>
      <c r="AE47" s="280"/>
      <c r="AF47" s="2121" t="s">
        <v>72</v>
      </c>
      <c r="AG47" s="2122"/>
      <c r="AH47" s="4156"/>
      <c r="AI47" s="4156"/>
      <c r="AJ47" s="4156"/>
      <c r="AK47" s="1025" t="s">
        <v>232</v>
      </c>
      <c r="AL47" s="1024"/>
      <c r="AM47" s="425"/>
    </row>
    <row r="48" spans="1:57" ht="14.1" customHeight="1">
      <c r="A48" s="718"/>
      <c r="B48" s="525"/>
      <c r="C48" s="484"/>
      <c r="D48" s="2118"/>
      <c r="E48" s="2119"/>
      <c r="F48" s="2119"/>
      <c r="G48" s="2119"/>
      <c r="H48" s="2119"/>
      <c r="I48" s="2444"/>
      <c r="J48" s="2791"/>
      <c r="K48" s="2262"/>
      <c r="L48" s="2262"/>
      <c r="M48" s="2262"/>
      <c r="N48" s="2262"/>
      <c r="O48" s="2262"/>
      <c r="P48" s="2262"/>
      <c r="Q48" s="2262"/>
      <c r="R48" s="2262"/>
      <c r="S48" s="3911"/>
      <c r="T48" s="4150"/>
      <c r="U48" s="4151"/>
      <c r="V48" s="1204"/>
      <c r="W48" s="1023" t="s">
        <v>213</v>
      </c>
      <c r="X48" s="1023"/>
      <c r="Y48" s="452" t="s">
        <v>173</v>
      </c>
      <c r="Z48" s="4152"/>
      <c r="AA48" s="4152"/>
      <c r="AB48" s="1023" t="s">
        <v>92</v>
      </c>
      <c r="AC48" s="1023" t="s">
        <v>1049</v>
      </c>
      <c r="AD48" s="850"/>
      <c r="AE48" s="244"/>
      <c r="AF48" s="2118" t="s">
        <v>231</v>
      </c>
      <c r="AG48" s="2119"/>
      <c r="AH48" s="4153"/>
      <c r="AI48" s="4153"/>
      <c r="AJ48" s="4153"/>
      <c r="AK48" s="243" t="s">
        <v>232</v>
      </c>
      <c r="AL48" s="1024"/>
      <c r="AM48" s="425"/>
    </row>
    <row r="49" spans="1:39" ht="14.1" customHeight="1">
      <c r="A49" s="718"/>
      <c r="B49" s="537"/>
      <c r="C49" s="484"/>
      <c r="D49" s="2121"/>
      <c r="E49" s="2122"/>
      <c r="F49" s="2122"/>
      <c r="G49" s="2122"/>
      <c r="H49" s="2122"/>
      <c r="I49" s="2446"/>
      <c r="J49" s="3912"/>
      <c r="K49" s="2219"/>
      <c r="L49" s="2219"/>
      <c r="M49" s="2219"/>
      <c r="N49" s="2219"/>
      <c r="O49" s="2219"/>
      <c r="P49" s="2219"/>
      <c r="Q49" s="2219"/>
      <c r="R49" s="2219"/>
      <c r="S49" s="3913"/>
      <c r="T49" s="1205"/>
      <c r="U49" s="4154"/>
      <c r="V49" s="4154"/>
      <c r="W49" s="4155"/>
      <c r="X49" s="4155"/>
      <c r="Y49" s="737" t="s">
        <v>213</v>
      </c>
      <c r="Z49" s="2061"/>
      <c r="AA49" s="2061"/>
      <c r="AB49" s="738" t="s">
        <v>72</v>
      </c>
      <c r="AC49" s="736"/>
      <c r="AD49" s="478" t="s">
        <v>233</v>
      </c>
      <c r="AE49" s="280"/>
      <c r="AF49" s="2121" t="s">
        <v>72</v>
      </c>
      <c r="AG49" s="2122"/>
      <c r="AH49" s="4156"/>
      <c r="AI49" s="4156"/>
      <c r="AJ49" s="4156"/>
      <c r="AK49" s="1025" t="s">
        <v>232</v>
      </c>
      <c r="AL49" s="1024"/>
      <c r="AM49" s="425"/>
    </row>
    <row r="50" spans="1:39" ht="14.1" customHeight="1">
      <c r="A50" s="718"/>
      <c r="B50" s="525"/>
      <c r="C50" s="484"/>
      <c r="D50" s="2118"/>
      <c r="E50" s="2119"/>
      <c r="F50" s="2119"/>
      <c r="G50" s="2119"/>
      <c r="H50" s="2119"/>
      <c r="I50" s="2444"/>
      <c r="J50" s="2791"/>
      <c r="K50" s="2262"/>
      <c r="L50" s="2262"/>
      <c r="M50" s="2262"/>
      <c r="N50" s="2262"/>
      <c r="O50" s="2262"/>
      <c r="P50" s="2262"/>
      <c r="Q50" s="2262"/>
      <c r="R50" s="2262"/>
      <c r="S50" s="3911"/>
      <c r="T50" s="4150"/>
      <c r="U50" s="4151"/>
      <c r="V50" s="1204"/>
      <c r="W50" s="1023" t="s">
        <v>213</v>
      </c>
      <c r="X50" s="1023"/>
      <c r="Y50" s="452" t="s">
        <v>173</v>
      </c>
      <c r="Z50" s="4152"/>
      <c r="AA50" s="4152"/>
      <c r="AB50" s="1023" t="s">
        <v>92</v>
      </c>
      <c r="AC50" s="1023" t="s">
        <v>1049</v>
      </c>
      <c r="AD50" s="850"/>
      <c r="AE50" s="244"/>
      <c r="AF50" s="2118" t="s">
        <v>231</v>
      </c>
      <c r="AG50" s="2119"/>
      <c r="AH50" s="4153"/>
      <c r="AI50" s="4153"/>
      <c r="AJ50" s="4153"/>
      <c r="AK50" s="243" t="s">
        <v>232</v>
      </c>
      <c r="AL50" s="1024"/>
      <c r="AM50" s="425"/>
    </row>
    <row r="51" spans="1:39" ht="14.1" customHeight="1">
      <c r="A51" s="718"/>
      <c r="B51" s="525"/>
      <c r="C51" s="718"/>
      <c r="D51" s="2121"/>
      <c r="E51" s="2122"/>
      <c r="F51" s="2122"/>
      <c r="G51" s="2122"/>
      <c r="H51" s="2122"/>
      <c r="I51" s="2446"/>
      <c r="J51" s="3912"/>
      <c r="K51" s="2219"/>
      <c r="L51" s="2219"/>
      <c r="M51" s="2219"/>
      <c r="N51" s="2219"/>
      <c r="O51" s="2219"/>
      <c r="P51" s="2219"/>
      <c r="Q51" s="2219"/>
      <c r="R51" s="2219"/>
      <c r="S51" s="3913"/>
      <c r="T51" s="1205"/>
      <c r="U51" s="4154"/>
      <c r="V51" s="4154"/>
      <c r="W51" s="4157"/>
      <c r="X51" s="4157"/>
      <c r="Y51" s="737" t="s">
        <v>213</v>
      </c>
      <c r="Z51" s="2061"/>
      <c r="AA51" s="2061"/>
      <c r="AB51" s="738" t="s">
        <v>72</v>
      </c>
      <c r="AC51" s="736"/>
      <c r="AD51" s="478" t="s">
        <v>233</v>
      </c>
      <c r="AE51" s="280"/>
      <c r="AF51" s="2121" t="s">
        <v>72</v>
      </c>
      <c r="AG51" s="2122"/>
      <c r="AH51" s="4156"/>
      <c r="AI51" s="4156"/>
      <c r="AJ51" s="4156"/>
      <c r="AK51" s="839" t="s">
        <v>232</v>
      </c>
      <c r="AL51" s="1024"/>
      <c r="AM51" s="425"/>
    </row>
    <row r="52" spans="1:39">
      <c r="B52" s="425"/>
      <c r="AL52" s="29"/>
    </row>
    <row r="53" spans="1:39" ht="14.1" customHeight="1">
      <c r="A53" s="718"/>
      <c r="B53" s="525"/>
      <c r="C53" s="718"/>
      <c r="D53" s="718" t="s">
        <v>1050</v>
      </c>
      <c r="E53" s="484"/>
      <c r="F53" s="484"/>
      <c r="G53" s="484"/>
      <c r="H53" s="484"/>
      <c r="I53" s="484"/>
      <c r="J53" s="484"/>
      <c r="K53" s="484"/>
      <c r="L53" s="484"/>
      <c r="M53" s="484"/>
      <c r="N53" s="484"/>
      <c r="O53" s="484"/>
      <c r="P53" s="484"/>
      <c r="Q53" s="484"/>
      <c r="R53" s="484"/>
      <c r="S53" s="484"/>
      <c r="V53" s="484"/>
      <c r="Y53" s="718"/>
      <c r="Z53" s="146"/>
      <c r="AA53" s="958"/>
      <c r="AB53" s="154"/>
      <c r="AC53" s="958"/>
      <c r="AD53" s="958"/>
      <c r="AE53" s="958"/>
      <c r="AF53" s="965"/>
      <c r="AG53" s="965"/>
      <c r="AH53" s="1026"/>
      <c r="AI53" s="1026"/>
      <c r="AJ53" s="1026"/>
      <c r="AK53" s="154"/>
      <c r="AL53" s="538"/>
      <c r="AM53" s="425"/>
    </row>
    <row r="54" spans="1:39" ht="14.1" customHeight="1">
      <c r="A54" s="718"/>
      <c r="B54" s="525"/>
      <c r="C54" s="718"/>
      <c r="D54" s="718"/>
      <c r="E54" s="484"/>
      <c r="F54" s="484"/>
      <c r="G54" s="484"/>
      <c r="H54" s="484"/>
      <c r="I54" s="484"/>
      <c r="J54" s="484"/>
      <c r="K54" s="484"/>
      <c r="L54" s="484"/>
      <c r="M54" s="484"/>
      <c r="N54" s="484"/>
      <c r="O54" s="484"/>
      <c r="P54" s="484"/>
      <c r="Q54" s="718"/>
      <c r="R54" s="441"/>
      <c r="S54" s="441"/>
      <c r="T54" s="37"/>
      <c r="U54" s="474"/>
      <c r="V54" s="474"/>
      <c r="W54" s="718"/>
      <c r="X54" s="718"/>
      <c r="Y54" s="465"/>
      <c r="Z54" s="146"/>
      <c r="AA54" s="958"/>
      <c r="AB54" s="154"/>
      <c r="AC54" s="958"/>
      <c r="AD54" s="958"/>
      <c r="AE54" s="958"/>
      <c r="AF54" s="965"/>
      <c r="AG54" s="965"/>
      <c r="AH54" s="1026"/>
      <c r="AI54" s="1026"/>
      <c r="AJ54" s="1026"/>
      <c r="AK54" s="154"/>
      <c r="AL54" s="538"/>
      <c r="AM54" s="425"/>
    </row>
    <row r="55" spans="1:39" ht="14.1" customHeight="1">
      <c r="A55" s="718"/>
      <c r="B55" s="525"/>
      <c r="C55" s="718"/>
      <c r="D55" s="718"/>
      <c r="E55" s="484"/>
      <c r="F55" s="484"/>
      <c r="G55" s="484"/>
      <c r="H55" s="484"/>
      <c r="I55" s="484"/>
      <c r="J55" s="484"/>
      <c r="K55" s="484"/>
      <c r="L55" s="484"/>
      <c r="M55" s="484"/>
      <c r="N55" s="484"/>
      <c r="O55" s="484"/>
      <c r="P55" s="484"/>
      <c r="Q55" s="484"/>
      <c r="R55" s="484"/>
      <c r="S55" s="718"/>
      <c r="T55" s="484"/>
      <c r="U55" s="484"/>
      <c r="V55" s="484"/>
      <c r="W55" s="484"/>
      <c r="X55" s="76"/>
      <c r="Y55" s="76"/>
      <c r="Z55" s="146"/>
      <c r="AA55" s="958"/>
      <c r="AB55" s="154"/>
      <c r="AC55" s="958"/>
      <c r="AD55" s="958"/>
      <c r="AE55" s="958"/>
      <c r="AF55" s="965"/>
      <c r="AG55" s="965"/>
      <c r="AH55" s="1026"/>
      <c r="AI55" s="1026"/>
      <c r="AJ55" s="1026"/>
      <c r="AK55" s="154"/>
      <c r="AL55" s="538"/>
      <c r="AM55" s="425"/>
    </row>
    <row r="56" spans="1:39" ht="14.1" customHeight="1">
      <c r="A56" s="718"/>
      <c r="B56" s="525"/>
      <c r="C56" s="718"/>
      <c r="D56" s="484" t="s">
        <v>234</v>
      </c>
      <c r="E56" s="484"/>
      <c r="F56" s="718"/>
      <c r="G56" s="718"/>
      <c r="H56" s="718"/>
      <c r="I56" s="484"/>
      <c r="J56" s="718"/>
      <c r="K56" s="718"/>
      <c r="L56" s="718"/>
      <c r="M56" s="718"/>
      <c r="N56" s="718"/>
      <c r="O56" s="718"/>
      <c r="P56" s="718"/>
      <c r="R56" s="718"/>
      <c r="S56" s="718"/>
      <c r="T56" s="478" t="s">
        <v>1344</v>
      </c>
      <c r="U56" s="2122"/>
      <c r="V56" s="2122"/>
      <c r="W56" s="478" t="s">
        <v>1345</v>
      </c>
      <c r="X56" s="478"/>
      <c r="Y56" s="842"/>
      <c r="Z56" s="11"/>
      <c r="AA56" s="718"/>
      <c r="AB56" s="718"/>
      <c r="AC56" s="718"/>
      <c r="AD56" s="718"/>
      <c r="AE56" s="718"/>
      <c r="AF56" s="718"/>
      <c r="AG56" s="718"/>
      <c r="AH56" s="718"/>
      <c r="AI56" s="484"/>
      <c r="AJ56" s="484"/>
      <c r="AK56" s="484"/>
      <c r="AL56" s="526"/>
      <c r="AM56" s="425"/>
    </row>
    <row r="57" spans="1:39" ht="14.1" customHeight="1">
      <c r="A57" s="718"/>
      <c r="B57" s="525"/>
      <c r="C57" s="718"/>
      <c r="D57" s="484"/>
      <c r="E57" s="13" t="s">
        <v>1346</v>
      </c>
      <c r="F57" s="718"/>
      <c r="G57" s="718"/>
      <c r="H57" s="484"/>
      <c r="I57" s="718"/>
      <c r="J57" s="484"/>
      <c r="K57" s="718"/>
      <c r="L57" s="484"/>
      <c r="M57" s="484"/>
      <c r="N57" s="484"/>
      <c r="O57" s="484"/>
      <c r="P57" s="484"/>
      <c r="Q57" s="484"/>
      <c r="R57" s="484"/>
      <c r="S57" s="484"/>
      <c r="T57" s="718"/>
      <c r="V57" s="718"/>
      <c r="W57" s="441"/>
      <c r="X57" s="441"/>
      <c r="Y57" s="718"/>
      <c r="Z57" s="8"/>
      <c r="AA57" s="13"/>
      <c r="AB57" s="718"/>
      <c r="AC57" s="484"/>
      <c r="AD57" s="484"/>
      <c r="AE57" s="484"/>
      <c r="AF57" s="484"/>
      <c r="AG57" s="484"/>
      <c r="AH57" s="484"/>
      <c r="AI57" s="484"/>
      <c r="AJ57" s="484"/>
      <c r="AK57" s="484"/>
      <c r="AL57" s="608"/>
      <c r="AM57" s="425"/>
    </row>
    <row r="58" spans="1:39" ht="14.1" customHeight="1">
      <c r="A58" s="718"/>
      <c r="B58" s="525"/>
      <c r="D58" s="4160" t="s">
        <v>1625</v>
      </c>
      <c r="E58" s="4158" t="s">
        <v>1778</v>
      </c>
      <c r="F58" s="4158"/>
      <c r="G58" s="4158"/>
      <c r="H58" s="4158"/>
      <c r="I58" s="4158"/>
      <c r="J58" s="4158"/>
      <c r="K58" s="4158"/>
      <c r="L58" s="4158"/>
      <c r="M58" s="4158"/>
      <c r="N58" s="4158"/>
      <c r="O58" s="4158"/>
      <c r="P58" s="4158"/>
      <c r="Q58" s="4158"/>
      <c r="R58" s="4158"/>
      <c r="S58" s="4158"/>
      <c r="T58" s="4158"/>
      <c r="U58" s="4158"/>
      <c r="V58" s="4158"/>
      <c r="W58" s="4158"/>
      <c r="X58" s="4158"/>
      <c r="Y58" s="4159"/>
      <c r="Z58" s="8"/>
      <c r="AA58" s="13"/>
      <c r="AB58" s="484"/>
      <c r="AD58" s="484"/>
      <c r="AE58" s="484"/>
      <c r="AF58" s="484"/>
      <c r="AG58" s="484"/>
      <c r="AH58" s="484"/>
      <c r="AI58" s="484"/>
      <c r="AJ58" s="484"/>
      <c r="AK58" s="484"/>
      <c r="AL58" s="526"/>
      <c r="AM58" s="425"/>
    </row>
    <row r="59" spans="1:39" ht="14.1" customHeight="1">
      <c r="A59" s="718"/>
      <c r="B59" s="525"/>
      <c r="C59" s="718"/>
      <c r="D59" s="4160"/>
      <c r="E59" s="4158"/>
      <c r="F59" s="4158"/>
      <c r="G59" s="4158"/>
      <c r="H59" s="4158"/>
      <c r="I59" s="4158"/>
      <c r="J59" s="4158"/>
      <c r="K59" s="4158"/>
      <c r="L59" s="4158"/>
      <c r="M59" s="4158"/>
      <c r="N59" s="4158"/>
      <c r="O59" s="4158"/>
      <c r="P59" s="4158"/>
      <c r="Q59" s="4158"/>
      <c r="R59" s="4158"/>
      <c r="S59" s="4158"/>
      <c r="T59" s="4158"/>
      <c r="U59" s="4158"/>
      <c r="V59" s="4158"/>
      <c r="W59" s="4158"/>
      <c r="X59" s="4158"/>
      <c r="Y59" s="4159"/>
      <c r="Z59" s="8"/>
      <c r="AA59" s="718"/>
      <c r="AB59" s="718"/>
      <c r="AC59" s="484"/>
      <c r="AD59" s="718"/>
      <c r="AE59" s="718"/>
      <c r="AF59" s="718"/>
      <c r="AG59" s="718"/>
      <c r="AH59" s="718"/>
      <c r="AI59" s="718"/>
      <c r="AJ59" s="718"/>
      <c r="AK59" s="718"/>
      <c r="AL59" s="526"/>
      <c r="AM59" s="425"/>
    </row>
    <row r="60" spans="1:39" ht="14.1" customHeight="1">
      <c r="A60" s="718"/>
      <c r="B60" s="525"/>
      <c r="C60" s="718"/>
      <c r="D60" s="718"/>
      <c r="Y60" s="139"/>
      <c r="Z60" s="8"/>
      <c r="AA60" s="718"/>
      <c r="AB60" s="718"/>
      <c r="AC60" s="484"/>
      <c r="AD60" s="718"/>
      <c r="AE60" s="718"/>
      <c r="AF60" s="718"/>
      <c r="AG60" s="718"/>
      <c r="AH60" s="718"/>
      <c r="AI60" s="718"/>
      <c r="AJ60" s="718"/>
      <c r="AK60" s="718"/>
      <c r="AL60" s="526"/>
      <c r="AM60" s="425"/>
    </row>
    <row r="61" spans="1:39" ht="14.1" customHeight="1">
      <c r="A61" s="718"/>
      <c r="B61" s="525"/>
      <c r="C61" s="718"/>
      <c r="D61" s="718"/>
      <c r="Y61" s="139"/>
      <c r="Z61" s="8"/>
      <c r="AA61" s="718"/>
      <c r="AB61" s="718"/>
      <c r="AC61" s="484"/>
      <c r="AD61" s="718"/>
      <c r="AE61" s="718"/>
      <c r="AF61" s="718"/>
      <c r="AG61" s="718"/>
      <c r="AH61" s="718"/>
      <c r="AI61" s="718"/>
      <c r="AJ61" s="718"/>
      <c r="AK61" s="718"/>
      <c r="AL61" s="526"/>
      <c r="AM61" s="425"/>
    </row>
    <row r="62" spans="1:39" ht="14.1" customHeight="1">
      <c r="A62" s="718"/>
      <c r="B62" s="525"/>
      <c r="C62" s="484"/>
      <c r="D62" s="718"/>
      <c r="Y62" s="139"/>
      <c r="Z62" s="17"/>
      <c r="AA62" s="718"/>
      <c r="AB62" s="718"/>
      <c r="AC62" s="484"/>
      <c r="AD62" s="484"/>
      <c r="AE62" s="484"/>
      <c r="AF62" s="484"/>
      <c r="AG62" s="484"/>
      <c r="AH62" s="484"/>
      <c r="AI62" s="484"/>
      <c r="AJ62" s="484"/>
      <c r="AK62" s="484"/>
      <c r="AL62" s="526"/>
      <c r="AM62" s="425"/>
    </row>
    <row r="63" spans="1:39" ht="14.1" customHeight="1" thickBot="1">
      <c r="A63" s="718"/>
      <c r="B63" s="531"/>
      <c r="C63" s="434"/>
      <c r="D63" s="533"/>
      <c r="E63" s="632"/>
      <c r="F63" s="632"/>
      <c r="G63" s="632"/>
      <c r="H63" s="533"/>
      <c r="I63" s="533"/>
      <c r="J63" s="533"/>
      <c r="K63" s="533"/>
      <c r="L63" s="533"/>
      <c r="M63" s="533"/>
      <c r="N63" s="533"/>
      <c r="O63" s="533"/>
      <c r="P63" s="533"/>
      <c r="Q63" s="533"/>
      <c r="R63" s="533"/>
      <c r="S63" s="632"/>
      <c r="T63" s="533"/>
      <c r="U63" s="533"/>
      <c r="V63" s="533"/>
      <c r="W63" s="533"/>
      <c r="X63" s="533"/>
      <c r="Y63" s="632"/>
      <c r="Z63" s="506"/>
      <c r="AA63" s="632"/>
      <c r="AB63" s="632"/>
      <c r="AC63" s="632"/>
      <c r="AD63" s="632"/>
      <c r="AE63" s="632"/>
      <c r="AF63" s="632"/>
      <c r="AG63" s="632"/>
      <c r="AH63" s="632"/>
      <c r="AI63" s="533"/>
      <c r="AJ63" s="533"/>
      <c r="AK63" s="533"/>
      <c r="AL63" s="534"/>
      <c r="AM63" s="425"/>
    </row>
    <row r="67" spans="7:26">
      <c r="G67" s="1807"/>
      <c r="H67" s="2988"/>
      <c r="I67" s="2988"/>
      <c r="J67" s="2988"/>
      <c r="K67" s="2988"/>
      <c r="L67" s="2988"/>
      <c r="M67" s="2988"/>
      <c r="N67" s="2988"/>
      <c r="O67" s="2988"/>
      <c r="P67" s="2988"/>
      <c r="Q67" s="2988"/>
      <c r="R67" s="2988"/>
      <c r="S67" s="2988"/>
      <c r="T67" s="2988"/>
      <c r="U67" s="2988"/>
      <c r="V67" s="2988"/>
      <c r="W67" s="2988"/>
      <c r="X67" s="2988"/>
      <c r="Y67" s="2988"/>
      <c r="Z67" s="2988"/>
    </row>
    <row r="68" spans="7:26">
      <c r="G68" s="1807"/>
      <c r="H68" s="2988"/>
      <c r="I68" s="2988"/>
      <c r="J68" s="2988"/>
      <c r="K68" s="2988"/>
      <c r="L68" s="2988"/>
      <c r="M68" s="2988"/>
      <c r="N68" s="2988"/>
      <c r="O68" s="2988"/>
      <c r="P68" s="2988"/>
      <c r="Q68" s="2988"/>
      <c r="R68" s="2988"/>
      <c r="S68" s="2988"/>
      <c r="T68" s="2988"/>
      <c r="U68" s="2988"/>
      <c r="V68" s="2988"/>
      <c r="W68" s="2988"/>
      <c r="X68" s="2988"/>
      <c r="Y68" s="2988"/>
      <c r="Z68" s="2988"/>
    </row>
    <row r="69" spans="7:26">
      <c r="G69" s="2988"/>
      <c r="H69" s="2988"/>
      <c r="I69" s="2988"/>
      <c r="J69" s="2988"/>
      <c r="K69" s="2988"/>
      <c r="L69" s="2988"/>
      <c r="M69" s="2988"/>
      <c r="N69" s="2988"/>
      <c r="O69" s="2988"/>
      <c r="P69" s="2988"/>
      <c r="Q69" s="2988"/>
      <c r="R69" s="2988"/>
      <c r="S69" s="2988"/>
      <c r="T69" s="2988"/>
      <c r="U69" s="2988"/>
      <c r="V69" s="2988"/>
      <c r="W69" s="2988"/>
      <c r="X69" s="2988"/>
      <c r="Y69" s="2988"/>
      <c r="Z69" s="2988"/>
    </row>
  </sheetData>
  <mergeCells count="68">
    <mergeCell ref="AH51:AJ51"/>
    <mergeCell ref="U56:V56"/>
    <mergeCell ref="G67:Z69"/>
    <mergeCell ref="D50:I51"/>
    <mergeCell ref="J50:S51"/>
    <mergeCell ref="T50:U50"/>
    <mergeCell ref="Z50:AA50"/>
    <mergeCell ref="AF50:AG50"/>
    <mergeCell ref="AH50:AJ50"/>
    <mergeCell ref="U51:V51"/>
    <mergeCell ref="W51:X51"/>
    <mergeCell ref="Z51:AA51"/>
    <mergeCell ref="AF51:AG51"/>
    <mergeCell ref="E58:Y59"/>
    <mergeCell ref="D58:D59"/>
    <mergeCell ref="AH48:AJ48"/>
    <mergeCell ref="U49:V49"/>
    <mergeCell ref="W49:X49"/>
    <mergeCell ref="Z49:AA49"/>
    <mergeCell ref="AF49:AG49"/>
    <mergeCell ref="AH49:AJ49"/>
    <mergeCell ref="D48:I49"/>
    <mergeCell ref="J48:S49"/>
    <mergeCell ref="T48:U48"/>
    <mergeCell ref="Z48:AA48"/>
    <mergeCell ref="AF48:AG48"/>
    <mergeCell ref="D45:I45"/>
    <mergeCell ref="J45:S45"/>
    <mergeCell ref="T45:AE45"/>
    <mergeCell ref="AF45:AK45"/>
    <mergeCell ref="D46:I47"/>
    <mergeCell ref="J46:S47"/>
    <mergeCell ref="T46:U46"/>
    <mergeCell ref="Z46:AA46"/>
    <mergeCell ref="AF46:AG46"/>
    <mergeCell ref="AH46:AJ46"/>
    <mergeCell ref="U47:V47"/>
    <mergeCell ref="W47:X47"/>
    <mergeCell ref="Z47:AA47"/>
    <mergeCell ref="AF47:AG47"/>
    <mergeCell ref="AH47:AJ47"/>
    <mergeCell ref="AE27:AK27"/>
    <mergeCell ref="E32:X33"/>
    <mergeCell ref="Z33:AD33"/>
    <mergeCell ref="AE33:AK33"/>
    <mergeCell ref="Z27:AD27"/>
    <mergeCell ref="AA29:AL32"/>
    <mergeCell ref="G41:X42"/>
    <mergeCell ref="T44:U44"/>
    <mergeCell ref="W44:X44"/>
    <mergeCell ref="G24:H24"/>
    <mergeCell ref="I24:M24"/>
    <mergeCell ref="O24:P24"/>
    <mergeCell ref="Q24:W24"/>
    <mergeCell ref="E26:X27"/>
    <mergeCell ref="D29:Y29"/>
    <mergeCell ref="AA17:AL17"/>
    <mergeCell ref="AA18:AL21"/>
    <mergeCell ref="G22:H22"/>
    <mergeCell ref="I22:M22"/>
    <mergeCell ref="O22:P22"/>
    <mergeCell ref="Q22:W22"/>
    <mergeCell ref="E13:X14"/>
    <mergeCell ref="B1:AL1"/>
    <mergeCell ref="B3:Y3"/>
    <mergeCell ref="Z3:AL3"/>
    <mergeCell ref="AA9:AL9"/>
    <mergeCell ref="AA10:AL10"/>
  </mergeCells>
  <phoneticPr fontId="3"/>
  <conditionalFormatting sqref="T46:U46">
    <cfRule type="containsBlanks" dxfId="7" priority="7">
      <formula>LEN(TRIM(T46))=0</formula>
    </cfRule>
  </conditionalFormatting>
  <conditionalFormatting sqref="U47:V47">
    <cfRule type="containsBlanks" dxfId="6" priority="5">
      <formula>LEN(TRIM(U47))=0</formula>
    </cfRule>
  </conditionalFormatting>
  <conditionalFormatting sqref="T48:U48">
    <cfRule type="containsBlanks" dxfId="5" priority="8">
      <formula>LEN(TRIM(T48))=0</formula>
    </cfRule>
  </conditionalFormatting>
  <conditionalFormatting sqref="U49:V49">
    <cfRule type="containsBlanks" dxfId="4" priority="3">
      <formula>LEN(TRIM(U49))=0</formula>
    </cfRule>
  </conditionalFormatting>
  <conditionalFormatting sqref="T50:U50">
    <cfRule type="containsBlanks" dxfId="3" priority="2">
      <formula>LEN(TRIM(T50))=0</formula>
    </cfRule>
  </conditionalFormatting>
  <conditionalFormatting sqref="U51:V51">
    <cfRule type="containsBlanks" dxfId="2" priority="1">
      <formula>LEN(TRIM(U51))=0</formula>
    </cfRule>
  </conditionalFormatting>
  <dataValidations count="1">
    <dataValidation type="list" allowBlank="1" showInputMessage="1" showErrorMessage="1" sqref="T46:U46 U47:V47 T48:U48 U49:V49 T50:U50 U51:V51">
      <formula1>"平成,令和"</formula1>
    </dataValidation>
  </dataValidation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35</xdr:row>
                    <xdr:rowOff>0</xdr:rowOff>
                  </from>
                  <to>
                    <xdr:col>20</xdr:col>
                    <xdr:colOff>95250</xdr:colOff>
                    <xdr:row>36</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35</xdr:row>
                    <xdr:rowOff>0</xdr:rowOff>
                  </from>
                  <to>
                    <xdr:col>24</xdr:col>
                    <xdr:colOff>152400</xdr:colOff>
                    <xdr:row>36</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37</xdr:row>
                    <xdr:rowOff>152400</xdr:rowOff>
                  </from>
                  <to>
                    <xdr:col>5</xdr:col>
                    <xdr:colOff>104775</xdr:colOff>
                    <xdr:row>39</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36</xdr:row>
                    <xdr:rowOff>152400</xdr:rowOff>
                  </from>
                  <to>
                    <xdr:col>5</xdr:col>
                    <xdr:colOff>104775</xdr:colOff>
                    <xdr:row>38</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38</xdr:row>
                    <xdr:rowOff>152400</xdr:rowOff>
                  </from>
                  <to>
                    <xdr:col>5</xdr:col>
                    <xdr:colOff>104775</xdr:colOff>
                    <xdr:row>40</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19050</xdr:colOff>
                    <xdr:row>29</xdr:row>
                    <xdr:rowOff>0</xdr:rowOff>
                  </from>
                  <to>
                    <xdr:col>24</xdr:col>
                    <xdr:colOff>152400</xdr:colOff>
                    <xdr:row>30</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53</xdr:row>
                    <xdr:rowOff>0</xdr:rowOff>
                  </from>
                  <to>
                    <xdr:col>20</xdr:col>
                    <xdr:colOff>95250</xdr:colOff>
                    <xdr:row>54</xdr:row>
                    <xdr:rowOff>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19050</xdr:colOff>
                    <xdr:row>53</xdr:row>
                    <xdr:rowOff>0</xdr:rowOff>
                  </from>
                  <to>
                    <xdr:col>24</xdr:col>
                    <xdr:colOff>152400</xdr:colOff>
                    <xdr:row>54</xdr:row>
                    <xdr:rowOff>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9</xdr:row>
                    <xdr:rowOff>0</xdr:rowOff>
                  </from>
                  <to>
                    <xdr:col>20</xdr:col>
                    <xdr:colOff>95250</xdr:colOff>
                    <xdr:row>10</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9</xdr:row>
                    <xdr:rowOff>0</xdr:rowOff>
                  </from>
                  <to>
                    <xdr:col>24</xdr:col>
                    <xdr:colOff>152400</xdr:colOff>
                    <xdr:row>10</xdr:row>
                    <xdr:rowOff>0</xdr:rowOff>
                  </to>
                </anchor>
              </controlPr>
            </control>
          </mc:Choice>
        </mc:AlternateContent>
        <mc:AlternateContent xmlns:mc="http://schemas.openxmlformats.org/markup-compatibility/2006">
          <mc:Choice Requires="x14">
            <control shapeId="253965" r:id="rId15" name="Check Box 13">
              <controlPr defaultSize="0" autoFill="0" autoLine="0" autoPict="0">
                <anchor moveWithCells="1">
                  <from>
                    <xdr:col>16</xdr:col>
                    <xdr:colOff>152400</xdr:colOff>
                    <xdr:row>17</xdr:row>
                    <xdr:rowOff>0</xdr:rowOff>
                  </from>
                  <to>
                    <xdr:col>20</xdr:col>
                    <xdr:colOff>95250</xdr:colOff>
                    <xdr:row>18</xdr:row>
                    <xdr:rowOff>0</xdr:rowOff>
                  </to>
                </anchor>
              </controlPr>
            </control>
          </mc:Choice>
        </mc:AlternateContent>
        <mc:AlternateContent xmlns:mc="http://schemas.openxmlformats.org/markup-compatibility/2006">
          <mc:Choice Requires="x14">
            <control shapeId="253966" r:id="rId16" name="Check Box 14">
              <controlPr defaultSize="0" autoFill="0" autoLine="0" autoPict="0">
                <anchor moveWithCells="1">
                  <from>
                    <xdr:col>21</xdr:col>
                    <xdr:colOff>19050</xdr:colOff>
                    <xdr:row>17</xdr:row>
                    <xdr:rowOff>0</xdr:rowOff>
                  </from>
                  <to>
                    <xdr:col>24</xdr:col>
                    <xdr:colOff>152400</xdr:colOff>
                    <xdr:row>18</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CFF"/>
  </sheetPr>
  <dimension ref="A1:AZ71"/>
  <sheetViews>
    <sheetView showGridLines="0" view="pageBreakPreview" topLeftCell="A43" zoomScaleNormal="100" zoomScaleSheetLayoutView="100" workbookViewId="0">
      <selection activeCell="AW2" sqref="AW2"/>
    </sheetView>
  </sheetViews>
  <sheetFormatPr defaultColWidth="8" defaultRowHeight="12"/>
  <cols>
    <col min="1" max="1" width="1.5" style="10" customWidth="1"/>
    <col min="2" max="2" width="1.625" style="10" customWidth="1"/>
    <col min="3" max="24" width="2.375" style="10" customWidth="1"/>
    <col min="25" max="25" width="5.5" style="10" customWidth="1"/>
    <col min="26" max="26" width="8.875" style="10" customWidth="1"/>
    <col min="27" max="27" width="3.375" style="10" customWidth="1"/>
    <col min="28" max="32" width="2.375" style="10" customWidth="1"/>
    <col min="33" max="33" width="5.25" style="10" customWidth="1"/>
    <col min="34" max="37" width="2.375" style="10" customWidth="1"/>
    <col min="38" max="38" width="6.25" style="10" customWidth="1"/>
    <col min="39" max="61" width="2.375" style="10" customWidth="1"/>
    <col min="62" max="16384" width="8" style="10"/>
  </cols>
  <sheetData>
    <row r="1" spans="1:38" ht="14.1" customHeight="1">
      <c r="B1" s="1522" t="s">
        <v>1837</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row>
    <row r="2" spans="1:38" ht="5.0999999999999996" customHeight="1" thickBot="1"/>
    <row r="3" spans="1:38" ht="14.1" customHeight="1">
      <c r="B3" s="1551" t="s">
        <v>1044</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2179"/>
      <c r="AB3" s="1830" t="s">
        <v>258</v>
      </c>
      <c r="AC3" s="1552"/>
      <c r="AD3" s="1552"/>
      <c r="AE3" s="1552"/>
      <c r="AF3" s="1552"/>
      <c r="AG3" s="1552"/>
      <c r="AH3" s="1552"/>
      <c r="AI3" s="1552"/>
      <c r="AJ3" s="1552"/>
      <c r="AK3" s="1552"/>
      <c r="AL3" s="2180"/>
    </row>
    <row r="4" spans="1:38" ht="6.95" customHeight="1">
      <c r="A4" s="1144"/>
      <c r="B4" s="525"/>
      <c r="C4" s="1027"/>
      <c r="D4" s="503"/>
      <c r="E4" s="1140"/>
      <c r="F4" s="1140"/>
      <c r="G4" s="1140"/>
      <c r="H4" s="503"/>
      <c r="I4" s="503"/>
      <c r="J4" s="503"/>
      <c r="K4" s="503"/>
      <c r="L4" s="503"/>
      <c r="M4" s="503"/>
      <c r="N4" s="503"/>
      <c r="O4" s="503"/>
      <c r="P4" s="503"/>
      <c r="Q4" s="503"/>
      <c r="R4" s="503"/>
      <c r="S4" s="1140"/>
      <c r="T4" s="503"/>
      <c r="U4" s="503"/>
      <c r="V4" s="503"/>
      <c r="W4" s="503"/>
      <c r="X4" s="503"/>
      <c r="Y4" s="1140"/>
      <c r="Z4" s="63"/>
      <c r="AA4" s="501"/>
      <c r="AB4" s="1160"/>
      <c r="AC4" s="501"/>
      <c r="AD4" s="501"/>
      <c r="AE4" s="501"/>
      <c r="AF4" s="501"/>
      <c r="AG4" s="501"/>
      <c r="AH4" s="501"/>
      <c r="AI4" s="501"/>
      <c r="AJ4" s="543"/>
      <c r="AK4" s="544"/>
      <c r="AL4" s="1162"/>
    </row>
    <row r="5" spans="1:38" ht="14.1" customHeight="1">
      <c r="A5" s="1144"/>
      <c r="B5" s="525"/>
      <c r="C5" s="503" t="s">
        <v>1051</v>
      </c>
      <c r="D5" s="1139"/>
      <c r="E5" s="1139"/>
      <c r="F5" s="1028"/>
      <c r="G5" s="1028"/>
      <c r="H5" s="1140"/>
      <c r="I5" s="1140"/>
      <c r="J5" s="1140"/>
      <c r="K5" s="1140"/>
      <c r="L5" s="1140"/>
      <c r="M5" s="1140"/>
      <c r="N5" s="1140"/>
      <c r="O5" s="1140"/>
      <c r="P5" s="1140"/>
      <c r="Q5" s="1140"/>
      <c r="R5" s="1140"/>
      <c r="S5" s="1140"/>
      <c r="T5" s="1622"/>
      <c r="U5" s="1622"/>
      <c r="V5" s="516"/>
      <c r="W5" s="1622"/>
      <c r="X5" s="1622"/>
      <c r="Y5" s="1140"/>
      <c r="Z5" s="1138"/>
      <c r="AA5" s="1140"/>
      <c r="AB5" s="67"/>
      <c r="AC5" s="1140"/>
      <c r="AD5" s="1140"/>
      <c r="AE5" s="1140"/>
      <c r="AF5" s="1140"/>
      <c r="AG5" s="1140"/>
      <c r="AH5" s="1140"/>
      <c r="AI5" s="1140"/>
      <c r="AJ5" s="1139"/>
      <c r="AK5" s="1140"/>
      <c r="AL5" s="526"/>
    </row>
    <row r="6" spans="1:38" ht="14.1" customHeight="1">
      <c r="A6" s="1144"/>
      <c r="B6" s="525"/>
      <c r="C6" s="68"/>
      <c r="D6" s="1147"/>
      <c r="E6" s="1147"/>
      <c r="F6" s="1147"/>
      <c r="G6" s="1148"/>
      <c r="H6" s="1869" t="s">
        <v>1110</v>
      </c>
      <c r="I6" s="1870"/>
      <c r="J6" s="1870"/>
      <c r="K6" s="1871"/>
      <c r="L6" s="1865" t="s">
        <v>235</v>
      </c>
      <c r="M6" s="1866"/>
      <c r="N6" s="1866"/>
      <c r="O6" s="1867"/>
      <c r="P6" s="1865" t="s">
        <v>236</v>
      </c>
      <c r="Q6" s="1866"/>
      <c r="R6" s="1866"/>
      <c r="S6" s="1867"/>
      <c r="T6" s="1623" t="s">
        <v>237</v>
      </c>
      <c r="U6" s="1624"/>
      <c r="V6" s="1624"/>
      <c r="W6" s="1624"/>
      <c r="X6" s="1624"/>
      <c r="Y6" s="1624"/>
      <c r="Z6" s="1625"/>
      <c r="AA6" s="1623" t="s">
        <v>285</v>
      </c>
      <c r="AB6" s="1624"/>
      <c r="AC6" s="1624"/>
      <c r="AD6" s="1624"/>
      <c r="AE6" s="1624"/>
      <c r="AF6" s="1624"/>
      <c r="AG6" s="1625"/>
      <c r="AH6" s="1139"/>
      <c r="AI6" s="1139"/>
      <c r="AJ6" s="1139"/>
      <c r="AK6" s="1139"/>
      <c r="AL6" s="526"/>
    </row>
    <row r="7" spans="1:38" ht="14.1" customHeight="1">
      <c r="A7" s="1144"/>
      <c r="B7" s="525"/>
      <c r="C7" s="1865" t="s">
        <v>238</v>
      </c>
      <c r="D7" s="1866"/>
      <c r="E7" s="1866"/>
      <c r="F7" s="1866"/>
      <c r="G7" s="1867"/>
      <c r="H7" s="4173"/>
      <c r="I7" s="4174"/>
      <c r="J7" s="4174"/>
      <c r="K7" s="4175"/>
      <c r="L7" s="4173"/>
      <c r="M7" s="4174"/>
      <c r="N7" s="4174"/>
      <c r="O7" s="4175"/>
      <c r="P7" s="4173"/>
      <c r="Q7" s="4174"/>
      <c r="R7" s="4174"/>
      <c r="S7" s="4175"/>
      <c r="T7" s="3022"/>
      <c r="U7" s="3022"/>
      <c r="V7" s="69" t="s">
        <v>1652</v>
      </c>
      <c r="W7" s="3022"/>
      <c r="X7" s="3022"/>
      <c r="Y7" s="69" t="s">
        <v>1653</v>
      </c>
      <c r="Z7" s="70"/>
      <c r="AA7" s="2402"/>
      <c r="AB7" s="2403"/>
      <c r="AC7" s="71" t="s">
        <v>1652</v>
      </c>
      <c r="AD7" s="2403"/>
      <c r="AE7" s="2403"/>
      <c r="AF7" s="71" t="s">
        <v>1653</v>
      </c>
      <c r="AG7" s="72"/>
      <c r="AH7" s="1139"/>
      <c r="AI7" s="1139"/>
      <c r="AJ7" s="1139"/>
      <c r="AK7" s="1139"/>
      <c r="AL7" s="526"/>
    </row>
    <row r="8" spans="1:38" ht="14.1" customHeight="1">
      <c r="A8" s="1144"/>
      <c r="B8" s="525"/>
      <c r="C8" s="1865" t="s">
        <v>1052</v>
      </c>
      <c r="D8" s="1866"/>
      <c r="E8" s="1866"/>
      <c r="F8" s="1866"/>
      <c r="G8" s="1867"/>
      <c r="H8" s="4173"/>
      <c r="I8" s="4174"/>
      <c r="J8" s="4174"/>
      <c r="K8" s="4175"/>
      <c r="L8" s="4173"/>
      <c r="M8" s="4174"/>
      <c r="N8" s="4174"/>
      <c r="O8" s="4175"/>
      <c r="P8" s="4173"/>
      <c r="Q8" s="4174"/>
      <c r="R8" s="4174"/>
      <c r="S8" s="4175"/>
      <c r="T8" s="2402"/>
      <c r="U8" s="2403"/>
      <c r="V8" s="71" t="s">
        <v>1652</v>
      </c>
      <c r="W8" s="2403"/>
      <c r="X8" s="2403"/>
      <c r="Y8" s="71" t="s">
        <v>1653</v>
      </c>
      <c r="Z8" s="72"/>
      <c r="AA8" s="2402"/>
      <c r="AB8" s="2403"/>
      <c r="AC8" s="71" t="s">
        <v>1652</v>
      </c>
      <c r="AD8" s="2403"/>
      <c r="AE8" s="2403"/>
      <c r="AF8" s="71" t="s">
        <v>1653</v>
      </c>
      <c r="AG8" s="72"/>
      <c r="AH8" s="1139"/>
      <c r="AI8" s="1139"/>
      <c r="AJ8" s="1139"/>
      <c r="AK8" s="1139"/>
      <c r="AL8" s="1156"/>
    </row>
    <row r="9" spans="1:38" ht="14.1" customHeight="1">
      <c r="A9" s="1144"/>
      <c r="B9" s="525"/>
      <c r="C9" s="1139" t="s">
        <v>1053</v>
      </c>
      <c r="D9" s="1140"/>
      <c r="E9" s="503"/>
      <c r="F9" s="503"/>
      <c r="G9" s="503"/>
      <c r="H9" s="503"/>
      <c r="I9" s="503"/>
      <c r="J9" s="503"/>
      <c r="K9" s="503"/>
      <c r="L9" s="503"/>
      <c r="M9" s="1128"/>
      <c r="N9" s="1128"/>
      <c r="O9" s="1128"/>
      <c r="P9" s="1128"/>
      <c r="Q9" s="503"/>
      <c r="R9" s="503"/>
      <c r="S9" s="503"/>
      <c r="T9" s="503"/>
      <c r="U9" s="503"/>
      <c r="V9" s="503"/>
      <c r="W9" s="503"/>
      <c r="X9" s="503"/>
      <c r="Y9" s="1140"/>
      <c r="Z9" s="1140"/>
      <c r="AA9" s="543"/>
      <c r="AB9" s="1140"/>
      <c r="AC9" s="503"/>
      <c r="AD9" s="503"/>
      <c r="AE9" s="503"/>
      <c r="AF9" s="503"/>
      <c r="AG9" s="503"/>
      <c r="AH9" s="503"/>
      <c r="AI9" s="503"/>
      <c r="AJ9" s="503"/>
      <c r="AK9" s="503"/>
      <c r="AL9" s="526"/>
    </row>
    <row r="10" spans="1:38" ht="14.1" customHeight="1">
      <c r="A10" s="1144"/>
      <c r="B10" s="525"/>
      <c r="C10" s="2226" t="s">
        <v>1860</v>
      </c>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1140"/>
      <c r="AJ10" s="1140"/>
      <c r="AK10" s="1140"/>
      <c r="AL10" s="526"/>
    </row>
    <row r="11" spans="1:38" ht="14.1" customHeight="1">
      <c r="A11" s="1144"/>
      <c r="B11" s="525"/>
      <c r="C11" s="1140"/>
      <c r="D11" s="1819"/>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527"/>
      <c r="AL11" s="526"/>
    </row>
    <row r="12" spans="1:38" ht="14.1" customHeight="1">
      <c r="A12" s="1144"/>
      <c r="B12" s="525"/>
      <c r="C12" s="1140"/>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503"/>
      <c r="AL12" s="526"/>
    </row>
    <row r="13" spans="1:38" ht="14.1" customHeight="1">
      <c r="A13" s="1144"/>
      <c r="B13" s="525"/>
      <c r="C13" s="1140"/>
      <c r="D13" s="1029"/>
      <c r="E13" s="1029"/>
      <c r="F13" s="1029"/>
      <c r="G13" s="1029"/>
      <c r="H13" s="1029"/>
      <c r="I13" s="1029"/>
      <c r="J13" s="1029"/>
      <c r="K13" s="1029"/>
      <c r="L13" s="1029"/>
      <c r="M13" s="1029"/>
      <c r="N13" s="1029"/>
      <c r="O13" s="1029"/>
      <c r="P13" s="1029"/>
      <c r="Q13" s="1029"/>
      <c r="R13" s="1029"/>
      <c r="S13" s="1029"/>
      <c r="T13" s="1029"/>
      <c r="U13" s="1029"/>
      <c r="V13" s="1029"/>
      <c r="W13" s="1029"/>
      <c r="X13" s="1029"/>
      <c r="Y13" s="1029"/>
      <c r="Z13" s="1029"/>
      <c r="AA13" s="1029"/>
      <c r="AB13" s="1029"/>
      <c r="AC13" s="1029"/>
      <c r="AD13" s="1029"/>
      <c r="AE13" s="1029"/>
      <c r="AF13" s="1029"/>
      <c r="AG13" s="1029"/>
      <c r="AH13" s="1029"/>
      <c r="AI13" s="1029"/>
      <c r="AJ13" s="1029"/>
      <c r="AK13" s="503"/>
      <c r="AL13" s="526"/>
    </row>
    <row r="14" spans="1:38" ht="14.1" customHeight="1">
      <c r="A14" s="1144"/>
      <c r="B14" s="525"/>
      <c r="C14" s="1140" t="s">
        <v>1861</v>
      </c>
      <c r="D14" s="503"/>
      <c r="E14" s="503"/>
      <c r="F14" s="503"/>
      <c r="G14" s="503"/>
      <c r="H14" s="503"/>
      <c r="I14" s="503"/>
      <c r="J14" s="503"/>
      <c r="K14" s="503"/>
      <c r="L14" s="503"/>
      <c r="M14" s="503"/>
      <c r="N14" s="503"/>
      <c r="O14" s="503"/>
      <c r="P14" s="503"/>
      <c r="Q14" s="503"/>
      <c r="R14" s="503"/>
      <c r="S14" s="503"/>
      <c r="T14" s="1139"/>
      <c r="U14" s="1139"/>
      <c r="V14" s="516"/>
      <c r="W14" s="1139"/>
      <c r="X14" s="1139"/>
      <c r="Y14" s="503"/>
      <c r="Z14" s="1139"/>
      <c r="AA14" s="1140"/>
      <c r="AB14" s="74"/>
      <c r="AC14" s="1140"/>
      <c r="AD14" s="1140"/>
      <c r="AE14" s="1140"/>
      <c r="AF14" s="1140"/>
      <c r="AG14" s="1140"/>
      <c r="AH14" s="1140"/>
      <c r="AI14" s="1140"/>
      <c r="AJ14" s="1140"/>
      <c r="AK14" s="1140"/>
      <c r="AL14" s="526"/>
    </row>
    <row r="15" spans="1:38" ht="14.1" customHeight="1">
      <c r="A15" s="1144"/>
      <c r="B15" s="525"/>
      <c r="C15" s="1140"/>
      <c r="D15" s="503"/>
      <c r="E15" s="503"/>
      <c r="F15" s="1140"/>
      <c r="G15" s="1140"/>
      <c r="H15" s="1140"/>
      <c r="I15" s="1128"/>
      <c r="J15" s="1128"/>
      <c r="K15" s="503"/>
      <c r="L15" s="1135"/>
      <c r="M15" s="1140"/>
      <c r="N15" s="1140"/>
      <c r="O15" s="1140"/>
      <c r="P15" s="1140"/>
      <c r="Q15" s="1140"/>
      <c r="R15" s="1126"/>
      <c r="S15" s="1126"/>
      <c r="T15" s="517"/>
      <c r="U15" s="1158"/>
      <c r="V15" s="1158"/>
      <c r="W15" s="1140"/>
      <c r="X15" s="1140"/>
      <c r="Y15" s="1155"/>
      <c r="Z15" s="1139"/>
      <c r="AA15" s="1139"/>
      <c r="AB15" s="74"/>
      <c r="AC15" s="1140"/>
      <c r="AD15" s="1140"/>
      <c r="AE15" s="1140"/>
      <c r="AF15" s="1140"/>
      <c r="AG15" s="1140"/>
      <c r="AH15" s="1140"/>
      <c r="AI15" s="1140"/>
      <c r="AJ15" s="1140"/>
      <c r="AK15" s="1140"/>
      <c r="AL15" s="526"/>
    </row>
    <row r="16" spans="1:38" ht="14.1" customHeight="1">
      <c r="A16" s="1144"/>
      <c r="B16" s="525"/>
      <c r="C16" s="1140"/>
      <c r="D16" s="1140" t="s">
        <v>1862</v>
      </c>
      <c r="E16" s="503"/>
      <c r="F16" s="503"/>
      <c r="G16" s="527"/>
      <c r="H16" s="527"/>
      <c r="I16" s="527"/>
      <c r="J16" s="527"/>
      <c r="K16" s="527"/>
      <c r="L16" s="527"/>
      <c r="M16" s="527"/>
      <c r="N16" s="527"/>
      <c r="O16" s="527"/>
      <c r="P16" s="527"/>
      <c r="Q16" s="503"/>
      <c r="R16" s="503"/>
      <c r="S16" s="1140"/>
      <c r="T16" s="503"/>
      <c r="U16" s="503"/>
      <c r="V16" s="503"/>
      <c r="W16" s="503"/>
      <c r="X16" s="527"/>
      <c r="Y16" s="527"/>
      <c r="Z16" s="1139"/>
      <c r="AA16" s="503"/>
      <c r="AB16" s="8"/>
      <c r="AC16" s="1140"/>
      <c r="AD16" s="1140"/>
      <c r="AE16" s="1140"/>
      <c r="AF16" s="1140"/>
      <c r="AG16" s="1140"/>
      <c r="AH16" s="1140"/>
      <c r="AI16" s="1140"/>
      <c r="AJ16" s="1140"/>
      <c r="AK16" s="1140"/>
      <c r="AL16" s="526"/>
    </row>
    <row r="17" spans="1:38" ht="14.1" customHeight="1">
      <c r="A17" s="1144"/>
      <c r="B17" s="525"/>
      <c r="C17" s="1140"/>
      <c r="D17" s="1139"/>
      <c r="E17" s="1139"/>
      <c r="F17" s="543" t="s">
        <v>1054</v>
      </c>
      <c r="G17" s="1139"/>
      <c r="H17" s="527"/>
      <c r="I17" s="527"/>
      <c r="J17" s="527"/>
      <c r="K17" s="527"/>
      <c r="L17" s="527"/>
      <c r="M17" s="527"/>
      <c r="N17" s="527"/>
      <c r="O17" s="527"/>
      <c r="P17" s="1140"/>
      <c r="Q17" s="527"/>
      <c r="R17" s="527"/>
      <c r="S17" s="1139"/>
      <c r="T17" s="527"/>
      <c r="U17" s="527"/>
      <c r="V17" s="1140"/>
      <c r="W17" s="503"/>
      <c r="X17" s="1140"/>
      <c r="Y17" s="1140"/>
      <c r="Z17" s="1139"/>
      <c r="AA17" s="503"/>
      <c r="AB17" s="8"/>
      <c r="AC17" s="503"/>
      <c r="AD17" s="503"/>
      <c r="AE17" s="503"/>
      <c r="AF17" s="503"/>
      <c r="AG17" s="503"/>
      <c r="AH17" s="503"/>
      <c r="AI17" s="503"/>
      <c r="AJ17" s="503"/>
      <c r="AK17" s="503"/>
      <c r="AL17" s="526"/>
    </row>
    <row r="18" spans="1:38" ht="14.1" customHeight="1">
      <c r="A18" s="1144"/>
      <c r="B18" s="525"/>
      <c r="C18" s="1140"/>
      <c r="D18" s="503"/>
      <c r="E18" s="1139"/>
      <c r="F18" s="543" t="s">
        <v>283</v>
      </c>
      <c r="G18" s="1139"/>
      <c r="H18" s="527"/>
      <c r="I18" s="527"/>
      <c r="J18" s="527"/>
      <c r="K18" s="527"/>
      <c r="L18" s="527"/>
      <c r="M18" s="527"/>
      <c r="N18" s="527"/>
      <c r="O18" s="527"/>
      <c r="P18" s="1140"/>
      <c r="Q18" s="1139"/>
      <c r="R18" s="1140"/>
      <c r="S18" s="1140"/>
      <c r="T18" s="1140"/>
      <c r="U18" s="1140"/>
      <c r="V18" s="1140"/>
      <c r="W18" s="1140"/>
      <c r="X18" s="527"/>
      <c r="Y18" s="1139"/>
      <c r="Z18" s="1139"/>
      <c r="AA18" s="1140"/>
      <c r="AB18" s="8"/>
      <c r="AC18" s="1140"/>
      <c r="AD18" s="1140"/>
      <c r="AE18" s="1140"/>
      <c r="AF18" s="1140"/>
      <c r="AG18" s="1140"/>
      <c r="AH18" s="1140"/>
      <c r="AI18" s="1140"/>
      <c r="AJ18" s="1140"/>
      <c r="AK18" s="1140"/>
      <c r="AL18" s="526"/>
    </row>
    <row r="19" spans="1:38" ht="14.1" customHeight="1">
      <c r="A19" s="1144"/>
      <c r="B19" s="525"/>
      <c r="C19" s="1140"/>
      <c r="D19" s="503"/>
      <c r="E19" s="1139"/>
      <c r="F19" s="543" t="s">
        <v>284</v>
      </c>
      <c r="G19" s="1139"/>
      <c r="H19" s="527"/>
      <c r="I19" s="527"/>
      <c r="J19" s="527"/>
      <c r="K19" s="527"/>
      <c r="L19" s="527"/>
      <c r="M19" s="527"/>
      <c r="N19" s="503"/>
      <c r="O19" s="527"/>
      <c r="P19" s="527"/>
      <c r="Q19" s="527"/>
      <c r="R19" s="1140"/>
      <c r="S19" s="1140"/>
      <c r="T19" s="1140"/>
      <c r="U19" s="1140"/>
      <c r="V19" s="1140"/>
      <c r="W19" s="1140"/>
      <c r="X19" s="1140"/>
      <c r="Y19" s="1140"/>
      <c r="Z19" s="1139"/>
      <c r="AA19" s="1140"/>
      <c r="AB19" s="8"/>
      <c r="AC19" s="1140"/>
      <c r="AD19" s="1140"/>
      <c r="AE19" s="1140"/>
      <c r="AF19" s="1140"/>
      <c r="AG19" s="1140"/>
      <c r="AH19" s="1140"/>
      <c r="AI19" s="1140"/>
      <c r="AJ19" s="1140"/>
      <c r="AK19" s="1140"/>
      <c r="AL19" s="526"/>
    </row>
    <row r="20" spans="1:38" ht="14.1" customHeight="1">
      <c r="A20" s="1144"/>
      <c r="B20" s="525"/>
      <c r="C20" s="1140"/>
      <c r="D20" s="503"/>
      <c r="E20" s="1139"/>
      <c r="F20" s="543" t="s">
        <v>121</v>
      </c>
      <c r="G20" s="503"/>
      <c r="H20" s="527"/>
      <c r="I20" s="4171"/>
      <c r="J20" s="4171"/>
      <c r="K20" s="4171"/>
      <c r="L20" s="4171"/>
      <c r="M20" s="4171"/>
      <c r="N20" s="4171"/>
      <c r="O20" s="4171"/>
      <c r="P20" s="4171"/>
      <c r="Q20" s="4171"/>
      <c r="R20" s="4171"/>
      <c r="S20" s="4171"/>
      <c r="T20" s="4171"/>
      <c r="U20" s="4171"/>
      <c r="V20" s="4171"/>
      <c r="W20" s="4171"/>
      <c r="X20" s="4171"/>
      <c r="Y20" s="4171"/>
      <c r="Z20" s="4171"/>
      <c r="AA20" s="1140"/>
      <c r="AB20" s="8"/>
      <c r="AC20" s="1140"/>
      <c r="AD20" s="1140"/>
      <c r="AE20" s="1139"/>
      <c r="AF20" s="1140"/>
      <c r="AG20" s="1140"/>
      <c r="AH20" s="1140"/>
      <c r="AI20" s="1140"/>
      <c r="AJ20" s="1140"/>
      <c r="AK20" s="1140"/>
      <c r="AL20" s="1156"/>
    </row>
    <row r="21" spans="1:38" ht="14.1" customHeight="1">
      <c r="A21" s="1144"/>
      <c r="B21" s="525"/>
      <c r="C21" s="1140"/>
      <c r="D21" s="503"/>
      <c r="E21" s="503"/>
      <c r="F21" s="710"/>
      <c r="G21" s="1030"/>
      <c r="H21" s="1030"/>
      <c r="I21" s="4171"/>
      <c r="J21" s="4171"/>
      <c r="K21" s="4171"/>
      <c r="L21" s="4171"/>
      <c r="M21" s="4171"/>
      <c r="N21" s="4171"/>
      <c r="O21" s="4171"/>
      <c r="P21" s="4171"/>
      <c r="Q21" s="4171"/>
      <c r="R21" s="4171"/>
      <c r="S21" s="4171"/>
      <c r="T21" s="4171"/>
      <c r="U21" s="4171"/>
      <c r="V21" s="4171"/>
      <c r="W21" s="4171"/>
      <c r="X21" s="4171"/>
      <c r="Y21" s="4171"/>
      <c r="Z21" s="4171"/>
      <c r="AA21" s="1140"/>
      <c r="AB21" s="8"/>
      <c r="AC21" s="1140"/>
      <c r="AD21" s="1140"/>
      <c r="AE21" s="1139"/>
      <c r="AF21" s="1140"/>
      <c r="AG21" s="1140"/>
      <c r="AH21" s="1140"/>
      <c r="AI21" s="1140"/>
      <c r="AJ21" s="1140"/>
      <c r="AK21" s="1140"/>
      <c r="AL21" s="1156"/>
    </row>
    <row r="22" spans="1:38" ht="14.1" customHeight="1">
      <c r="A22" s="1144"/>
      <c r="B22" s="525"/>
      <c r="C22" s="1140"/>
      <c r="D22" s="503"/>
      <c r="E22" s="503"/>
      <c r="F22" s="503"/>
      <c r="G22" s="503"/>
      <c r="H22" s="503"/>
      <c r="I22" s="503"/>
      <c r="J22" s="503"/>
      <c r="K22" s="503"/>
      <c r="L22" s="503"/>
      <c r="M22" s="503"/>
      <c r="N22" s="503"/>
      <c r="O22" s="503"/>
      <c r="P22" s="1139"/>
      <c r="Q22" s="503"/>
      <c r="R22" s="503"/>
      <c r="S22" s="1139"/>
      <c r="T22" s="503"/>
      <c r="U22" s="503"/>
      <c r="V22" s="503"/>
      <c r="W22" s="1139"/>
      <c r="X22" s="503"/>
      <c r="Y22" s="1140"/>
      <c r="Z22" s="1139"/>
      <c r="AA22" s="1140"/>
      <c r="AB22" s="8"/>
      <c r="AC22" s="1140"/>
      <c r="AD22" s="1140"/>
      <c r="AE22" s="1140"/>
      <c r="AF22" s="1140"/>
      <c r="AG22" s="1140"/>
      <c r="AH22" s="1140"/>
      <c r="AI22" s="1140"/>
      <c r="AJ22" s="1140"/>
      <c r="AK22" s="1140"/>
      <c r="AL22" s="526"/>
    </row>
    <row r="23" spans="1:38" ht="14.1" customHeight="1">
      <c r="A23" s="1144"/>
      <c r="B23" s="525"/>
      <c r="C23" s="1140"/>
      <c r="D23" s="503" t="s">
        <v>1111</v>
      </c>
      <c r="E23" s="503"/>
      <c r="F23" s="503"/>
      <c r="G23" s="503"/>
      <c r="H23" s="503"/>
      <c r="I23" s="503"/>
      <c r="J23" s="503"/>
      <c r="K23" s="503"/>
      <c r="L23" s="503"/>
      <c r="M23" s="503"/>
      <c r="N23" s="503"/>
      <c r="O23" s="503"/>
      <c r="P23" s="503"/>
      <c r="Q23" s="503"/>
      <c r="R23" s="503"/>
      <c r="S23" s="503"/>
      <c r="T23" s="503"/>
      <c r="U23" s="503"/>
      <c r="V23" s="503"/>
      <c r="W23" s="503"/>
      <c r="X23" s="503"/>
      <c r="Y23" s="503"/>
      <c r="Z23" s="1139"/>
      <c r="AA23" s="1134"/>
      <c r="AB23" s="8"/>
      <c r="AC23" s="1134"/>
      <c r="AD23" s="1134"/>
      <c r="AE23" s="503"/>
      <c r="AF23" s="503"/>
      <c r="AG23" s="503"/>
      <c r="AH23" s="503"/>
      <c r="AI23" s="503"/>
      <c r="AJ23" s="503"/>
      <c r="AK23" s="1140"/>
      <c r="AL23" s="526"/>
    </row>
    <row r="24" spans="1:38" ht="14.1" customHeight="1">
      <c r="A24" s="1144"/>
      <c r="B24" s="525"/>
      <c r="C24" s="1139"/>
      <c r="D24" s="503"/>
      <c r="E24" s="2699"/>
      <c r="F24" s="2699"/>
      <c r="G24" s="2699"/>
      <c r="H24" s="2699"/>
      <c r="I24" s="2699"/>
      <c r="J24" s="2699"/>
      <c r="K24" s="2699"/>
      <c r="L24" s="2699"/>
      <c r="M24" s="2699"/>
      <c r="N24" s="2699"/>
      <c r="O24" s="2699"/>
      <c r="P24" s="2699"/>
      <c r="Q24" s="2699"/>
      <c r="R24" s="2699"/>
      <c r="S24" s="2699"/>
      <c r="T24" s="2699"/>
      <c r="U24" s="2699"/>
      <c r="V24" s="2699"/>
      <c r="W24" s="2699"/>
      <c r="X24" s="2699"/>
      <c r="Y24" s="2699"/>
      <c r="Z24" s="2699"/>
      <c r="AA24" s="1134"/>
      <c r="AB24" s="9"/>
      <c r="AC24" s="1134"/>
      <c r="AD24" s="1134"/>
      <c r="AE24" s="1824"/>
      <c r="AF24" s="1824"/>
      <c r="AG24" s="1824"/>
      <c r="AH24" s="1824"/>
      <c r="AI24" s="1824"/>
      <c r="AJ24" s="1824"/>
      <c r="AK24" s="1140"/>
      <c r="AL24" s="526"/>
    </row>
    <row r="25" spans="1:38" ht="14.1" customHeight="1">
      <c r="A25" s="1144"/>
      <c r="B25" s="525"/>
      <c r="C25" s="1140"/>
      <c r="D25" s="503"/>
      <c r="E25" s="2699"/>
      <c r="F25" s="2699"/>
      <c r="G25" s="2699"/>
      <c r="H25" s="2699"/>
      <c r="I25" s="2699"/>
      <c r="J25" s="2699"/>
      <c r="K25" s="2699"/>
      <c r="L25" s="2699"/>
      <c r="M25" s="2699"/>
      <c r="N25" s="2699"/>
      <c r="O25" s="2699"/>
      <c r="P25" s="2699"/>
      <c r="Q25" s="2699"/>
      <c r="R25" s="2699"/>
      <c r="S25" s="2699"/>
      <c r="T25" s="2699"/>
      <c r="U25" s="2699"/>
      <c r="V25" s="2699"/>
      <c r="W25" s="2699"/>
      <c r="X25" s="2699"/>
      <c r="Y25" s="2699"/>
      <c r="Z25" s="2699"/>
      <c r="AA25" s="1140"/>
      <c r="AB25" s="8"/>
      <c r="AC25" s="1128"/>
      <c r="AD25" s="1128"/>
      <c r="AE25" s="1824"/>
      <c r="AF25" s="1824"/>
      <c r="AG25" s="1824"/>
      <c r="AH25" s="1824"/>
      <c r="AI25" s="1824"/>
      <c r="AJ25" s="1824"/>
      <c r="AK25" s="1140"/>
      <c r="AL25" s="254"/>
    </row>
    <row r="26" spans="1:38" ht="14.1" customHeight="1">
      <c r="A26" s="1144"/>
      <c r="B26" s="525"/>
      <c r="C26" s="503"/>
      <c r="D26" s="503"/>
      <c r="E26" s="2699"/>
      <c r="F26" s="2699"/>
      <c r="G26" s="2699"/>
      <c r="H26" s="2699"/>
      <c r="I26" s="2699"/>
      <c r="J26" s="2699"/>
      <c r="K26" s="2699"/>
      <c r="L26" s="2699"/>
      <c r="M26" s="2699"/>
      <c r="N26" s="2699"/>
      <c r="O26" s="2699"/>
      <c r="P26" s="2699"/>
      <c r="Q26" s="2699"/>
      <c r="R26" s="2699"/>
      <c r="S26" s="2699"/>
      <c r="T26" s="2699"/>
      <c r="U26" s="2699"/>
      <c r="V26" s="2699"/>
      <c r="W26" s="2699"/>
      <c r="X26" s="2699"/>
      <c r="Y26" s="2699"/>
      <c r="Z26" s="2699"/>
      <c r="AA26" s="503"/>
      <c r="AB26" s="9"/>
      <c r="AC26" s="503"/>
      <c r="AD26" s="503"/>
      <c r="AE26" s="503"/>
      <c r="AF26" s="503"/>
      <c r="AG26" s="503"/>
      <c r="AH26" s="503"/>
      <c r="AI26" s="503"/>
      <c r="AJ26" s="503"/>
      <c r="AK26" s="503"/>
      <c r="AL26" s="526"/>
    </row>
    <row r="27" spans="1:38" ht="14.1" customHeight="1">
      <c r="A27" s="1144"/>
      <c r="B27" s="525"/>
      <c r="C27" s="2815" t="s">
        <v>1066</v>
      </c>
      <c r="D27" s="2815"/>
      <c r="E27" s="2815"/>
      <c r="F27" s="2815"/>
      <c r="G27" s="2815"/>
      <c r="H27" s="2815"/>
      <c r="I27" s="2815"/>
      <c r="J27" s="2815"/>
      <c r="K27" s="2815"/>
      <c r="L27" s="2815"/>
      <c r="M27" s="2815"/>
      <c r="N27" s="2815"/>
      <c r="O27" s="2815"/>
      <c r="P27" s="2815"/>
      <c r="Q27" s="2815"/>
      <c r="R27" s="2815"/>
      <c r="S27" s="2815"/>
      <c r="T27" s="2815"/>
      <c r="U27" s="2815"/>
      <c r="V27" s="2815"/>
      <c r="W27" s="2815"/>
      <c r="X27" s="2815"/>
      <c r="Y27" s="2815"/>
      <c r="Z27" s="2815"/>
      <c r="AA27" s="1497"/>
      <c r="AB27" s="79"/>
      <c r="AC27" s="1032"/>
      <c r="AD27" s="1032"/>
      <c r="AE27" s="1032"/>
      <c r="AF27" s="1032"/>
      <c r="AG27" s="1140"/>
      <c r="AH27" s="1140"/>
      <c r="AI27" s="1140"/>
      <c r="AJ27" s="1140"/>
      <c r="AK27" s="1140"/>
      <c r="AL27" s="526"/>
    </row>
    <row r="28" spans="1:38" ht="14.1" customHeight="1">
      <c r="A28" s="1144"/>
      <c r="B28" s="525"/>
      <c r="C28" s="503"/>
      <c r="D28" s="503" t="s">
        <v>222</v>
      </c>
      <c r="E28" s="1140"/>
      <c r="F28" s="503"/>
      <c r="G28" s="503"/>
      <c r="H28" s="503"/>
      <c r="I28" s="503"/>
      <c r="J28" s="503"/>
      <c r="K28" s="503"/>
      <c r="L28" s="503"/>
      <c r="M28" s="1139"/>
      <c r="N28" s="503"/>
      <c r="O28" s="503"/>
      <c r="P28" s="503"/>
      <c r="Q28" s="503"/>
      <c r="R28" s="503"/>
      <c r="S28" s="503"/>
      <c r="T28" s="503"/>
      <c r="U28" s="503"/>
      <c r="V28" s="503"/>
      <c r="W28" s="503"/>
      <c r="X28" s="503"/>
      <c r="Y28" s="503"/>
      <c r="Z28" s="1139"/>
      <c r="AA28" s="503"/>
      <c r="AB28" s="9"/>
      <c r="AC28" s="527"/>
      <c r="AD28" s="527"/>
      <c r="AE28" s="503"/>
      <c r="AF28" s="503"/>
      <c r="AG28" s="1140"/>
      <c r="AH28" s="1140"/>
      <c r="AI28" s="1140"/>
      <c r="AJ28" s="1140"/>
      <c r="AK28" s="1140"/>
      <c r="AL28" s="526"/>
    </row>
    <row r="29" spans="1:38" ht="14.1" customHeight="1">
      <c r="A29" s="1144"/>
      <c r="B29" s="525"/>
      <c r="C29" s="1140"/>
      <c r="D29" s="1140" t="s">
        <v>100</v>
      </c>
      <c r="E29" s="503"/>
      <c r="F29" s="503"/>
      <c r="G29" s="503"/>
      <c r="H29" s="503"/>
      <c r="I29" s="503"/>
      <c r="J29" s="503"/>
      <c r="K29" s="503"/>
      <c r="L29" s="503"/>
      <c r="M29" s="503"/>
      <c r="N29" s="503"/>
      <c r="O29" s="503"/>
      <c r="P29" s="503"/>
      <c r="Q29" s="1140"/>
      <c r="R29" s="1126"/>
      <c r="S29" s="1126"/>
      <c r="T29" s="517"/>
      <c r="U29" s="1158"/>
      <c r="V29" s="1158"/>
      <c r="W29" s="1140"/>
      <c r="X29" s="1140"/>
      <c r="Y29" s="1155"/>
      <c r="Z29" s="1139"/>
      <c r="AA29" s="503"/>
      <c r="AB29" s="9"/>
      <c r="AC29" s="527"/>
      <c r="AD29" s="527"/>
      <c r="AE29" s="503"/>
      <c r="AF29" s="503"/>
      <c r="AG29" s="1140"/>
      <c r="AH29" s="1140"/>
      <c r="AI29" s="1140"/>
      <c r="AJ29" s="1140"/>
      <c r="AK29" s="1140"/>
      <c r="AL29" s="526"/>
    </row>
    <row r="30" spans="1:38" ht="14.1" customHeight="1">
      <c r="A30" s="1144"/>
      <c r="B30" s="525"/>
      <c r="C30" s="1140"/>
      <c r="D30" s="503"/>
      <c r="E30" s="1139"/>
      <c r="F30" s="1140"/>
      <c r="G30" s="1140"/>
      <c r="H30" s="1140"/>
      <c r="I30" s="1140"/>
      <c r="J30" s="1140"/>
      <c r="K30" s="1140"/>
      <c r="L30" s="1140"/>
      <c r="M30" s="1140"/>
      <c r="N30" s="1140"/>
      <c r="O30" s="1140"/>
      <c r="P30" s="1140"/>
      <c r="Q30" s="1140"/>
      <c r="R30" s="1140"/>
      <c r="S30" s="1126"/>
      <c r="T30" s="1126"/>
      <c r="U30" s="1126"/>
      <c r="V30" s="1126"/>
      <c r="W30" s="1126"/>
      <c r="X30" s="1126"/>
      <c r="Y30" s="1155"/>
      <c r="Z30" s="1139"/>
      <c r="AA30" s="1140"/>
      <c r="AB30" s="8"/>
      <c r="AC30" s="1140"/>
      <c r="AD30" s="1140"/>
      <c r="AE30" s="1140"/>
      <c r="AF30" s="1140"/>
      <c r="AG30" s="1140"/>
      <c r="AH30" s="1140"/>
      <c r="AI30" s="1140"/>
      <c r="AJ30" s="1140"/>
      <c r="AK30" s="1140"/>
      <c r="AL30" s="526"/>
    </row>
    <row r="31" spans="1:38" ht="14.1" customHeight="1">
      <c r="A31" s="1144"/>
      <c r="B31" s="525"/>
      <c r="C31" s="1028" t="s">
        <v>1055</v>
      </c>
      <c r="D31" s="503"/>
      <c r="E31" s="1139"/>
      <c r="F31" s="1140"/>
      <c r="G31" s="1140"/>
      <c r="H31" s="1140"/>
      <c r="I31" s="1140"/>
      <c r="J31" s="1140"/>
      <c r="K31" s="1140"/>
      <c r="L31" s="1140"/>
      <c r="M31" s="1140"/>
      <c r="N31" s="1140"/>
      <c r="O31" s="1140"/>
      <c r="P31" s="1140"/>
      <c r="Q31" s="1140"/>
      <c r="R31" s="1140"/>
      <c r="S31" s="1126"/>
      <c r="T31" s="1126"/>
      <c r="U31" s="1126"/>
      <c r="V31" s="1126"/>
      <c r="W31" s="1126"/>
      <c r="X31" s="1126"/>
      <c r="Y31" s="1155"/>
      <c r="Z31" s="1139"/>
      <c r="AA31" s="1140"/>
      <c r="AB31" s="8"/>
      <c r="AC31" s="1140"/>
      <c r="AD31" s="1140"/>
      <c r="AE31" s="1140"/>
      <c r="AF31" s="1140"/>
      <c r="AG31" s="1140"/>
      <c r="AH31" s="1140"/>
      <c r="AI31" s="1140"/>
      <c r="AJ31" s="1140"/>
      <c r="AK31" s="1140"/>
      <c r="AL31" s="526"/>
    </row>
    <row r="32" spans="1:38" ht="14.1" customHeight="1">
      <c r="A32" s="1144"/>
      <c r="B32" s="525"/>
      <c r="C32" s="1140" t="s">
        <v>1056</v>
      </c>
      <c r="D32" s="503"/>
      <c r="E32" s="503"/>
      <c r="F32" s="503"/>
      <c r="G32" s="503"/>
      <c r="H32" s="503"/>
      <c r="I32" s="503"/>
      <c r="J32" s="503"/>
      <c r="K32" s="503"/>
      <c r="L32" s="503"/>
      <c r="M32" s="503"/>
      <c r="N32" s="503"/>
      <c r="O32" s="503"/>
      <c r="P32" s="503"/>
      <c r="Q32" s="503"/>
      <c r="R32" s="503"/>
      <c r="S32" s="503"/>
      <c r="T32" s="1139"/>
      <c r="U32" s="1139"/>
      <c r="V32" s="516"/>
      <c r="W32" s="1139"/>
      <c r="X32" s="1139"/>
      <c r="Y32" s="503"/>
      <c r="Z32" s="1139"/>
      <c r="AA32" s="1139"/>
      <c r="AB32" s="508" t="s">
        <v>204</v>
      </c>
      <c r="AC32" s="1809" t="s">
        <v>1781</v>
      </c>
      <c r="AD32" s="1809"/>
      <c r="AE32" s="1809"/>
      <c r="AF32" s="1809"/>
      <c r="AG32" s="1809"/>
      <c r="AH32" s="1809"/>
      <c r="AI32" s="1809"/>
      <c r="AJ32" s="1809"/>
      <c r="AK32" s="1809"/>
      <c r="AL32" s="1810"/>
    </row>
    <row r="33" spans="1:52" ht="14.1" customHeight="1">
      <c r="A33" s="1144"/>
      <c r="B33" s="525"/>
      <c r="C33" s="1140"/>
      <c r="D33" s="503" t="s">
        <v>260</v>
      </c>
      <c r="E33" s="503"/>
      <c r="F33" s="1140"/>
      <c r="G33" s="1140"/>
      <c r="H33" s="1140"/>
      <c r="I33" s="1128"/>
      <c r="J33" s="1128"/>
      <c r="K33" s="503"/>
      <c r="L33" s="1135"/>
      <c r="M33" s="1140"/>
      <c r="N33" s="1140"/>
      <c r="O33" s="1140"/>
      <c r="P33" s="1140"/>
      <c r="Q33" s="1140"/>
      <c r="R33" s="1140"/>
      <c r="S33" s="1139"/>
      <c r="T33" s="1139"/>
      <c r="U33" s="1139"/>
      <c r="V33" s="1139"/>
      <c r="W33" s="1139"/>
      <c r="X33" s="1139"/>
      <c r="Y33" s="1155"/>
      <c r="Z33" s="1139"/>
      <c r="AA33" s="1139"/>
      <c r="AB33" s="129"/>
      <c r="AC33" s="1809"/>
      <c r="AD33" s="1809"/>
      <c r="AE33" s="1809"/>
      <c r="AF33" s="1809"/>
      <c r="AG33" s="1809"/>
      <c r="AH33" s="1809"/>
      <c r="AI33" s="1809"/>
      <c r="AJ33" s="1809"/>
      <c r="AK33" s="1809"/>
      <c r="AL33" s="1810"/>
    </row>
    <row r="34" spans="1:52" ht="14.1" customHeight="1">
      <c r="A34" s="1144"/>
      <c r="B34" s="525"/>
      <c r="C34" s="1140"/>
      <c r="D34" s="503"/>
      <c r="E34" s="503"/>
      <c r="F34" s="1140"/>
      <c r="G34" s="1140"/>
      <c r="H34" s="1140"/>
      <c r="I34" s="1128"/>
      <c r="J34" s="1128"/>
      <c r="K34" s="503"/>
      <c r="L34" s="1135"/>
      <c r="M34" s="1140"/>
      <c r="N34" s="1140"/>
      <c r="O34" s="1140"/>
      <c r="P34" s="1140"/>
      <c r="Q34" s="1140"/>
      <c r="R34" s="1126"/>
      <c r="S34" s="1126"/>
      <c r="T34" s="517"/>
      <c r="U34" s="1158"/>
      <c r="V34" s="1158"/>
      <c r="W34" s="1140"/>
      <c r="X34" s="1140"/>
      <c r="Y34" s="1155"/>
      <c r="Z34" s="1139"/>
      <c r="AA34" s="1139"/>
      <c r="AB34" s="129"/>
      <c r="AC34" s="1809"/>
      <c r="AD34" s="1809"/>
      <c r="AE34" s="1809"/>
      <c r="AF34" s="1809"/>
      <c r="AG34" s="1809"/>
      <c r="AH34" s="1809"/>
      <c r="AI34" s="1809"/>
      <c r="AJ34" s="1809"/>
      <c r="AK34" s="1809"/>
      <c r="AL34" s="1810"/>
    </row>
    <row r="35" spans="1:52" ht="14.1" customHeight="1">
      <c r="A35" s="1144"/>
      <c r="B35" s="525"/>
      <c r="C35" s="2226" t="s">
        <v>1112</v>
      </c>
      <c r="D35" s="2226"/>
      <c r="E35" s="2226"/>
      <c r="F35" s="2226"/>
      <c r="G35" s="2226"/>
      <c r="H35" s="2226"/>
      <c r="I35" s="2226"/>
      <c r="J35" s="2226"/>
      <c r="K35" s="2226"/>
      <c r="L35" s="2226"/>
      <c r="M35" s="2226"/>
      <c r="N35" s="2226"/>
      <c r="O35" s="2226"/>
      <c r="P35" s="2226"/>
      <c r="Q35" s="2226"/>
      <c r="R35" s="2226"/>
      <c r="S35" s="2226"/>
      <c r="T35" s="2226"/>
      <c r="U35" s="2226"/>
      <c r="V35" s="2226"/>
      <c r="W35" s="2226"/>
      <c r="X35" s="2226"/>
      <c r="Y35" s="2226"/>
      <c r="Z35" s="2226"/>
      <c r="AA35" s="2176"/>
      <c r="AB35" s="129"/>
      <c r="AC35" s="1809"/>
      <c r="AD35" s="1809"/>
      <c r="AE35" s="1809"/>
      <c r="AF35" s="1809"/>
      <c r="AG35" s="1809"/>
      <c r="AH35" s="1809"/>
      <c r="AI35" s="1809"/>
      <c r="AJ35" s="1809"/>
      <c r="AK35" s="1809"/>
      <c r="AL35" s="1810"/>
    </row>
    <row r="36" spans="1:52" ht="14.1" customHeight="1">
      <c r="A36" s="1144"/>
      <c r="B36" s="525"/>
      <c r="C36" s="1140"/>
      <c r="D36" s="503"/>
      <c r="E36" s="503"/>
      <c r="F36" s="1140"/>
      <c r="G36" s="1140"/>
      <c r="H36" s="1140"/>
      <c r="I36" s="1128"/>
      <c r="J36" s="1128"/>
      <c r="K36" s="503"/>
      <c r="L36" s="1135"/>
      <c r="M36" s="1140"/>
      <c r="N36" s="1140"/>
      <c r="O36" s="1140"/>
      <c r="P36" s="1140"/>
      <c r="Q36" s="1140"/>
      <c r="R36" s="1126"/>
      <c r="S36" s="1126"/>
      <c r="T36" s="517"/>
      <c r="U36" s="1158"/>
      <c r="V36" s="1158"/>
      <c r="W36" s="1140"/>
      <c r="X36" s="1140"/>
      <c r="Y36" s="1155"/>
      <c r="Z36" s="1139"/>
      <c r="AA36" s="1139"/>
      <c r="AB36" s="129"/>
      <c r="AC36" s="1809"/>
      <c r="AD36" s="1809"/>
      <c r="AE36" s="1809"/>
      <c r="AF36" s="1809"/>
      <c r="AG36" s="1809"/>
      <c r="AH36" s="1809"/>
      <c r="AI36" s="1809"/>
      <c r="AJ36" s="1809"/>
      <c r="AK36" s="1809"/>
      <c r="AL36" s="1810"/>
    </row>
    <row r="37" spans="1:52" ht="14.1" customHeight="1">
      <c r="A37" s="1144"/>
      <c r="B37" s="525"/>
      <c r="C37" s="503" t="s">
        <v>1782</v>
      </c>
      <c r="D37" s="1139"/>
      <c r="E37" s="503"/>
      <c r="F37" s="1140"/>
      <c r="G37" s="1140"/>
      <c r="H37" s="1140"/>
      <c r="I37" s="1128"/>
      <c r="J37" s="1128"/>
      <c r="K37" s="503"/>
      <c r="L37" s="1135"/>
      <c r="M37" s="1140"/>
      <c r="N37" s="1140"/>
      <c r="O37" s="1140"/>
      <c r="P37" s="1140"/>
      <c r="Q37" s="1140"/>
      <c r="R37" s="1140"/>
      <c r="S37" s="503"/>
      <c r="T37" s="1139"/>
      <c r="U37" s="1139"/>
      <c r="V37" s="516"/>
      <c r="W37" s="1139"/>
      <c r="X37" s="1139"/>
      <c r="Y37" s="503"/>
      <c r="Z37" s="1139"/>
      <c r="AA37" s="1139"/>
      <c r="AB37" s="129"/>
      <c r="AC37" s="1809"/>
      <c r="AD37" s="1809"/>
      <c r="AE37" s="1809"/>
      <c r="AF37" s="1809"/>
      <c r="AG37" s="1809"/>
      <c r="AH37" s="1809"/>
      <c r="AI37" s="1809"/>
      <c r="AJ37" s="1809"/>
      <c r="AK37" s="1809"/>
      <c r="AL37" s="1810"/>
      <c r="AN37" s="10" t="s">
        <v>1319</v>
      </c>
      <c r="AP37" s="80"/>
    </row>
    <row r="38" spans="1:52" ht="14.1" customHeight="1">
      <c r="A38" s="1144"/>
      <c r="B38" s="525"/>
      <c r="C38" s="1140"/>
      <c r="D38" s="503"/>
      <c r="E38" s="503"/>
      <c r="F38" s="1140"/>
      <c r="G38" s="1140"/>
      <c r="H38" s="1140"/>
      <c r="I38" s="1128"/>
      <c r="J38" s="1128"/>
      <c r="K38" s="503"/>
      <c r="L38" s="1135"/>
      <c r="M38" s="1140"/>
      <c r="N38" s="1140"/>
      <c r="O38" s="1140"/>
      <c r="P38" s="1140"/>
      <c r="Q38" s="1140"/>
      <c r="R38" s="1126"/>
      <c r="S38" s="1126"/>
      <c r="T38" s="517"/>
      <c r="U38" s="1158"/>
      <c r="V38" s="1158"/>
      <c r="W38" s="1140"/>
      <c r="X38" s="1140"/>
      <c r="Y38" s="1155"/>
      <c r="Z38" s="1139"/>
      <c r="AA38" s="1139"/>
      <c r="AB38" s="129" t="s">
        <v>204</v>
      </c>
      <c r="AC38" s="1155" t="s">
        <v>1057</v>
      </c>
      <c r="AD38" s="1139"/>
      <c r="AE38" s="1139"/>
      <c r="AF38" s="1139"/>
      <c r="AG38" s="1139"/>
      <c r="AH38" s="1139"/>
      <c r="AI38" s="1139"/>
      <c r="AJ38" s="1139"/>
      <c r="AK38" s="1139"/>
      <c r="AL38" s="29"/>
      <c r="AN38" s="465" t="s">
        <v>1057</v>
      </c>
    </row>
    <row r="39" spans="1:52" ht="14.1" customHeight="1">
      <c r="A39" s="1144"/>
      <c r="B39" s="525"/>
      <c r="C39" s="1139"/>
      <c r="D39" s="1140" t="s">
        <v>1113</v>
      </c>
      <c r="E39" s="503"/>
      <c r="F39" s="503"/>
      <c r="G39" s="527"/>
      <c r="H39" s="527"/>
      <c r="I39" s="527"/>
      <c r="J39" s="527"/>
      <c r="K39" s="527"/>
      <c r="L39" s="527"/>
      <c r="M39" s="527"/>
      <c r="N39" s="527"/>
      <c r="O39" s="527"/>
      <c r="P39" s="527"/>
      <c r="Q39" s="503"/>
      <c r="R39" s="503"/>
      <c r="S39" s="1140"/>
      <c r="T39" s="503"/>
      <c r="U39" s="503"/>
      <c r="V39" s="503"/>
      <c r="W39" s="503"/>
      <c r="X39" s="527"/>
      <c r="Y39" s="527"/>
      <c r="Z39" s="1139"/>
      <c r="AA39" s="1275"/>
      <c r="AB39" s="508" t="s">
        <v>204</v>
      </c>
      <c r="AC39" s="1809" t="s">
        <v>1783</v>
      </c>
      <c r="AD39" s="1809"/>
      <c r="AE39" s="1809"/>
      <c r="AF39" s="1809"/>
      <c r="AG39" s="1809"/>
      <c r="AH39" s="1809"/>
      <c r="AI39" s="1809"/>
      <c r="AJ39" s="1809"/>
      <c r="AK39" s="1809"/>
      <c r="AL39" s="1810"/>
      <c r="AN39" s="1771" t="s">
        <v>1320</v>
      </c>
      <c r="AO39" s="1771"/>
      <c r="AP39" s="1771"/>
      <c r="AQ39" s="1771"/>
      <c r="AR39" s="1771"/>
      <c r="AS39" s="1771"/>
      <c r="AT39" s="1771"/>
      <c r="AU39" s="1771"/>
      <c r="AV39" s="1771"/>
      <c r="AW39" s="1771"/>
      <c r="AX39" s="1771"/>
      <c r="AY39" s="1771"/>
      <c r="AZ39" s="1771"/>
    </row>
    <row r="40" spans="1:52" ht="14.1" customHeight="1">
      <c r="A40" s="1144"/>
      <c r="B40" s="525"/>
      <c r="C40" s="1140"/>
      <c r="D40" s="1139"/>
      <c r="E40" s="1139"/>
      <c r="F40" s="543" t="s">
        <v>1054</v>
      </c>
      <c r="G40" s="1139"/>
      <c r="H40" s="527"/>
      <c r="I40" s="527"/>
      <c r="J40" s="527"/>
      <c r="K40" s="527"/>
      <c r="L40" s="527"/>
      <c r="M40" s="527"/>
      <c r="N40" s="527"/>
      <c r="O40" s="527"/>
      <c r="P40" s="1140"/>
      <c r="Q40" s="527"/>
      <c r="R40" s="527"/>
      <c r="S40" s="1139"/>
      <c r="T40" s="527"/>
      <c r="U40" s="527"/>
      <c r="V40" s="1140"/>
      <c r="W40" s="503"/>
      <c r="X40" s="1140"/>
      <c r="Y40" s="1140"/>
      <c r="Z40" s="1139"/>
      <c r="AA40" s="1275"/>
      <c r="AB40" s="17"/>
      <c r="AC40" s="1809"/>
      <c r="AD40" s="1809"/>
      <c r="AE40" s="1809"/>
      <c r="AF40" s="1809"/>
      <c r="AG40" s="1809"/>
      <c r="AH40" s="1809"/>
      <c r="AI40" s="1809"/>
      <c r="AJ40" s="1809"/>
      <c r="AK40" s="1809"/>
      <c r="AL40" s="1810"/>
      <c r="AN40" s="1771"/>
      <c r="AO40" s="1771"/>
      <c r="AP40" s="1771"/>
      <c r="AQ40" s="1771"/>
      <c r="AR40" s="1771"/>
      <c r="AS40" s="1771"/>
      <c r="AT40" s="1771"/>
      <c r="AU40" s="1771"/>
      <c r="AV40" s="1771"/>
      <c r="AW40" s="1771"/>
      <c r="AX40" s="1771"/>
      <c r="AY40" s="1771"/>
      <c r="AZ40" s="1771"/>
    </row>
    <row r="41" spans="1:52" ht="14.1" customHeight="1">
      <c r="A41" s="1144"/>
      <c r="B41" s="525"/>
      <c r="C41" s="1140"/>
      <c r="D41" s="503"/>
      <c r="E41" s="1139"/>
      <c r="F41" s="543" t="s">
        <v>283</v>
      </c>
      <c r="G41" s="1139"/>
      <c r="H41" s="527"/>
      <c r="I41" s="527"/>
      <c r="J41" s="527"/>
      <c r="K41" s="527"/>
      <c r="L41" s="527"/>
      <c r="M41" s="527"/>
      <c r="N41" s="527"/>
      <c r="O41" s="527"/>
      <c r="P41" s="1140"/>
      <c r="Q41" s="1139"/>
      <c r="R41" s="1140"/>
      <c r="S41" s="1140"/>
      <c r="T41" s="1140"/>
      <c r="U41" s="1140"/>
      <c r="V41" s="1140"/>
      <c r="W41" s="1140"/>
      <c r="X41" s="527"/>
      <c r="Y41" s="1139"/>
      <c r="Z41" s="1139"/>
      <c r="AA41" s="1275"/>
      <c r="AB41" s="1289"/>
      <c r="AC41" s="1809"/>
      <c r="AD41" s="1809"/>
      <c r="AE41" s="1809"/>
      <c r="AF41" s="1809"/>
      <c r="AG41" s="1809"/>
      <c r="AH41" s="1809"/>
      <c r="AI41" s="1809"/>
      <c r="AJ41" s="1809"/>
      <c r="AK41" s="1809"/>
      <c r="AL41" s="1810"/>
      <c r="AN41" s="1771"/>
      <c r="AO41" s="1771"/>
      <c r="AP41" s="1771"/>
      <c r="AQ41" s="1771"/>
      <c r="AR41" s="1771"/>
      <c r="AS41" s="1771"/>
      <c r="AT41" s="1771"/>
      <c r="AU41" s="1771"/>
      <c r="AV41" s="1771"/>
      <c r="AW41" s="1771"/>
      <c r="AX41" s="1771"/>
      <c r="AY41" s="1771"/>
      <c r="AZ41" s="1771"/>
    </row>
    <row r="42" spans="1:52" ht="14.1" customHeight="1">
      <c r="A42" s="1144"/>
      <c r="B42" s="525"/>
      <c r="C42" s="1140"/>
      <c r="D42" s="503"/>
      <c r="E42" s="1139"/>
      <c r="F42" s="543" t="s">
        <v>284</v>
      </c>
      <c r="G42" s="1139"/>
      <c r="H42" s="527"/>
      <c r="I42" s="527"/>
      <c r="J42" s="527"/>
      <c r="K42" s="527"/>
      <c r="L42" s="527"/>
      <c r="M42" s="527"/>
      <c r="N42" s="503"/>
      <c r="O42" s="527"/>
      <c r="P42" s="527"/>
      <c r="Q42" s="527"/>
      <c r="R42" s="1140"/>
      <c r="S42" s="1140"/>
      <c r="T42" s="1140"/>
      <c r="U42" s="1140"/>
      <c r="V42" s="1140"/>
      <c r="W42" s="1140"/>
      <c r="X42" s="1140"/>
      <c r="Y42" s="1140"/>
      <c r="Z42" s="1139"/>
      <c r="AA42" s="1275"/>
      <c r="AB42" s="1289"/>
      <c r="AC42" s="1809"/>
      <c r="AD42" s="1809"/>
      <c r="AE42" s="1809"/>
      <c r="AF42" s="1809"/>
      <c r="AG42" s="1809"/>
      <c r="AH42" s="1809"/>
      <c r="AI42" s="1809"/>
      <c r="AJ42" s="1809"/>
      <c r="AK42" s="1809"/>
      <c r="AL42" s="1810"/>
      <c r="AN42" s="1771"/>
      <c r="AO42" s="1771"/>
      <c r="AP42" s="1771"/>
      <c r="AQ42" s="1771"/>
      <c r="AR42" s="1771"/>
      <c r="AS42" s="1771"/>
      <c r="AT42" s="1771"/>
      <c r="AU42" s="1771"/>
      <c r="AV42" s="1771"/>
      <c r="AW42" s="1771"/>
      <c r="AX42" s="1771"/>
      <c r="AY42" s="1771"/>
      <c r="AZ42" s="1771"/>
    </row>
    <row r="43" spans="1:52" ht="14.1" customHeight="1">
      <c r="A43" s="1144"/>
      <c r="B43" s="525"/>
      <c r="C43" s="1140"/>
      <c r="D43" s="503"/>
      <c r="E43" s="1139"/>
      <c r="F43" s="543" t="s">
        <v>121</v>
      </c>
      <c r="G43" s="503"/>
      <c r="H43" s="527"/>
      <c r="I43" s="4171"/>
      <c r="J43" s="4171"/>
      <c r="K43" s="4171"/>
      <c r="L43" s="4171"/>
      <c r="M43" s="4171"/>
      <c r="N43" s="4171"/>
      <c r="O43" s="4171"/>
      <c r="P43" s="4171"/>
      <c r="Q43" s="4171"/>
      <c r="R43" s="4171"/>
      <c r="S43" s="4171"/>
      <c r="T43" s="4171"/>
      <c r="U43" s="4171"/>
      <c r="V43" s="4171"/>
      <c r="W43" s="4171"/>
      <c r="X43" s="4171"/>
      <c r="Y43" s="4171"/>
      <c r="Z43" s="4171"/>
      <c r="AA43" s="1275"/>
      <c r="AB43" s="8"/>
      <c r="AC43" s="1809"/>
      <c r="AD43" s="1809"/>
      <c r="AE43" s="1809"/>
      <c r="AF43" s="1809"/>
      <c r="AG43" s="1809"/>
      <c r="AH43" s="1809"/>
      <c r="AI43" s="1809"/>
      <c r="AJ43" s="1809"/>
      <c r="AK43" s="1809"/>
      <c r="AL43" s="1810"/>
    </row>
    <row r="44" spans="1:52" ht="14.1" customHeight="1">
      <c r="A44" s="1144"/>
      <c r="B44" s="525"/>
      <c r="C44" s="1140"/>
      <c r="D44" s="503"/>
      <c r="E44" s="503"/>
      <c r="F44" s="710"/>
      <c r="G44" s="1030"/>
      <c r="H44" s="1030"/>
      <c r="I44" s="4171"/>
      <c r="J44" s="4171"/>
      <c r="K44" s="4171"/>
      <c r="L44" s="4171"/>
      <c r="M44" s="4171"/>
      <c r="N44" s="4171"/>
      <c r="O44" s="4171"/>
      <c r="P44" s="4171"/>
      <c r="Q44" s="4171"/>
      <c r="R44" s="4171"/>
      <c r="S44" s="4171"/>
      <c r="T44" s="4171"/>
      <c r="U44" s="4171"/>
      <c r="V44" s="4171"/>
      <c r="W44" s="4171"/>
      <c r="X44" s="4171"/>
      <c r="Y44" s="4171"/>
      <c r="Z44" s="4171"/>
      <c r="AA44" s="1275"/>
      <c r="AB44" s="8"/>
      <c r="AC44" s="1809"/>
      <c r="AD44" s="1809"/>
      <c r="AE44" s="1809"/>
      <c r="AF44" s="1809"/>
      <c r="AG44" s="1809"/>
      <c r="AH44" s="1809"/>
      <c r="AI44" s="1809"/>
      <c r="AJ44" s="1809"/>
      <c r="AK44" s="1809"/>
      <c r="AL44" s="1810"/>
    </row>
    <row r="45" spans="1:52" ht="14.1" customHeight="1">
      <c r="A45" s="1144"/>
      <c r="B45" s="525"/>
      <c r="C45" s="1140"/>
      <c r="D45" s="503"/>
      <c r="E45" s="503"/>
      <c r="F45" s="503"/>
      <c r="G45" s="503"/>
      <c r="H45" s="503"/>
      <c r="I45" s="503"/>
      <c r="J45" s="503"/>
      <c r="K45" s="503"/>
      <c r="L45" s="503"/>
      <c r="M45" s="503"/>
      <c r="N45" s="503"/>
      <c r="O45" s="503"/>
      <c r="P45" s="1139"/>
      <c r="Q45" s="503"/>
      <c r="R45" s="503"/>
      <c r="S45" s="1139"/>
      <c r="T45" s="503"/>
      <c r="U45" s="503"/>
      <c r="V45" s="503"/>
      <c r="W45" s="1139"/>
      <c r="X45" s="503"/>
      <c r="Y45" s="1140"/>
      <c r="Z45" s="1139"/>
      <c r="AA45" s="1275"/>
      <c r="AB45" s="8"/>
      <c r="AC45" s="1809"/>
      <c r="AD45" s="1809"/>
      <c r="AE45" s="1809"/>
      <c r="AF45" s="1809"/>
      <c r="AG45" s="1809"/>
      <c r="AH45" s="1809"/>
      <c r="AI45" s="1809"/>
      <c r="AJ45" s="1809"/>
      <c r="AK45" s="1809"/>
      <c r="AL45" s="1810"/>
    </row>
    <row r="46" spans="1:52" ht="14.1" customHeight="1">
      <c r="A46" s="1144"/>
      <c r="B46" s="525"/>
      <c r="C46" s="503" t="s">
        <v>1114</v>
      </c>
      <c r="D46" s="1139"/>
      <c r="E46" s="503"/>
      <c r="F46" s="503"/>
      <c r="G46" s="503"/>
      <c r="H46" s="503"/>
      <c r="I46" s="503"/>
      <c r="J46" s="503"/>
      <c r="K46" s="503"/>
      <c r="L46" s="503"/>
      <c r="M46" s="503"/>
      <c r="N46" s="503"/>
      <c r="O46" s="503"/>
      <c r="P46" s="503"/>
      <c r="Q46" s="503"/>
      <c r="R46" s="503"/>
      <c r="S46" s="503"/>
      <c r="T46" s="503"/>
      <c r="U46" s="503"/>
      <c r="V46" s="503"/>
      <c r="W46" s="503"/>
      <c r="X46" s="503"/>
      <c r="Y46" s="503"/>
      <c r="Z46" s="1139"/>
      <c r="AA46" s="1275"/>
      <c r="AB46" s="8"/>
      <c r="AC46" s="2218"/>
      <c r="AD46" s="2218"/>
      <c r="AE46" s="503"/>
      <c r="AF46" s="503"/>
      <c r="AG46" s="503"/>
      <c r="AH46" s="503"/>
      <c r="AI46" s="503"/>
      <c r="AJ46" s="503"/>
      <c r="AK46" s="1276"/>
      <c r="AL46" s="526"/>
    </row>
    <row r="47" spans="1:52" ht="14.1" customHeight="1">
      <c r="A47" s="1144"/>
      <c r="B47" s="525"/>
      <c r="C47" s="1139"/>
      <c r="D47" s="503"/>
      <c r="E47" s="1819"/>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275"/>
      <c r="AB47" s="9"/>
      <c r="AC47" s="2218"/>
      <c r="AD47" s="2218"/>
      <c r="AE47" s="1824"/>
      <c r="AF47" s="1824"/>
      <c r="AG47" s="1824"/>
      <c r="AH47" s="1824"/>
      <c r="AI47" s="1824"/>
      <c r="AJ47" s="1824"/>
      <c r="AK47" s="1276"/>
      <c r="AL47" s="526"/>
    </row>
    <row r="48" spans="1:52" ht="14.1" customHeight="1">
      <c r="A48" s="1144"/>
      <c r="B48" s="525"/>
      <c r="C48" s="503"/>
      <c r="D48" s="503"/>
      <c r="E48" s="1819"/>
      <c r="F48" s="1819"/>
      <c r="G48" s="1819"/>
      <c r="H48" s="1819"/>
      <c r="I48" s="1819"/>
      <c r="J48" s="1819"/>
      <c r="K48" s="1819"/>
      <c r="L48" s="1819"/>
      <c r="M48" s="1819"/>
      <c r="N48" s="1819"/>
      <c r="O48" s="1819"/>
      <c r="P48" s="1819"/>
      <c r="Q48" s="1819"/>
      <c r="R48" s="1819"/>
      <c r="S48" s="1819"/>
      <c r="T48" s="1819"/>
      <c r="U48" s="1819"/>
      <c r="V48" s="1819"/>
      <c r="W48" s="1819"/>
      <c r="X48" s="1819"/>
      <c r="Y48" s="1819"/>
      <c r="Z48" s="1819"/>
      <c r="AA48" s="1275"/>
      <c r="AB48" s="9"/>
      <c r="AC48" s="503"/>
      <c r="AD48" s="503"/>
      <c r="AE48" s="503"/>
      <c r="AF48" s="503"/>
      <c r="AG48" s="503"/>
      <c r="AH48" s="503"/>
      <c r="AI48" s="503"/>
      <c r="AJ48" s="503"/>
      <c r="AK48" s="503"/>
      <c r="AL48" s="526"/>
    </row>
    <row r="49" spans="1:52" ht="14.1" customHeight="1">
      <c r="A49" s="1144"/>
      <c r="B49" s="525"/>
      <c r="C49" s="1140"/>
      <c r="D49" s="503"/>
      <c r="E49" s="1139"/>
      <c r="F49" s="1140"/>
      <c r="G49" s="1140"/>
      <c r="H49" s="1140"/>
      <c r="I49" s="1140"/>
      <c r="J49" s="1140"/>
      <c r="K49" s="1140"/>
      <c r="L49" s="503"/>
      <c r="M49" s="503"/>
      <c r="N49" s="503"/>
      <c r="O49" s="503"/>
      <c r="P49" s="503"/>
      <c r="Q49" s="503"/>
      <c r="R49" s="503"/>
      <c r="S49" s="503"/>
      <c r="T49" s="503"/>
      <c r="U49" s="503"/>
      <c r="V49" s="503"/>
      <c r="W49" s="503"/>
      <c r="X49" s="503"/>
      <c r="Y49" s="503"/>
      <c r="Z49" s="1139"/>
      <c r="AA49" s="1275"/>
      <c r="AB49" s="8"/>
      <c r="AC49" s="1276"/>
      <c r="AD49" s="1276"/>
      <c r="AE49" s="1276"/>
      <c r="AF49" s="1276"/>
      <c r="AG49" s="1276"/>
      <c r="AH49" s="1276"/>
      <c r="AI49" s="1276"/>
      <c r="AJ49" s="1276"/>
      <c r="AK49" s="1276"/>
      <c r="AL49" s="526"/>
    </row>
    <row r="50" spans="1:52" ht="14.1" customHeight="1">
      <c r="B50" s="525" t="s">
        <v>1058</v>
      </c>
      <c r="C50" s="1139"/>
      <c r="D50" s="503"/>
      <c r="E50" s="503"/>
      <c r="F50" s="1140"/>
      <c r="G50" s="1140"/>
      <c r="H50" s="503"/>
      <c r="I50" s="503"/>
      <c r="J50" s="503"/>
      <c r="K50" s="503"/>
      <c r="L50" s="503"/>
      <c r="M50" s="503"/>
      <c r="N50" s="503"/>
      <c r="O50" s="503"/>
      <c r="P50" s="503"/>
      <c r="Q50" s="503"/>
      <c r="R50" s="503"/>
      <c r="S50" s="503"/>
      <c r="T50" s="503"/>
      <c r="U50" s="503"/>
      <c r="V50" s="503"/>
      <c r="W50" s="503"/>
      <c r="X50" s="503"/>
      <c r="Y50" s="503"/>
      <c r="Z50" s="1139"/>
      <c r="AA50" s="1275"/>
      <c r="AB50" s="129" t="s">
        <v>204</v>
      </c>
      <c r="AC50" s="1285" t="s">
        <v>1059</v>
      </c>
      <c r="AD50" s="503"/>
      <c r="AE50" s="1276"/>
      <c r="AF50" s="1276"/>
      <c r="AG50" s="1276"/>
      <c r="AH50" s="1276"/>
      <c r="AI50" s="1276"/>
      <c r="AJ50" s="1276"/>
      <c r="AK50" s="1276"/>
      <c r="AL50" s="1286"/>
      <c r="AN50" s="500" t="s">
        <v>80</v>
      </c>
      <c r="AO50" s="1230" t="s">
        <v>1059</v>
      </c>
      <c r="AP50" s="503"/>
      <c r="AQ50" s="1228"/>
      <c r="AR50" s="1228"/>
      <c r="AS50" s="1228"/>
    </row>
    <row r="51" spans="1:52" ht="14.1" customHeight="1">
      <c r="B51" s="525"/>
      <c r="C51" s="1140"/>
      <c r="D51" s="503"/>
      <c r="E51" s="1139"/>
      <c r="F51" s="1140"/>
      <c r="G51" s="503"/>
      <c r="H51" s="503"/>
      <c r="I51" s="503"/>
      <c r="J51" s="503"/>
      <c r="K51" s="1139"/>
      <c r="L51" s="503"/>
      <c r="M51" s="503"/>
      <c r="N51" s="1139"/>
      <c r="O51" s="1139"/>
      <c r="P51" s="503"/>
      <c r="Q51" s="1139"/>
      <c r="R51" s="1139"/>
      <c r="S51" s="1139"/>
      <c r="T51" s="1139"/>
      <c r="U51" s="503"/>
      <c r="V51" s="1139"/>
      <c r="W51" s="1139"/>
      <c r="X51" s="1139"/>
      <c r="Y51" s="503"/>
      <c r="Z51" s="1139"/>
      <c r="AA51" s="1275"/>
      <c r="AB51" s="8"/>
      <c r="AC51" s="1275"/>
      <c r="AD51" s="1275"/>
      <c r="AE51" s="1275"/>
      <c r="AF51" s="1275"/>
      <c r="AG51" s="1275"/>
      <c r="AH51" s="1275"/>
      <c r="AI51" s="1275"/>
      <c r="AJ51" s="1275"/>
      <c r="AK51" s="1275"/>
      <c r="AL51" s="29"/>
      <c r="AM51" s="1235"/>
      <c r="AN51" s="1235"/>
      <c r="AO51" s="1771" t="s">
        <v>1321</v>
      </c>
      <c r="AP51" s="1771"/>
      <c r="AQ51" s="1771"/>
      <c r="AR51" s="1771"/>
      <c r="AS51" s="1771"/>
      <c r="AT51" s="1771"/>
      <c r="AU51" s="1771"/>
      <c r="AV51" s="1771"/>
      <c r="AW51" s="1771"/>
      <c r="AX51" s="1771"/>
      <c r="AY51" s="1235"/>
      <c r="AZ51" s="1235"/>
    </row>
    <row r="52" spans="1:52" ht="14.1" customHeight="1">
      <c r="B52" s="525"/>
      <c r="C52" s="503" t="s">
        <v>1060</v>
      </c>
      <c r="D52" s="1139"/>
      <c r="E52" s="1139"/>
      <c r="F52" s="1140"/>
      <c r="G52" s="503"/>
      <c r="H52" s="503"/>
      <c r="I52" s="503"/>
      <c r="J52" s="503"/>
      <c r="K52" s="503"/>
      <c r="L52" s="503"/>
      <c r="M52" s="503"/>
      <c r="N52" s="1139"/>
      <c r="O52" s="1139"/>
      <c r="P52" s="503"/>
      <c r="Q52" s="1139"/>
      <c r="R52" s="1139"/>
      <c r="S52" s="1139"/>
      <c r="T52" s="1139"/>
      <c r="U52" s="503"/>
      <c r="V52" s="1139"/>
      <c r="W52" s="1139"/>
      <c r="X52" s="503"/>
      <c r="Y52" s="503"/>
      <c r="Z52" s="1139"/>
      <c r="AA52" s="1275"/>
      <c r="AB52" s="8"/>
      <c r="AC52" s="1275"/>
      <c r="AD52" s="1275"/>
      <c r="AE52" s="1275"/>
      <c r="AF52" s="1275"/>
      <c r="AG52" s="1275"/>
      <c r="AH52" s="1275"/>
      <c r="AI52" s="1275"/>
      <c r="AJ52" s="1275"/>
      <c r="AK52" s="1275"/>
      <c r="AL52" s="29"/>
      <c r="AM52" s="1235"/>
      <c r="AN52" s="1235"/>
      <c r="AO52" s="1771"/>
      <c r="AP52" s="1771"/>
      <c r="AQ52" s="1771"/>
      <c r="AR52" s="1771"/>
      <c r="AS52" s="1771"/>
      <c r="AT52" s="1771"/>
      <c r="AU52" s="1771"/>
      <c r="AV52" s="1771"/>
      <c r="AW52" s="1771"/>
      <c r="AX52" s="1771"/>
      <c r="AY52" s="1235"/>
      <c r="AZ52" s="1235"/>
    </row>
    <row r="53" spans="1:52" ht="14.1" customHeight="1">
      <c r="B53" s="525"/>
      <c r="C53" s="503" t="s">
        <v>1061</v>
      </c>
      <c r="D53" s="1139"/>
      <c r="E53" s="503"/>
      <c r="F53" s="1140"/>
      <c r="G53" s="503"/>
      <c r="H53" s="1140"/>
      <c r="I53" s="1140"/>
      <c r="J53" s="1140"/>
      <c r="K53" s="1140"/>
      <c r="L53" s="1140"/>
      <c r="M53" s="1140"/>
      <c r="N53" s="1140"/>
      <c r="O53" s="1140"/>
      <c r="P53" s="1140"/>
      <c r="Q53" s="1140"/>
      <c r="R53" s="1140"/>
      <c r="S53" s="1140"/>
      <c r="T53" s="1140"/>
      <c r="U53" s="503"/>
      <c r="V53" s="503"/>
      <c r="W53" s="503"/>
      <c r="X53" s="503"/>
      <c r="Y53" s="503"/>
      <c r="Z53" s="1163"/>
      <c r="AA53" s="503"/>
      <c r="AB53" s="503"/>
      <c r="AC53" s="1275"/>
      <c r="AD53" s="1275"/>
      <c r="AE53" s="1275"/>
      <c r="AF53" s="1275"/>
      <c r="AG53" s="1275"/>
      <c r="AH53" s="1275"/>
      <c r="AI53" s="1275"/>
      <c r="AJ53" s="1275"/>
      <c r="AK53" s="1275"/>
      <c r="AL53" s="29"/>
      <c r="AM53" s="1235"/>
      <c r="AN53" s="1235"/>
      <c r="AO53" s="1771"/>
      <c r="AP53" s="1771"/>
      <c r="AQ53" s="1771"/>
      <c r="AR53" s="1771"/>
      <c r="AS53" s="1771"/>
      <c r="AT53" s="1771"/>
      <c r="AU53" s="1771"/>
      <c r="AV53" s="1771"/>
      <c r="AW53" s="1771"/>
      <c r="AX53" s="1771"/>
      <c r="AY53" s="1235"/>
      <c r="AZ53" s="1235"/>
    </row>
    <row r="54" spans="1:52" ht="14.1" customHeight="1">
      <c r="B54" s="525"/>
      <c r="C54" s="503"/>
      <c r="D54" s="1865" t="s">
        <v>223</v>
      </c>
      <c r="E54" s="1866"/>
      <c r="F54" s="1866"/>
      <c r="G54" s="1866"/>
      <c r="H54" s="1866"/>
      <c r="I54" s="1867"/>
      <c r="J54" s="1865" t="s">
        <v>224</v>
      </c>
      <c r="K54" s="1866"/>
      <c r="L54" s="1866"/>
      <c r="M54" s="1866"/>
      <c r="N54" s="1866"/>
      <c r="O54" s="1866"/>
      <c r="P54" s="1866"/>
      <c r="Q54" s="1866"/>
      <c r="R54" s="1867"/>
      <c r="S54" s="1865" t="s">
        <v>225</v>
      </c>
      <c r="T54" s="1866"/>
      <c r="U54" s="1866"/>
      <c r="V54" s="1866"/>
      <c r="W54" s="1866"/>
      <c r="X54" s="1866"/>
      <c r="Y54" s="1866"/>
      <c r="Z54" s="1867"/>
      <c r="AA54" s="1866" t="s">
        <v>226</v>
      </c>
      <c r="AB54" s="1866"/>
      <c r="AC54" s="1866"/>
      <c r="AD54" s="1866"/>
      <c r="AE54" s="1866"/>
      <c r="AF54" s="1866"/>
      <c r="AG54" s="1866"/>
      <c r="AH54" s="1866"/>
      <c r="AI54" s="1866"/>
      <c r="AJ54" s="1866"/>
      <c r="AK54" s="1867"/>
      <c r="AL54" s="526"/>
      <c r="AO54" s="1771"/>
      <c r="AP54" s="1771"/>
      <c r="AQ54" s="1771"/>
      <c r="AR54" s="1771"/>
      <c r="AS54" s="1771"/>
      <c r="AT54" s="1771"/>
      <c r="AU54" s="1771"/>
      <c r="AV54" s="1771"/>
      <c r="AW54" s="1771"/>
      <c r="AX54" s="1771"/>
    </row>
    <row r="55" spans="1:52" ht="14.1" customHeight="1">
      <c r="B55" s="525"/>
      <c r="C55" s="1139"/>
      <c r="D55" s="4169"/>
      <c r="E55" s="4170"/>
      <c r="F55" s="2264"/>
      <c r="G55" s="2264"/>
      <c r="H55" s="1136" t="s">
        <v>213</v>
      </c>
      <c r="I55" s="19"/>
      <c r="J55" s="4161"/>
      <c r="K55" s="4162"/>
      <c r="L55" s="4162"/>
      <c r="M55" s="4162"/>
      <c r="N55" s="4162"/>
      <c r="O55" s="4162"/>
      <c r="P55" s="4162"/>
      <c r="Q55" s="4162"/>
      <c r="R55" s="4163"/>
      <c r="S55" s="4161"/>
      <c r="T55" s="4162"/>
      <c r="U55" s="4162"/>
      <c r="V55" s="4162"/>
      <c r="W55" s="4162"/>
      <c r="X55" s="4162"/>
      <c r="Y55" s="4162"/>
      <c r="Z55" s="4163"/>
      <c r="AA55" s="4161"/>
      <c r="AB55" s="4162"/>
      <c r="AC55" s="4162"/>
      <c r="AD55" s="4162"/>
      <c r="AE55" s="4162"/>
      <c r="AF55" s="4162"/>
      <c r="AG55" s="4162"/>
      <c r="AH55" s="4162"/>
      <c r="AI55" s="4162"/>
      <c r="AJ55" s="4162"/>
      <c r="AK55" s="4163"/>
      <c r="AL55" s="526"/>
    </row>
    <row r="56" spans="1:52" ht="14.1" customHeight="1">
      <c r="B56" s="525"/>
      <c r="C56" s="503"/>
      <c r="D56" s="4167"/>
      <c r="E56" s="4168"/>
      <c r="F56" s="1138" t="s">
        <v>173</v>
      </c>
      <c r="G56" s="2223"/>
      <c r="H56" s="2223"/>
      <c r="I56" s="836" t="s">
        <v>92</v>
      </c>
      <c r="J56" s="4164"/>
      <c r="K56" s="4165"/>
      <c r="L56" s="4165"/>
      <c r="M56" s="4165"/>
      <c r="N56" s="4165"/>
      <c r="O56" s="4165"/>
      <c r="P56" s="4165"/>
      <c r="Q56" s="4165"/>
      <c r="R56" s="4166"/>
      <c r="S56" s="4164"/>
      <c r="T56" s="4165"/>
      <c r="U56" s="4165"/>
      <c r="V56" s="4165"/>
      <c r="W56" s="4165"/>
      <c r="X56" s="4165"/>
      <c r="Y56" s="4165"/>
      <c r="Z56" s="4166"/>
      <c r="AA56" s="4164"/>
      <c r="AB56" s="4165"/>
      <c r="AC56" s="4165"/>
      <c r="AD56" s="4165"/>
      <c r="AE56" s="4165"/>
      <c r="AF56" s="4165"/>
      <c r="AG56" s="4165"/>
      <c r="AH56" s="4165"/>
      <c r="AI56" s="4165"/>
      <c r="AJ56" s="4165"/>
      <c r="AK56" s="4166"/>
      <c r="AL56" s="526"/>
    </row>
    <row r="57" spans="1:52" ht="14.1" customHeight="1">
      <c r="B57" s="525"/>
      <c r="C57" s="503"/>
      <c r="D57" s="499"/>
      <c r="E57" s="499"/>
      <c r="F57" s="1140"/>
      <c r="G57" s="1135"/>
      <c r="H57" s="1135"/>
      <c r="I57" s="503"/>
      <c r="J57" s="1033"/>
      <c r="K57" s="1033"/>
      <c r="L57" s="1033"/>
      <c r="M57" s="1033"/>
      <c r="N57" s="1033"/>
      <c r="O57" s="1033"/>
      <c r="P57" s="1033"/>
      <c r="Q57" s="1033"/>
      <c r="R57" s="1033"/>
      <c r="S57" s="1033"/>
      <c r="T57" s="1033"/>
      <c r="U57" s="1033"/>
      <c r="V57" s="1033"/>
      <c r="W57" s="1033"/>
      <c r="X57" s="1033"/>
      <c r="Y57" s="1033"/>
      <c r="Z57" s="1033"/>
      <c r="AA57" s="1033"/>
      <c r="AB57" s="1033"/>
      <c r="AC57" s="1033"/>
      <c r="AD57" s="1033"/>
      <c r="AE57" s="1033"/>
      <c r="AF57" s="1033"/>
      <c r="AG57" s="1033"/>
      <c r="AH57" s="1033"/>
      <c r="AI57" s="1033"/>
      <c r="AJ57" s="1033"/>
      <c r="AK57" s="1033"/>
      <c r="AL57" s="526"/>
    </row>
    <row r="58" spans="1:52" ht="14.25">
      <c r="B58" s="525"/>
      <c r="C58" s="1140" t="s">
        <v>1062</v>
      </c>
      <c r="D58" s="1139"/>
      <c r="E58" s="503"/>
      <c r="F58" s="1140"/>
      <c r="G58" s="1140"/>
      <c r="H58" s="503"/>
      <c r="I58" s="1140"/>
      <c r="J58" s="503"/>
      <c r="K58" s="1140"/>
      <c r="L58" s="503"/>
      <c r="M58" s="503"/>
      <c r="N58" s="503"/>
      <c r="O58" s="503"/>
      <c r="P58" s="503"/>
      <c r="Q58" s="503"/>
      <c r="R58" s="503"/>
      <c r="S58" s="503"/>
      <c r="T58" s="1154"/>
      <c r="U58" s="1139"/>
      <c r="V58" s="1140"/>
      <c r="W58" s="1139"/>
      <c r="X58" s="1139"/>
      <c r="Y58" s="1140"/>
      <c r="Z58" s="1139"/>
      <c r="AA58" s="1140"/>
      <c r="AB58" s="8"/>
      <c r="AC58" s="1139"/>
      <c r="AD58" s="1140"/>
      <c r="AE58" s="1140"/>
      <c r="AF58" s="1140"/>
      <c r="AG58" s="1140"/>
      <c r="AH58" s="1140"/>
      <c r="AI58" s="1140"/>
      <c r="AJ58" s="1140"/>
      <c r="AK58" s="1140"/>
      <c r="AL58" s="526"/>
    </row>
    <row r="59" spans="1:52" ht="14.25">
      <c r="B59" s="525"/>
      <c r="C59" s="1140"/>
      <c r="D59" s="1139"/>
      <c r="E59" s="503"/>
      <c r="F59" s="1140"/>
      <c r="G59" s="1140"/>
      <c r="H59" s="503"/>
      <c r="I59" s="1140"/>
      <c r="J59" s="503"/>
      <c r="K59" s="1140"/>
      <c r="L59" s="503"/>
      <c r="M59" s="503"/>
      <c r="N59" s="503"/>
      <c r="O59" s="503"/>
      <c r="P59" s="503"/>
      <c r="Q59" s="503"/>
      <c r="R59" s="503"/>
      <c r="S59" s="503"/>
      <c r="T59" s="1154"/>
      <c r="U59" s="1139"/>
      <c r="V59" s="1140"/>
      <c r="W59" s="1139"/>
      <c r="X59" s="1139"/>
      <c r="Y59" s="1140"/>
      <c r="Z59" s="1139"/>
      <c r="AA59" s="1140"/>
      <c r="AB59" s="8"/>
      <c r="AC59" s="1139"/>
      <c r="AD59" s="1140"/>
      <c r="AE59" s="1140"/>
      <c r="AF59" s="1140"/>
      <c r="AG59" s="1140"/>
      <c r="AH59" s="1140"/>
      <c r="AI59" s="1140"/>
      <c r="AJ59" s="1140"/>
      <c r="AK59" s="1140"/>
      <c r="AL59" s="526"/>
    </row>
    <row r="60" spans="1:52" ht="14.25">
      <c r="B60" s="525"/>
      <c r="C60" s="1139" t="s">
        <v>1063</v>
      </c>
      <c r="D60" s="1139"/>
      <c r="E60" s="1140"/>
      <c r="F60" s="503"/>
      <c r="G60" s="1140"/>
      <c r="H60" s="1140"/>
      <c r="I60" s="1139"/>
      <c r="J60" s="1140"/>
      <c r="K60" s="503"/>
      <c r="L60" s="503"/>
      <c r="M60" s="503"/>
      <c r="N60" s="1140"/>
      <c r="O60" s="503"/>
      <c r="P60" s="503"/>
      <c r="Q60" s="503"/>
      <c r="R60" s="1140"/>
      <c r="S60" s="1140"/>
      <c r="T60" s="1154"/>
      <c r="U60" s="1154"/>
      <c r="V60" s="1140"/>
      <c r="W60" s="1154"/>
      <c r="X60" s="1154"/>
      <c r="Y60" s="1140"/>
      <c r="Z60" s="1139"/>
      <c r="AA60" s="503"/>
      <c r="AB60" s="8"/>
      <c r="AC60" s="1140"/>
      <c r="AD60" s="1140"/>
      <c r="AE60" s="1140"/>
      <c r="AF60" s="1140"/>
      <c r="AG60" s="1140"/>
      <c r="AH60" s="1140"/>
      <c r="AI60" s="1140"/>
      <c r="AJ60" s="1140"/>
      <c r="AK60" s="1140"/>
      <c r="AL60" s="526"/>
    </row>
    <row r="61" spans="1:52" ht="14.25">
      <c r="B61" s="525"/>
      <c r="C61" s="1140" t="s">
        <v>1863</v>
      </c>
      <c r="D61" s="1139"/>
      <c r="E61" s="1139"/>
      <c r="F61" s="1140"/>
      <c r="G61" s="1140"/>
      <c r="H61" s="1140"/>
      <c r="I61" s="503"/>
      <c r="J61" s="1140"/>
      <c r="K61" s="1140"/>
      <c r="L61" s="503"/>
      <c r="M61" s="503"/>
      <c r="N61" s="503"/>
      <c r="O61" s="503"/>
      <c r="P61" s="503"/>
      <c r="Q61" s="503"/>
      <c r="R61" s="1140"/>
      <c r="S61" s="1140"/>
      <c r="T61" s="503"/>
      <c r="U61" s="1140"/>
      <c r="V61" s="1140"/>
      <c r="W61" s="1140"/>
      <c r="X61" s="1140"/>
      <c r="Y61" s="503"/>
      <c r="Z61" s="1139"/>
      <c r="AA61" s="1140"/>
      <c r="AB61" s="8"/>
      <c r="AC61" s="1140"/>
      <c r="AD61" s="1140"/>
      <c r="AE61" s="1140"/>
      <c r="AF61" s="1140"/>
      <c r="AG61" s="1140"/>
      <c r="AH61" s="1140"/>
      <c r="AI61" s="503"/>
      <c r="AJ61" s="527"/>
      <c r="AK61" s="527"/>
      <c r="AL61" s="526"/>
    </row>
    <row r="62" spans="1:52">
      <c r="B62" s="525"/>
      <c r="C62" s="1140"/>
      <c r="D62" s="1140"/>
      <c r="E62" s="1206" t="s">
        <v>1626</v>
      </c>
      <c r="F62" s="4172"/>
      <c r="G62" s="4172"/>
      <c r="H62" s="1140" t="s">
        <v>1064</v>
      </c>
      <c r="I62" s="1150"/>
      <c r="J62" s="1139" t="s">
        <v>1065</v>
      </c>
      <c r="K62" s="1140"/>
      <c r="L62" s="1140"/>
      <c r="M62" s="1622"/>
      <c r="N62" s="1622"/>
      <c r="O62" s="1140"/>
      <c r="P62" s="1824"/>
      <c r="Q62" s="1824"/>
      <c r="R62" s="1140"/>
      <c r="S62" s="1139"/>
      <c r="T62" s="1140"/>
      <c r="U62" s="1140"/>
      <c r="V62" s="1139"/>
      <c r="W62" s="1140"/>
      <c r="X62" s="1140"/>
      <c r="Y62" s="1140"/>
      <c r="Z62" s="1139" t="s">
        <v>1902</v>
      </c>
      <c r="AA62" s="1140"/>
      <c r="AB62" s="8"/>
      <c r="AC62" s="1140"/>
      <c r="AD62" s="1140"/>
      <c r="AE62" s="1140"/>
      <c r="AF62" s="1140"/>
      <c r="AG62" s="1140"/>
      <c r="AH62" s="1140"/>
      <c r="AI62" s="1140"/>
      <c r="AJ62" s="1140"/>
      <c r="AK62" s="1140"/>
      <c r="AL62" s="254"/>
    </row>
    <row r="63" spans="1:52" ht="14.25">
      <c r="B63" s="525"/>
      <c r="C63" s="1140"/>
      <c r="D63" s="1139"/>
      <c r="E63" s="503"/>
      <c r="F63" s="1140"/>
      <c r="G63" s="1140"/>
      <c r="H63" s="1140"/>
      <c r="I63" s="1140"/>
      <c r="J63" s="1140"/>
      <c r="K63" s="1140"/>
      <c r="L63" s="1140"/>
      <c r="M63" s="1140"/>
      <c r="N63" s="1140"/>
      <c r="O63" s="503"/>
      <c r="P63" s="503"/>
      <c r="Q63" s="503"/>
      <c r="R63" s="1140"/>
      <c r="S63" s="1139"/>
      <c r="T63" s="1140"/>
      <c r="U63" s="1140"/>
      <c r="V63" s="1140"/>
      <c r="W63" s="1140"/>
      <c r="X63" s="1140"/>
      <c r="Y63" s="503"/>
      <c r="Z63" s="1139"/>
      <c r="AA63" s="1140"/>
      <c r="AB63" s="8"/>
      <c r="AC63" s="1140"/>
      <c r="AD63" s="1140"/>
      <c r="AE63" s="1140"/>
      <c r="AF63" s="1140"/>
      <c r="AG63" s="1140"/>
      <c r="AH63" s="1140"/>
      <c r="AI63" s="1140"/>
      <c r="AJ63" s="1140"/>
      <c r="AK63" s="1140"/>
      <c r="AL63" s="526"/>
    </row>
    <row r="64" spans="1:52" ht="14.25">
      <c r="B64" s="525"/>
      <c r="C64" s="519"/>
      <c r="D64" s="1139"/>
      <c r="E64" s="503"/>
      <c r="F64" s="1140"/>
      <c r="G64" s="1140"/>
      <c r="H64" s="1140"/>
      <c r="I64" s="1140"/>
      <c r="J64" s="1140"/>
      <c r="K64" s="1140"/>
      <c r="L64" s="1140"/>
      <c r="M64" s="1140"/>
      <c r="N64" s="1140"/>
      <c r="O64" s="503"/>
      <c r="P64" s="503"/>
      <c r="Q64" s="503"/>
      <c r="R64" s="1140"/>
      <c r="S64" s="1139"/>
      <c r="T64" s="1140"/>
      <c r="U64" s="1140"/>
      <c r="V64" s="1140"/>
      <c r="W64" s="1140"/>
      <c r="X64" s="1140"/>
      <c r="Y64" s="503"/>
      <c r="Z64" s="1139"/>
      <c r="AA64" s="1140"/>
      <c r="AB64" s="8"/>
      <c r="AC64" s="1140"/>
      <c r="AD64" s="1140"/>
      <c r="AE64" s="1140"/>
      <c r="AF64" s="1140"/>
      <c r="AG64" s="1140"/>
      <c r="AH64" s="1140"/>
      <c r="AI64" s="1140"/>
      <c r="AJ64" s="1140"/>
      <c r="AK64" s="1140"/>
      <c r="AL64" s="526"/>
    </row>
    <row r="65" spans="2:38" ht="14.25">
      <c r="B65" s="1170"/>
      <c r="C65" s="519"/>
      <c r="D65" s="1139"/>
      <c r="E65" s="503"/>
      <c r="F65" s="1140"/>
      <c r="G65" s="1140"/>
      <c r="H65" s="1140"/>
      <c r="I65" s="1140"/>
      <c r="J65" s="1140"/>
      <c r="K65" s="1140"/>
      <c r="L65" s="1140"/>
      <c r="M65" s="1140"/>
      <c r="N65" s="1140"/>
      <c r="O65" s="503"/>
      <c r="P65" s="503"/>
      <c r="Q65" s="503"/>
      <c r="R65" s="1140"/>
      <c r="S65" s="1139"/>
      <c r="T65" s="1140"/>
      <c r="U65" s="1140"/>
      <c r="V65" s="1140"/>
      <c r="W65" s="1140"/>
      <c r="X65" s="1140"/>
      <c r="Y65" s="503"/>
      <c r="Z65" s="1139"/>
      <c r="AA65" s="1140"/>
      <c r="AB65" s="8"/>
      <c r="AC65" s="1140"/>
      <c r="AD65" s="1140"/>
      <c r="AE65" s="1140"/>
      <c r="AF65" s="1140"/>
      <c r="AG65" s="1140"/>
      <c r="AH65" s="1140"/>
      <c r="AI65" s="1140"/>
      <c r="AJ65" s="1140"/>
      <c r="AK65" s="1140"/>
      <c r="AL65" s="526"/>
    </row>
    <row r="66" spans="2:38" ht="14.25">
      <c r="B66" s="525"/>
      <c r="C66" s="519"/>
      <c r="D66" s="1139"/>
      <c r="E66" s="503"/>
      <c r="F66" s="1140"/>
      <c r="G66" s="1140"/>
      <c r="H66" s="1140"/>
      <c r="I66" s="1140"/>
      <c r="J66" s="1140"/>
      <c r="K66" s="1140"/>
      <c r="L66" s="1140"/>
      <c r="M66" s="1140"/>
      <c r="N66" s="1140"/>
      <c r="O66" s="503"/>
      <c r="P66" s="503"/>
      <c r="Q66" s="503"/>
      <c r="R66" s="503"/>
      <c r="S66" s="1139"/>
      <c r="T66" s="1140"/>
      <c r="U66" s="1140"/>
      <c r="V66" s="1140"/>
      <c r="W66" s="1140"/>
      <c r="X66" s="1140"/>
      <c r="Y66" s="503"/>
      <c r="Z66" s="1139"/>
      <c r="AA66" s="1140"/>
      <c r="AB66" s="8"/>
      <c r="AC66" s="1140"/>
      <c r="AD66" s="1140"/>
      <c r="AE66" s="1140"/>
      <c r="AF66" s="1140"/>
      <c r="AG66" s="1140"/>
      <c r="AH66" s="1140"/>
      <c r="AI66" s="1140"/>
      <c r="AJ66" s="1140"/>
      <c r="AK66" s="1140"/>
      <c r="AL66" s="526"/>
    </row>
    <row r="67" spans="2:38" ht="15" thickBot="1">
      <c r="B67" s="531"/>
      <c r="C67" s="1171"/>
      <c r="D67" s="434"/>
      <c r="E67" s="533"/>
      <c r="F67" s="1137"/>
      <c r="G67" s="1137"/>
      <c r="H67" s="1137"/>
      <c r="I67" s="1137"/>
      <c r="J67" s="1137"/>
      <c r="K67" s="1137"/>
      <c r="L67" s="1137"/>
      <c r="M67" s="1137"/>
      <c r="N67" s="1137"/>
      <c r="O67" s="533"/>
      <c r="P67" s="533"/>
      <c r="Q67" s="533"/>
      <c r="R67" s="1137"/>
      <c r="S67" s="434"/>
      <c r="T67" s="1137"/>
      <c r="U67" s="1137"/>
      <c r="V67" s="1137"/>
      <c r="W67" s="1137"/>
      <c r="X67" s="1137"/>
      <c r="Y67" s="533"/>
      <c r="Z67" s="434"/>
      <c r="AA67" s="1137"/>
      <c r="AB67" s="506"/>
      <c r="AC67" s="1137"/>
      <c r="AD67" s="1137"/>
      <c r="AE67" s="1137"/>
      <c r="AF67" s="1137"/>
      <c r="AG67" s="1137"/>
      <c r="AH67" s="1137"/>
      <c r="AI67" s="1137"/>
      <c r="AJ67" s="1137"/>
      <c r="AK67" s="1137"/>
      <c r="AL67" s="534"/>
    </row>
    <row r="68" spans="2:38">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c r="AA68" s="745"/>
      <c r="AB68" s="745"/>
      <c r="AC68" s="745"/>
      <c r="AD68" s="745"/>
      <c r="AE68" s="745"/>
      <c r="AF68" s="745"/>
      <c r="AG68" s="745"/>
      <c r="AH68" s="745"/>
      <c r="AI68" s="745"/>
      <c r="AJ68" s="745"/>
      <c r="AK68" s="745"/>
      <c r="AL68" s="745"/>
    </row>
    <row r="71" spans="2:38">
      <c r="V71" s="1165"/>
    </row>
  </sheetData>
  <mergeCells count="56">
    <mergeCell ref="F62:G62"/>
    <mergeCell ref="M62:N62"/>
    <mergeCell ref="P62:Q62"/>
    <mergeCell ref="C10:AH10"/>
    <mergeCell ref="P7:S7"/>
    <mergeCell ref="C7:G7"/>
    <mergeCell ref="C8:G8"/>
    <mergeCell ref="H8:K8"/>
    <mergeCell ref="L8:O8"/>
    <mergeCell ref="P8:S8"/>
    <mergeCell ref="H7:K7"/>
    <mergeCell ref="L7:O7"/>
    <mergeCell ref="AD7:AE7"/>
    <mergeCell ref="AA8:AB8"/>
    <mergeCell ref="AD8:AE8"/>
    <mergeCell ref="T7:U7"/>
    <mergeCell ref="W7:X7"/>
    <mergeCell ref="T8:U8"/>
    <mergeCell ref="W8:X8"/>
    <mergeCell ref="D11:AJ12"/>
    <mergeCell ref="E47:Z48"/>
    <mergeCell ref="I20:Z21"/>
    <mergeCell ref="AA7:AB7"/>
    <mergeCell ref="J54:R54"/>
    <mergeCell ref="S54:Z54"/>
    <mergeCell ref="AA54:AK54"/>
    <mergeCell ref="AE24:AJ24"/>
    <mergeCell ref="AE25:AJ25"/>
    <mergeCell ref="I43:Z44"/>
    <mergeCell ref="E24:Z26"/>
    <mergeCell ref="AN39:AZ42"/>
    <mergeCell ref="AO51:AX54"/>
    <mergeCell ref="AA55:AK56"/>
    <mergeCell ref="C27:AA27"/>
    <mergeCell ref="C35:AA35"/>
    <mergeCell ref="D56:E56"/>
    <mergeCell ref="AC32:AL37"/>
    <mergeCell ref="AC39:AL45"/>
    <mergeCell ref="AC46:AD47"/>
    <mergeCell ref="AE47:AJ47"/>
    <mergeCell ref="D55:E55"/>
    <mergeCell ref="F55:G55"/>
    <mergeCell ref="J55:R56"/>
    <mergeCell ref="S55:Z56"/>
    <mergeCell ref="G56:H56"/>
    <mergeCell ref="D54:I54"/>
    <mergeCell ref="B1:AL1"/>
    <mergeCell ref="T5:U5"/>
    <mergeCell ref="W5:X5"/>
    <mergeCell ref="H6:K6"/>
    <mergeCell ref="L6:O6"/>
    <mergeCell ref="P6:S6"/>
    <mergeCell ref="T6:Z6"/>
    <mergeCell ref="AA6:AG6"/>
    <mergeCell ref="AB3:AL3"/>
    <mergeCell ref="B3:AA3"/>
  </mergeCells>
  <phoneticPr fontId="3"/>
  <conditionalFormatting sqref="D55:E55">
    <cfRule type="containsBlanks" dxfId="1" priority="2">
      <formula>LEN(TRIM(D55))=0</formula>
    </cfRule>
  </conditionalFormatting>
  <conditionalFormatting sqref="F62:G62">
    <cfRule type="containsBlanks" dxfId="0" priority="1">
      <formula>LEN(TRIM(F62))=0</formula>
    </cfRule>
  </conditionalFormatting>
  <dataValidations count="1">
    <dataValidation type="list" allowBlank="1" showInputMessage="1" showErrorMessage="1" sqref="F62:G62 D55:E55">
      <formula1>"平成,令和"</formula1>
    </dataValidation>
  </dataValidations>
  <printOptions horizontalCentered="1"/>
  <pageMargins left="0.70866141732283472" right="0.31496062992125984" top="0.39370078740157483" bottom="0.39370078740157483" header="0.19685039370078741" footer="0.51181102362204722"/>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13</xdr:col>
                    <xdr:colOff>47625</xdr:colOff>
                    <xdr:row>49</xdr:row>
                    <xdr:rowOff>171450</xdr:rowOff>
                  </from>
                  <to>
                    <xdr:col>18</xdr:col>
                    <xdr:colOff>19050</xdr:colOff>
                    <xdr:row>50</xdr:row>
                    <xdr:rowOff>171450</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24</xdr:col>
                    <xdr:colOff>276225</xdr:colOff>
                    <xdr:row>49</xdr:row>
                    <xdr:rowOff>142875</xdr:rowOff>
                  </from>
                  <to>
                    <xdr:col>27</xdr:col>
                    <xdr:colOff>133350</xdr:colOff>
                    <xdr:row>51</xdr:row>
                    <xdr:rowOff>9525</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19</xdr:col>
                    <xdr:colOff>85725</xdr:colOff>
                    <xdr:row>49</xdr:row>
                    <xdr:rowOff>171450</xdr:rowOff>
                  </from>
                  <to>
                    <xdr:col>24</xdr:col>
                    <xdr:colOff>66675</xdr:colOff>
                    <xdr:row>50</xdr:row>
                    <xdr:rowOff>171450</xdr:rowOff>
                  </to>
                </anchor>
              </controlPr>
            </control>
          </mc:Choice>
        </mc:AlternateContent>
        <mc:AlternateContent xmlns:mc="http://schemas.openxmlformats.org/markup-compatibility/2006">
          <mc:Choice Requires="x14">
            <control shapeId="255008" r:id="rId7" name="Check Box 32">
              <controlPr defaultSize="0" autoFill="0" autoLine="0" autoPict="0">
                <anchor moveWithCells="1">
                  <from>
                    <xdr:col>17</xdr:col>
                    <xdr:colOff>66675</xdr:colOff>
                    <xdr:row>60</xdr:row>
                    <xdr:rowOff>0</xdr:rowOff>
                  </from>
                  <to>
                    <xdr:col>22</xdr:col>
                    <xdr:colOff>85725</xdr:colOff>
                    <xdr:row>61</xdr:row>
                    <xdr:rowOff>57150</xdr:rowOff>
                  </to>
                </anchor>
              </controlPr>
            </control>
          </mc:Choice>
        </mc:AlternateContent>
        <mc:AlternateContent xmlns:mc="http://schemas.openxmlformats.org/markup-compatibility/2006">
          <mc:Choice Requires="x14">
            <control shapeId="255009" r:id="rId8" name="Check Box 33">
              <controlPr defaultSize="0" autoFill="0" autoLine="0" autoPict="0">
                <anchor moveWithCells="1">
                  <from>
                    <xdr:col>22</xdr:col>
                    <xdr:colOff>180975</xdr:colOff>
                    <xdr:row>60</xdr:row>
                    <xdr:rowOff>19050</xdr:rowOff>
                  </from>
                  <to>
                    <xdr:col>25</xdr:col>
                    <xdr:colOff>76200</xdr:colOff>
                    <xdr:row>61</xdr:row>
                    <xdr:rowOff>38100</xdr:rowOff>
                  </to>
                </anchor>
              </controlPr>
            </control>
          </mc:Choice>
        </mc:AlternateContent>
        <mc:AlternateContent xmlns:mc="http://schemas.openxmlformats.org/markup-compatibility/2006">
          <mc:Choice Requires="x14">
            <control shapeId="255014" r:id="rId9" name="Check Box 38">
              <controlPr defaultSize="0" autoFill="0" autoLine="0" autoPict="0">
                <anchor moveWithCells="1">
                  <from>
                    <xdr:col>3</xdr:col>
                    <xdr:colOff>171450</xdr:colOff>
                    <xdr:row>15</xdr:row>
                    <xdr:rowOff>152400</xdr:rowOff>
                  </from>
                  <to>
                    <xdr:col>5</xdr:col>
                    <xdr:colOff>171450</xdr:colOff>
                    <xdr:row>16</xdr:row>
                    <xdr:rowOff>161925</xdr:rowOff>
                  </to>
                </anchor>
              </controlPr>
            </control>
          </mc:Choice>
        </mc:AlternateContent>
        <mc:AlternateContent xmlns:mc="http://schemas.openxmlformats.org/markup-compatibility/2006">
          <mc:Choice Requires="x14">
            <control shapeId="255016" r:id="rId10" name="Check Box 40">
              <controlPr defaultSize="0" autoFill="0" autoLine="0" autoPict="0">
                <anchor moveWithCells="1">
                  <from>
                    <xdr:col>3</xdr:col>
                    <xdr:colOff>171450</xdr:colOff>
                    <xdr:row>16</xdr:row>
                    <xdr:rowOff>152400</xdr:rowOff>
                  </from>
                  <to>
                    <xdr:col>5</xdr:col>
                    <xdr:colOff>171450</xdr:colOff>
                    <xdr:row>17</xdr:row>
                    <xdr:rowOff>161925</xdr:rowOff>
                  </to>
                </anchor>
              </controlPr>
            </control>
          </mc:Choice>
        </mc:AlternateContent>
        <mc:AlternateContent xmlns:mc="http://schemas.openxmlformats.org/markup-compatibility/2006">
          <mc:Choice Requires="x14">
            <control shapeId="255017" r:id="rId11" name="Check Box 41">
              <controlPr defaultSize="0" autoFill="0" autoLine="0" autoPict="0">
                <anchor moveWithCells="1">
                  <from>
                    <xdr:col>3</xdr:col>
                    <xdr:colOff>171450</xdr:colOff>
                    <xdr:row>17</xdr:row>
                    <xdr:rowOff>152400</xdr:rowOff>
                  </from>
                  <to>
                    <xdr:col>5</xdr:col>
                    <xdr:colOff>171450</xdr:colOff>
                    <xdr:row>18</xdr:row>
                    <xdr:rowOff>161925</xdr:rowOff>
                  </to>
                </anchor>
              </controlPr>
            </control>
          </mc:Choice>
        </mc:AlternateContent>
        <mc:AlternateContent xmlns:mc="http://schemas.openxmlformats.org/markup-compatibility/2006">
          <mc:Choice Requires="x14">
            <control shapeId="255018" r:id="rId12" name="Check Box 42">
              <controlPr defaultSize="0" autoFill="0" autoLine="0" autoPict="0">
                <anchor moveWithCells="1">
                  <from>
                    <xdr:col>3</xdr:col>
                    <xdr:colOff>171450</xdr:colOff>
                    <xdr:row>18</xdr:row>
                    <xdr:rowOff>152400</xdr:rowOff>
                  </from>
                  <to>
                    <xdr:col>5</xdr:col>
                    <xdr:colOff>171450</xdr:colOff>
                    <xdr:row>19</xdr:row>
                    <xdr:rowOff>161925</xdr:rowOff>
                  </to>
                </anchor>
              </controlPr>
            </control>
          </mc:Choice>
        </mc:AlternateContent>
        <mc:AlternateContent xmlns:mc="http://schemas.openxmlformats.org/markup-compatibility/2006">
          <mc:Choice Requires="x14">
            <control shapeId="255019" r:id="rId13" name="Check Box 43">
              <controlPr defaultSize="0" autoFill="0" autoLine="0" autoPict="0">
                <anchor moveWithCells="1">
                  <from>
                    <xdr:col>3</xdr:col>
                    <xdr:colOff>171450</xdr:colOff>
                    <xdr:row>38</xdr:row>
                    <xdr:rowOff>152400</xdr:rowOff>
                  </from>
                  <to>
                    <xdr:col>5</xdr:col>
                    <xdr:colOff>171450</xdr:colOff>
                    <xdr:row>39</xdr:row>
                    <xdr:rowOff>161925</xdr:rowOff>
                  </to>
                </anchor>
              </controlPr>
            </control>
          </mc:Choice>
        </mc:AlternateContent>
        <mc:AlternateContent xmlns:mc="http://schemas.openxmlformats.org/markup-compatibility/2006">
          <mc:Choice Requires="x14">
            <control shapeId="255020" r:id="rId14" name="Check Box 44">
              <controlPr defaultSize="0" autoFill="0" autoLine="0" autoPict="0">
                <anchor moveWithCells="1">
                  <from>
                    <xdr:col>3</xdr:col>
                    <xdr:colOff>171450</xdr:colOff>
                    <xdr:row>39</xdr:row>
                    <xdr:rowOff>152400</xdr:rowOff>
                  </from>
                  <to>
                    <xdr:col>5</xdr:col>
                    <xdr:colOff>171450</xdr:colOff>
                    <xdr:row>40</xdr:row>
                    <xdr:rowOff>161925</xdr:rowOff>
                  </to>
                </anchor>
              </controlPr>
            </control>
          </mc:Choice>
        </mc:AlternateContent>
        <mc:AlternateContent xmlns:mc="http://schemas.openxmlformats.org/markup-compatibility/2006">
          <mc:Choice Requires="x14">
            <control shapeId="255021" r:id="rId15" name="Check Box 45">
              <controlPr defaultSize="0" autoFill="0" autoLine="0" autoPict="0">
                <anchor moveWithCells="1">
                  <from>
                    <xdr:col>3</xdr:col>
                    <xdr:colOff>171450</xdr:colOff>
                    <xdr:row>40</xdr:row>
                    <xdr:rowOff>152400</xdr:rowOff>
                  </from>
                  <to>
                    <xdr:col>5</xdr:col>
                    <xdr:colOff>171450</xdr:colOff>
                    <xdr:row>41</xdr:row>
                    <xdr:rowOff>161925</xdr:rowOff>
                  </to>
                </anchor>
              </controlPr>
            </control>
          </mc:Choice>
        </mc:AlternateContent>
        <mc:AlternateContent xmlns:mc="http://schemas.openxmlformats.org/markup-compatibility/2006">
          <mc:Choice Requires="x14">
            <control shapeId="255022" r:id="rId16" name="Check Box 46">
              <controlPr defaultSize="0" autoFill="0" autoLine="0" autoPict="0">
                <anchor moveWithCells="1">
                  <from>
                    <xdr:col>3</xdr:col>
                    <xdr:colOff>171450</xdr:colOff>
                    <xdr:row>41</xdr:row>
                    <xdr:rowOff>152400</xdr:rowOff>
                  </from>
                  <to>
                    <xdr:col>5</xdr:col>
                    <xdr:colOff>171450</xdr:colOff>
                    <xdr:row>42</xdr:row>
                    <xdr:rowOff>161925</xdr:rowOff>
                  </to>
                </anchor>
              </controlPr>
            </control>
          </mc:Choice>
        </mc:AlternateContent>
        <mc:AlternateContent xmlns:mc="http://schemas.openxmlformats.org/markup-compatibility/2006">
          <mc:Choice Requires="x14">
            <control shapeId="255025" r:id="rId17" name="Check Box 49">
              <controlPr defaultSize="0" autoFill="0" autoLine="0" autoPict="0">
                <anchor moveWithCells="1">
                  <from>
                    <xdr:col>19</xdr:col>
                    <xdr:colOff>0</xdr:colOff>
                    <xdr:row>14</xdr:row>
                    <xdr:rowOff>0</xdr:rowOff>
                  </from>
                  <to>
                    <xdr:col>24</xdr:col>
                    <xdr:colOff>133350</xdr:colOff>
                    <xdr:row>15</xdr:row>
                    <xdr:rowOff>0</xdr:rowOff>
                  </to>
                </anchor>
              </controlPr>
            </control>
          </mc:Choice>
        </mc:AlternateContent>
        <mc:AlternateContent xmlns:mc="http://schemas.openxmlformats.org/markup-compatibility/2006">
          <mc:Choice Requires="x14">
            <control shapeId="255026" r:id="rId18" name="Check Box 50">
              <controlPr defaultSize="0" autoFill="0" autoLine="0" autoPict="0">
                <anchor moveWithCells="1">
                  <from>
                    <xdr:col>24</xdr:col>
                    <xdr:colOff>295275</xdr:colOff>
                    <xdr:row>14</xdr:row>
                    <xdr:rowOff>0</xdr:rowOff>
                  </from>
                  <to>
                    <xdr:col>26</xdr:col>
                    <xdr:colOff>257175</xdr:colOff>
                    <xdr:row>15</xdr:row>
                    <xdr:rowOff>0</xdr:rowOff>
                  </to>
                </anchor>
              </controlPr>
            </control>
          </mc:Choice>
        </mc:AlternateContent>
        <mc:AlternateContent xmlns:mc="http://schemas.openxmlformats.org/markup-compatibility/2006">
          <mc:Choice Requires="x14">
            <control shapeId="255027" r:id="rId19" name="Check Box 51">
              <controlPr defaultSize="0" autoFill="0" autoLine="0" autoPict="0">
                <anchor moveWithCells="1">
                  <from>
                    <xdr:col>19</xdr:col>
                    <xdr:colOff>0</xdr:colOff>
                    <xdr:row>28</xdr:row>
                    <xdr:rowOff>0</xdr:rowOff>
                  </from>
                  <to>
                    <xdr:col>24</xdr:col>
                    <xdr:colOff>133350</xdr:colOff>
                    <xdr:row>29</xdr:row>
                    <xdr:rowOff>0</xdr:rowOff>
                  </to>
                </anchor>
              </controlPr>
            </control>
          </mc:Choice>
        </mc:AlternateContent>
        <mc:AlternateContent xmlns:mc="http://schemas.openxmlformats.org/markup-compatibility/2006">
          <mc:Choice Requires="x14">
            <control shapeId="255028" r:id="rId20" name="Check Box 52">
              <controlPr defaultSize="0" autoFill="0" autoLine="0" autoPict="0">
                <anchor moveWithCells="1">
                  <from>
                    <xdr:col>24</xdr:col>
                    <xdr:colOff>295275</xdr:colOff>
                    <xdr:row>28</xdr:row>
                    <xdr:rowOff>0</xdr:rowOff>
                  </from>
                  <to>
                    <xdr:col>26</xdr:col>
                    <xdr:colOff>257175</xdr:colOff>
                    <xdr:row>29</xdr:row>
                    <xdr:rowOff>0</xdr:rowOff>
                  </to>
                </anchor>
              </controlPr>
            </control>
          </mc:Choice>
        </mc:AlternateContent>
        <mc:AlternateContent xmlns:mc="http://schemas.openxmlformats.org/markup-compatibility/2006">
          <mc:Choice Requires="x14">
            <control shapeId="255029" r:id="rId21" name="Check Box 53">
              <controlPr defaultSize="0" autoFill="0" autoLine="0" autoPict="0">
                <anchor moveWithCells="1">
                  <from>
                    <xdr:col>19</xdr:col>
                    <xdr:colOff>0</xdr:colOff>
                    <xdr:row>33</xdr:row>
                    <xdr:rowOff>0</xdr:rowOff>
                  </from>
                  <to>
                    <xdr:col>24</xdr:col>
                    <xdr:colOff>133350</xdr:colOff>
                    <xdr:row>34</xdr:row>
                    <xdr:rowOff>0</xdr:rowOff>
                  </to>
                </anchor>
              </controlPr>
            </control>
          </mc:Choice>
        </mc:AlternateContent>
        <mc:AlternateContent xmlns:mc="http://schemas.openxmlformats.org/markup-compatibility/2006">
          <mc:Choice Requires="x14">
            <control shapeId="255030" r:id="rId22" name="Check Box 54">
              <controlPr defaultSize="0" autoFill="0" autoLine="0" autoPict="0">
                <anchor moveWithCells="1">
                  <from>
                    <xdr:col>24</xdr:col>
                    <xdr:colOff>295275</xdr:colOff>
                    <xdr:row>33</xdr:row>
                    <xdr:rowOff>0</xdr:rowOff>
                  </from>
                  <to>
                    <xdr:col>26</xdr:col>
                    <xdr:colOff>257175</xdr:colOff>
                    <xdr:row>34</xdr:row>
                    <xdr:rowOff>0</xdr:rowOff>
                  </to>
                </anchor>
              </controlPr>
            </control>
          </mc:Choice>
        </mc:AlternateContent>
        <mc:AlternateContent xmlns:mc="http://schemas.openxmlformats.org/markup-compatibility/2006">
          <mc:Choice Requires="x14">
            <control shapeId="255031" r:id="rId23" name="Check Box 55">
              <controlPr defaultSize="0" autoFill="0" autoLine="0" autoPict="0">
                <anchor moveWithCells="1">
                  <from>
                    <xdr:col>19</xdr:col>
                    <xdr:colOff>0</xdr:colOff>
                    <xdr:row>35</xdr:row>
                    <xdr:rowOff>0</xdr:rowOff>
                  </from>
                  <to>
                    <xdr:col>24</xdr:col>
                    <xdr:colOff>133350</xdr:colOff>
                    <xdr:row>36</xdr:row>
                    <xdr:rowOff>0</xdr:rowOff>
                  </to>
                </anchor>
              </controlPr>
            </control>
          </mc:Choice>
        </mc:AlternateContent>
        <mc:AlternateContent xmlns:mc="http://schemas.openxmlformats.org/markup-compatibility/2006">
          <mc:Choice Requires="x14">
            <control shapeId="255032" r:id="rId24" name="Check Box 56">
              <controlPr defaultSize="0" autoFill="0" autoLine="0" autoPict="0">
                <anchor moveWithCells="1">
                  <from>
                    <xdr:col>24</xdr:col>
                    <xdr:colOff>295275</xdr:colOff>
                    <xdr:row>35</xdr:row>
                    <xdr:rowOff>0</xdr:rowOff>
                  </from>
                  <to>
                    <xdr:col>26</xdr:col>
                    <xdr:colOff>257175</xdr:colOff>
                    <xdr:row>36</xdr:row>
                    <xdr:rowOff>0</xdr:rowOff>
                  </to>
                </anchor>
              </controlPr>
            </control>
          </mc:Choice>
        </mc:AlternateContent>
        <mc:AlternateContent xmlns:mc="http://schemas.openxmlformats.org/markup-compatibility/2006">
          <mc:Choice Requires="x14">
            <control shapeId="255035" r:id="rId25" name="Check Box 59">
              <controlPr defaultSize="0" autoFill="0" autoLine="0" autoPict="0">
                <anchor moveWithCells="1">
                  <from>
                    <xdr:col>19</xdr:col>
                    <xdr:colOff>0</xdr:colOff>
                    <xdr:row>37</xdr:row>
                    <xdr:rowOff>0</xdr:rowOff>
                  </from>
                  <to>
                    <xdr:col>24</xdr:col>
                    <xdr:colOff>133350</xdr:colOff>
                    <xdr:row>38</xdr:row>
                    <xdr:rowOff>0</xdr:rowOff>
                  </to>
                </anchor>
              </controlPr>
            </control>
          </mc:Choice>
        </mc:AlternateContent>
        <mc:AlternateContent xmlns:mc="http://schemas.openxmlformats.org/markup-compatibility/2006">
          <mc:Choice Requires="x14">
            <control shapeId="255036" r:id="rId26" name="Check Box 60">
              <controlPr defaultSize="0" autoFill="0" autoLine="0" autoPict="0">
                <anchor moveWithCells="1">
                  <from>
                    <xdr:col>24</xdr:col>
                    <xdr:colOff>295275</xdr:colOff>
                    <xdr:row>37</xdr:row>
                    <xdr:rowOff>0</xdr:rowOff>
                  </from>
                  <to>
                    <xdr:col>26</xdr:col>
                    <xdr:colOff>257175</xdr:colOff>
                    <xdr:row>38</xdr:row>
                    <xdr:rowOff>0</xdr:rowOff>
                  </to>
                </anchor>
              </controlPr>
            </control>
          </mc:Choice>
        </mc:AlternateContent>
        <mc:AlternateContent xmlns:mc="http://schemas.openxmlformats.org/markup-compatibility/2006">
          <mc:Choice Requires="x14">
            <control shapeId="255039" r:id="rId27" name="Check Box 63">
              <controlPr defaultSize="0" autoFill="0" autoLine="0" autoPict="0">
                <anchor moveWithCells="1">
                  <from>
                    <xdr:col>19</xdr:col>
                    <xdr:colOff>57150</xdr:colOff>
                    <xdr:row>5</xdr:row>
                    <xdr:rowOff>161925</xdr:rowOff>
                  </from>
                  <to>
                    <xdr:col>20</xdr:col>
                    <xdr:colOff>152400</xdr:colOff>
                    <xdr:row>7</xdr:row>
                    <xdr:rowOff>47625</xdr:rowOff>
                  </to>
                </anchor>
              </controlPr>
            </control>
          </mc:Choice>
        </mc:AlternateContent>
        <mc:AlternateContent xmlns:mc="http://schemas.openxmlformats.org/markup-compatibility/2006">
          <mc:Choice Requires="x14">
            <control shapeId="255040" r:id="rId28" name="Check Box 64">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41" r:id="rId29" name="Check Box 65">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42" r:id="rId30" name="Check Box 66">
              <controlPr defaultSize="0" autoFill="0" autoLine="0" autoPict="0">
                <anchor moveWithCells="1">
                  <from>
                    <xdr:col>19</xdr:col>
                    <xdr:colOff>57150</xdr:colOff>
                    <xdr:row>6</xdr:row>
                    <xdr:rowOff>161925</xdr:rowOff>
                  </from>
                  <to>
                    <xdr:col>20</xdr:col>
                    <xdr:colOff>152400</xdr:colOff>
                    <xdr:row>8</xdr:row>
                    <xdr:rowOff>47625</xdr:rowOff>
                  </to>
                </anchor>
              </controlPr>
            </control>
          </mc:Choice>
        </mc:AlternateContent>
        <mc:AlternateContent xmlns:mc="http://schemas.openxmlformats.org/markup-compatibility/2006">
          <mc:Choice Requires="x14">
            <control shapeId="255043" r:id="rId31" name="Check Box 67">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44" r:id="rId32" name="Check Box 68">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45" r:id="rId33" name="Check Box 69">
              <controlPr defaultSize="0" autoFill="0" autoLine="0" autoPict="0">
                <anchor moveWithCells="1">
                  <from>
                    <xdr:col>26</xdr:col>
                    <xdr:colOff>171450</xdr:colOff>
                    <xdr:row>5</xdr:row>
                    <xdr:rowOff>142875</xdr:rowOff>
                  </from>
                  <to>
                    <xdr:col>28</xdr:col>
                    <xdr:colOff>9525</xdr:colOff>
                    <xdr:row>7</xdr:row>
                    <xdr:rowOff>28575</xdr:rowOff>
                  </to>
                </anchor>
              </controlPr>
            </control>
          </mc:Choice>
        </mc:AlternateContent>
        <mc:AlternateContent xmlns:mc="http://schemas.openxmlformats.org/markup-compatibility/2006">
          <mc:Choice Requires="x14">
            <control shapeId="255046" r:id="rId34" name="Check Box 70">
              <controlPr defaultSize="0" autoFill="0" autoLine="0" autoPict="0">
                <anchor moveWithCells="1">
                  <from>
                    <xdr:col>29</xdr:col>
                    <xdr:colOff>57150</xdr:colOff>
                    <xdr:row>5</xdr:row>
                    <xdr:rowOff>161925</xdr:rowOff>
                  </from>
                  <to>
                    <xdr:col>30</xdr:col>
                    <xdr:colOff>152400</xdr:colOff>
                    <xdr:row>7</xdr:row>
                    <xdr:rowOff>47625</xdr:rowOff>
                  </to>
                </anchor>
              </controlPr>
            </control>
          </mc:Choice>
        </mc:AlternateContent>
        <mc:AlternateContent xmlns:mc="http://schemas.openxmlformats.org/markup-compatibility/2006">
          <mc:Choice Requires="x14">
            <control shapeId="255047" r:id="rId35" name="Check Box 71">
              <controlPr defaultSize="0" autoFill="0" autoLine="0" autoPict="0">
                <anchor moveWithCells="1">
                  <from>
                    <xdr:col>29</xdr:col>
                    <xdr:colOff>57150</xdr:colOff>
                    <xdr:row>5</xdr:row>
                    <xdr:rowOff>161925</xdr:rowOff>
                  </from>
                  <to>
                    <xdr:col>30</xdr:col>
                    <xdr:colOff>152400</xdr:colOff>
                    <xdr:row>7</xdr:row>
                    <xdr:rowOff>47625</xdr:rowOff>
                  </to>
                </anchor>
              </controlPr>
            </control>
          </mc:Choice>
        </mc:AlternateContent>
        <mc:AlternateContent xmlns:mc="http://schemas.openxmlformats.org/markup-compatibility/2006">
          <mc:Choice Requires="x14">
            <control shapeId="255049" r:id="rId36" name="Check Box 73">
              <controlPr defaultSize="0" autoFill="0" autoLine="0" autoPict="0">
                <anchor moveWithCells="1">
                  <from>
                    <xdr:col>29</xdr:col>
                    <xdr:colOff>57150</xdr:colOff>
                    <xdr:row>6</xdr:row>
                    <xdr:rowOff>161925</xdr:rowOff>
                  </from>
                  <to>
                    <xdr:col>30</xdr:col>
                    <xdr:colOff>152400</xdr:colOff>
                    <xdr:row>8</xdr:row>
                    <xdr:rowOff>47625</xdr:rowOff>
                  </to>
                </anchor>
              </controlPr>
            </control>
          </mc:Choice>
        </mc:AlternateContent>
        <mc:AlternateContent xmlns:mc="http://schemas.openxmlformats.org/markup-compatibility/2006">
          <mc:Choice Requires="x14">
            <control shapeId="255050" r:id="rId37" name="Check Box 74">
              <controlPr defaultSize="0" autoFill="0" autoLine="0" autoPict="0">
                <anchor moveWithCells="1">
                  <from>
                    <xdr:col>29</xdr:col>
                    <xdr:colOff>57150</xdr:colOff>
                    <xdr:row>6</xdr:row>
                    <xdr:rowOff>161925</xdr:rowOff>
                  </from>
                  <to>
                    <xdr:col>30</xdr:col>
                    <xdr:colOff>152400</xdr:colOff>
                    <xdr:row>8</xdr:row>
                    <xdr:rowOff>47625</xdr:rowOff>
                  </to>
                </anchor>
              </controlPr>
            </control>
          </mc:Choice>
        </mc:AlternateContent>
        <mc:AlternateContent xmlns:mc="http://schemas.openxmlformats.org/markup-compatibility/2006">
          <mc:Choice Requires="x14">
            <control shapeId="255051" r:id="rId38" name="Check Box 75">
              <controlPr defaultSize="0" autoFill="0" autoLine="0" autoPict="0">
                <anchor moveWithCells="1">
                  <from>
                    <xdr:col>26</xdr:col>
                    <xdr:colOff>171450</xdr:colOff>
                    <xdr:row>6</xdr:row>
                    <xdr:rowOff>142875</xdr:rowOff>
                  </from>
                  <to>
                    <xdr:col>28</xdr:col>
                    <xdr:colOff>9525</xdr:colOff>
                    <xdr:row>8</xdr:row>
                    <xdr:rowOff>28575</xdr:rowOff>
                  </to>
                </anchor>
              </controlPr>
            </control>
          </mc:Choice>
        </mc:AlternateContent>
        <mc:AlternateContent xmlns:mc="http://schemas.openxmlformats.org/markup-compatibility/2006">
          <mc:Choice Requires="x14">
            <control shapeId="255053" r:id="rId39" name="Check Box 77">
              <controlPr defaultSize="0" autoFill="0" autoLine="0" autoPict="0">
                <anchor moveWithCells="1" sizeWithCells="1">
                  <from>
                    <xdr:col>13</xdr:col>
                    <xdr:colOff>47625</xdr:colOff>
                    <xdr:row>49</xdr:row>
                    <xdr:rowOff>171450</xdr:rowOff>
                  </from>
                  <to>
                    <xdr:col>18</xdr:col>
                    <xdr:colOff>19050</xdr:colOff>
                    <xdr:row>50</xdr:row>
                    <xdr:rowOff>171450</xdr:rowOff>
                  </to>
                </anchor>
              </controlPr>
            </control>
          </mc:Choice>
        </mc:AlternateContent>
        <mc:AlternateContent xmlns:mc="http://schemas.openxmlformats.org/markup-compatibility/2006">
          <mc:Choice Requires="x14">
            <control shapeId="255054" r:id="rId40" name="Check Box 78">
              <controlPr defaultSize="0" autoFill="0" autoLine="0" autoPict="0">
                <anchor moveWithCells="1" sizeWithCells="1">
                  <from>
                    <xdr:col>24</xdr:col>
                    <xdr:colOff>276225</xdr:colOff>
                    <xdr:row>49</xdr:row>
                    <xdr:rowOff>142875</xdr:rowOff>
                  </from>
                  <to>
                    <xdr:col>27</xdr:col>
                    <xdr:colOff>133350</xdr:colOff>
                    <xdr:row>51</xdr:row>
                    <xdr:rowOff>9525</xdr:rowOff>
                  </to>
                </anchor>
              </controlPr>
            </control>
          </mc:Choice>
        </mc:AlternateContent>
        <mc:AlternateContent xmlns:mc="http://schemas.openxmlformats.org/markup-compatibility/2006">
          <mc:Choice Requires="x14">
            <control shapeId="255055" r:id="rId41" name="Check Box 79">
              <controlPr defaultSize="0" autoFill="0" autoLine="0" autoPict="0">
                <anchor moveWithCells="1" sizeWithCells="1">
                  <from>
                    <xdr:col>19</xdr:col>
                    <xdr:colOff>85725</xdr:colOff>
                    <xdr:row>49</xdr:row>
                    <xdr:rowOff>171450</xdr:rowOff>
                  </from>
                  <to>
                    <xdr:col>24</xdr:col>
                    <xdr:colOff>66675</xdr:colOff>
                    <xdr:row>50</xdr:row>
                    <xdr:rowOff>171450</xdr:rowOff>
                  </to>
                </anchor>
              </controlPr>
            </control>
          </mc:Choice>
        </mc:AlternateContent>
        <mc:AlternateContent xmlns:mc="http://schemas.openxmlformats.org/markup-compatibility/2006">
          <mc:Choice Requires="x14">
            <control shapeId="255058" r:id="rId42" name="Check Box 82">
              <controlPr defaultSize="0" autoFill="0" autoLine="0" autoPict="0">
                <anchor moveWithCells="1" sizeWithCells="1">
                  <from>
                    <xdr:col>3</xdr:col>
                    <xdr:colOff>171450</xdr:colOff>
                    <xdr:row>15</xdr:row>
                    <xdr:rowOff>152400</xdr:rowOff>
                  </from>
                  <to>
                    <xdr:col>5</xdr:col>
                    <xdr:colOff>171450</xdr:colOff>
                    <xdr:row>16</xdr:row>
                    <xdr:rowOff>161925</xdr:rowOff>
                  </to>
                </anchor>
              </controlPr>
            </control>
          </mc:Choice>
        </mc:AlternateContent>
        <mc:AlternateContent xmlns:mc="http://schemas.openxmlformats.org/markup-compatibility/2006">
          <mc:Choice Requires="x14">
            <control shapeId="255059" r:id="rId43" name="Check Box 83">
              <controlPr defaultSize="0" autoFill="0" autoLine="0" autoPict="0">
                <anchor moveWithCells="1" sizeWithCells="1">
                  <from>
                    <xdr:col>3</xdr:col>
                    <xdr:colOff>171450</xdr:colOff>
                    <xdr:row>16</xdr:row>
                    <xdr:rowOff>152400</xdr:rowOff>
                  </from>
                  <to>
                    <xdr:col>5</xdr:col>
                    <xdr:colOff>171450</xdr:colOff>
                    <xdr:row>17</xdr:row>
                    <xdr:rowOff>161925</xdr:rowOff>
                  </to>
                </anchor>
              </controlPr>
            </control>
          </mc:Choice>
        </mc:AlternateContent>
        <mc:AlternateContent xmlns:mc="http://schemas.openxmlformats.org/markup-compatibility/2006">
          <mc:Choice Requires="x14">
            <control shapeId="255060" r:id="rId44" name="Check Box 84">
              <controlPr defaultSize="0" autoFill="0" autoLine="0" autoPict="0">
                <anchor moveWithCells="1" sizeWithCells="1">
                  <from>
                    <xdr:col>3</xdr:col>
                    <xdr:colOff>171450</xdr:colOff>
                    <xdr:row>17</xdr:row>
                    <xdr:rowOff>152400</xdr:rowOff>
                  </from>
                  <to>
                    <xdr:col>5</xdr:col>
                    <xdr:colOff>171450</xdr:colOff>
                    <xdr:row>18</xdr:row>
                    <xdr:rowOff>161925</xdr:rowOff>
                  </to>
                </anchor>
              </controlPr>
            </control>
          </mc:Choice>
        </mc:AlternateContent>
        <mc:AlternateContent xmlns:mc="http://schemas.openxmlformats.org/markup-compatibility/2006">
          <mc:Choice Requires="x14">
            <control shapeId="255061" r:id="rId45" name="Check Box 85">
              <controlPr defaultSize="0" autoFill="0" autoLine="0" autoPict="0">
                <anchor moveWithCells="1" sizeWithCells="1">
                  <from>
                    <xdr:col>3</xdr:col>
                    <xdr:colOff>171450</xdr:colOff>
                    <xdr:row>18</xdr:row>
                    <xdr:rowOff>152400</xdr:rowOff>
                  </from>
                  <to>
                    <xdr:col>5</xdr:col>
                    <xdr:colOff>171450</xdr:colOff>
                    <xdr:row>19</xdr:row>
                    <xdr:rowOff>161925</xdr:rowOff>
                  </to>
                </anchor>
              </controlPr>
            </control>
          </mc:Choice>
        </mc:AlternateContent>
        <mc:AlternateContent xmlns:mc="http://schemas.openxmlformats.org/markup-compatibility/2006">
          <mc:Choice Requires="x14">
            <control shapeId="255062" r:id="rId46" name="Check Box 86">
              <controlPr defaultSize="0" autoFill="0" autoLine="0" autoPict="0">
                <anchor moveWithCells="1" sizeWithCells="1">
                  <from>
                    <xdr:col>3</xdr:col>
                    <xdr:colOff>171450</xdr:colOff>
                    <xdr:row>38</xdr:row>
                    <xdr:rowOff>152400</xdr:rowOff>
                  </from>
                  <to>
                    <xdr:col>5</xdr:col>
                    <xdr:colOff>171450</xdr:colOff>
                    <xdr:row>39</xdr:row>
                    <xdr:rowOff>161925</xdr:rowOff>
                  </to>
                </anchor>
              </controlPr>
            </control>
          </mc:Choice>
        </mc:AlternateContent>
        <mc:AlternateContent xmlns:mc="http://schemas.openxmlformats.org/markup-compatibility/2006">
          <mc:Choice Requires="x14">
            <control shapeId="255063" r:id="rId47" name="Check Box 87">
              <controlPr defaultSize="0" autoFill="0" autoLine="0" autoPict="0">
                <anchor moveWithCells="1" sizeWithCells="1">
                  <from>
                    <xdr:col>3</xdr:col>
                    <xdr:colOff>171450</xdr:colOff>
                    <xdr:row>39</xdr:row>
                    <xdr:rowOff>152400</xdr:rowOff>
                  </from>
                  <to>
                    <xdr:col>5</xdr:col>
                    <xdr:colOff>171450</xdr:colOff>
                    <xdr:row>40</xdr:row>
                    <xdr:rowOff>161925</xdr:rowOff>
                  </to>
                </anchor>
              </controlPr>
            </control>
          </mc:Choice>
        </mc:AlternateContent>
        <mc:AlternateContent xmlns:mc="http://schemas.openxmlformats.org/markup-compatibility/2006">
          <mc:Choice Requires="x14">
            <control shapeId="255064" r:id="rId48" name="Check Box 88">
              <controlPr defaultSize="0" autoFill="0" autoLine="0" autoPict="0">
                <anchor moveWithCells="1" sizeWithCells="1">
                  <from>
                    <xdr:col>3</xdr:col>
                    <xdr:colOff>171450</xdr:colOff>
                    <xdr:row>40</xdr:row>
                    <xdr:rowOff>152400</xdr:rowOff>
                  </from>
                  <to>
                    <xdr:col>5</xdr:col>
                    <xdr:colOff>171450</xdr:colOff>
                    <xdr:row>41</xdr:row>
                    <xdr:rowOff>161925</xdr:rowOff>
                  </to>
                </anchor>
              </controlPr>
            </control>
          </mc:Choice>
        </mc:AlternateContent>
        <mc:AlternateContent xmlns:mc="http://schemas.openxmlformats.org/markup-compatibility/2006">
          <mc:Choice Requires="x14">
            <control shapeId="255065" r:id="rId49" name="Check Box 89">
              <controlPr defaultSize="0" autoFill="0" autoLine="0" autoPict="0">
                <anchor moveWithCells="1" sizeWithCells="1">
                  <from>
                    <xdr:col>3</xdr:col>
                    <xdr:colOff>171450</xdr:colOff>
                    <xdr:row>41</xdr:row>
                    <xdr:rowOff>152400</xdr:rowOff>
                  </from>
                  <to>
                    <xdr:col>5</xdr:col>
                    <xdr:colOff>171450</xdr:colOff>
                    <xdr:row>42</xdr:row>
                    <xdr:rowOff>161925</xdr:rowOff>
                  </to>
                </anchor>
              </controlPr>
            </control>
          </mc:Choice>
        </mc:AlternateContent>
        <mc:AlternateContent xmlns:mc="http://schemas.openxmlformats.org/markup-compatibility/2006">
          <mc:Choice Requires="x14">
            <control shapeId="255066" r:id="rId50" name="Check Box 90">
              <controlPr defaultSize="0" autoFill="0" autoLine="0" autoPict="0">
                <anchor moveWithCells="1" sizeWithCells="1">
                  <from>
                    <xdr:col>19</xdr:col>
                    <xdr:colOff>0</xdr:colOff>
                    <xdr:row>14</xdr:row>
                    <xdr:rowOff>0</xdr:rowOff>
                  </from>
                  <to>
                    <xdr:col>24</xdr:col>
                    <xdr:colOff>133350</xdr:colOff>
                    <xdr:row>15</xdr:row>
                    <xdr:rowOff>0</xdr:rowOff>
                  </to>
                </anchor>
              </controlPr>
            </control>
          </mc:Choice>
        </mc:AlternateContent>
        <mc:AlternateContent xmlns:mc="http://schemas.openxmlformats.org/markup-compatibility/2006">
          <mc:Choice Requires="x14">
            <control shapeId="255067" r:id="rId51" name="Check Box 91">
              <controlPr defaultSize="0" autoFill="0" autoLine="0" autoPict="0">
                <anchor moveWithCells="1" sizeWithCells="1">
                  <from>
                    <xdr:col>24</xdr:col>
                    <xdr:colOff>295275</xdr:colOff>
                    <xdr:row>14</xdr:row>
                    <xdr:rowOff>0</xdr:rowOff>
                  </from>
                  <to>
                    <xdr:col>26</xdr:col>
                    <xdr:colOff>257175</xdr:colOff>
                    <xdr:row>15</xdr:row>
                    <xdr:rowOff>0</xdr:rowOff>
                  </to>
                </anchor>
              </controlPr>
            </control>
          </mc:Choice>
        </mc:AlternateContent>
        <mc:AlternateContent xmlns:mc="http://schemas.openxmlformats.org/markup-compatibility/2006">
          <mc:Choice Requires="x14">
            <control shapeId="255068" r:id="rId52" name="Check Box 92">
              <controlPr defaultSize="0" autoFill="0" autoLine="0" autoPict="0">
                <anchor moveWithCells="1" sizeWithCells="1">
                  <from>
                    <xdr:col>19</xdr:col>
                    <xdr:colOff>0</xdr:colOff>
                    <xdr:row>28</xdr:row>
                    <xdr:rowOff>0</xdr:rowOff>
                  </from>
                  <to>
                    <xdr:col>24</xdr:col>
                    <xdr:colOff>133350</xdr:colOff>
                    <xdr:row>29</xdr:row>
                    <xdr:rowOff>0</xdr:rowOff>
                  </to>
                </anchor>
              </controlPr>
            </control>
          </mc:Choice>
        </mc:AlternateContent>
        <mc:AlternateContent xmlns:mc="http://schemas.openxmlformats.org/markup-compatibility/2006">
          <mc:Choice Requires="x14">
            <control shapeId="255069" r:id="rId53" name="Check Box 93">
              <controlPr defaultSize="0" autoFill="0" autoLine="0" autoPict="0">
                <anchor moveWithCells="1" sizeWithCells="1">
                  <from>
                    <xdr:col>24</xdr:col>
                    <xdr:colOff>295275</xdr:colOff>
                    <xdr:row>28</xdr:row>
                    <xdr:rowOff>0</xdr:rowOff>
                  </from>
                  <to>
                    <xdr:col>26</xdr:col>
                    <xdr:colOff>257175</xdr:colOff>
                    <xdr:row>29</xdr:row>
                    <xdr:rowOff>0</xdr:rowOff>
                  </to>
                </anchor>
              </controlPr>
            </control>
          </mc:Choice>
        </mc:AlternateContent>
        <mc:AlternateContent xmlns:mc="http://schemas.openxmlformats.org/markup-compatibility/2006">
          <mc:Choice Requires="x14">
            <control shapeId="255070" r:id="rId54" name="Check Box 94">
              <controlPr defaultSize="0" autoFill="0" autoLine="0" autoPict="0">
                <anchor moveWithCells="1" sizeWithCells="1">
                  <from>
                    <xdr:col>19</xdr:col>
                    <xdr:colOff>0</xdr:colOff>
                    <xdr:row>33</xdr:row>
                    <xdr:rowOff>0</xdr:rowOff>
                  </from>
                  <to>
                    <xdr:col>24</xdr:col>
                    <xdr:colOff>133350</xdr:colOff>
                    <xdr:row>34</xdr:row>
                    <xdr:rowOff>0</xdr:rowOff>
                  </to>
                </anchor>
              </controlPr>
            </control>
          </mc:Choice>
        </mc:AlternateContent>
        <mc:AlternateContent xmlns:mc="http://schemas.openxmlformats.org/markup-compatibility/2006">
          <mc:Choice Requires="x14">
            <control shapeId="255071" r:id="rId55" name="Check Box 95">
              <controlPr defaultSize="0" autoFill="0" autoLine="0" autoPict="0">
                <anchor moveWithCells="1" sizeWithCells="1">
                  <from>
                    <xdr:col>24</xdr:col>
                    <xdr:colOff>295275</xdr:colOff>
                    <xdr:row>33</xdr:row>
                    <xdr:rowOff>0</xdr:rowOff>
                  </from>
                  <to>
                    <xdr:col>26</xdr:col>
                    <xdr:colOff>257175</xdr:colOff>
                    <xdr:row>34</xdr:row>
                    <xdr:rowOff>0</xdr:rowOff>
                  </to>
                </anchor>
              </controlPr>
            </control>
          </mc:Choice>
        </mc:AlternateContent>
        <mc:AlternateContent xmlns:mc="http://schemas.openxmlformats.org/markup-compatibility/2006">
          <mc:Choice Requires="x14">
            <control shapeId="255072" r:id="rId56" name="Check Box 96">
              <controlPr defaultSize="0" autoFill="0" autoLine="0" autoPict="0">
                <anchor moveWithCells="1" sizeWithCells="1">
                  <from>
                    <xdr:col>19</xdr:col>
                    <xdr:colOff>0</xdr:colOff>
                    <xdr:row>35</xdr:row>
                    <xdr:rowOff>0</xdr:rowOff>
                  </from>
                  <to>
                    <xdr:col>24</xdr:col>
                    <xdr:colOff>133350</xdr:colOff>
                    <xdr:row>36</xdr:row>
                    <xdr:rowOff>0</xdr:rowOff>
                  </to>
                </anchor>
              </controlPr>
            </control>
          </mc:Choice>
        </mc:AlternateContent>
        <mc:AlternateContent xmlns:mc="http://schemas.openxmlformats.org/markup-compatibility/2006">
          <mc:Choice Requires="x14">
            <control shapeId="255073" r:id="rId57" name="Check Box 97">
              <controlPr defaultSize="0" autoFill="0" autoLine="0" autoPict="0">
                <anchor moveWithCells="1" sizeWithCells="1">
                  <from>
                    <xdr:col>24</xdr:col>
                    <xdr:colOff>295275</xdr:colOff>
                    <xdr:row>35</xdr:row>
                    <xdr:rowOff>0</xdr:rowOff>
                  </from>
                  <to>
                    <xdr:col>26</xdr:col>
                    <xdr:colOff>257175</xdr:colOff>
                    <xdr:row>36</xdr:row>
                    <xdr:rowOff>0</xdr:rowOff>
                  </to>
                </anchor>
              </controlPr>
            </control>
          </mc:Choice>
        </mc:AlternateContent>
        <mc:AlternateContent xmlns:mc="http://schemas.openxmlformats.org/markup-compatibility/2006">
          <mc:Choice Requires="x14">
            <control shapeId="255074" r:id="rId58" name="Check Box 98">
              <controlPr defaultSize="0" autoFill="0" autoLine="0" autoPict="0">
                <anchor moveWithCells="1" sizeWithCells="1">
                  <from>
                    <xdr:col>19</xdr:col>
                    <xdr:colOff>0</xdr:colOff>
                    <xdr:row>37</xdr:row>
                    <xdr:rowOff>0</xdr:rowOff>
                  </from>
                  <to>
                    <xdr:col>24</xdr:col>
                    <xdr:colOff>133350</xdr:colOff>
                    <xdr:row>38</xdr:row>
                    <xdr:rowOff>0</xdr:rowOff>
                  </to>
                </anchor>
              </controlPr>
            </control>
          </mc:Choice>
        </mc:AlternateContent>
        <mc:AlternateContent xmlns:mc="http://schemas.openxmlformats.org/markup-compatibility/2006">
          <mc:Choice Requires="x14">
            <control shapeId="255075" r:id="rId59" name="Check Box 99">
              <controlPr defaultSize="0" autoFill="0" autoLine="0" autoPict="0">
                <anchor moveWithCells="1" sizeWithCells="1">
                  <from>
                    <xdr:col>24</xdr:col>
                    <xdr:colOff>295275</xdr:colOff>
                    <xdr:row>37</xdr:row>
                    <xdr:rowOff>0</xdr:rowOff>
                  </from>
                  <to>
                    <xdr:col>26</xdr:col>
                    <xdr:colOff>257175</xdr:colOff>
                    <xdr:row>38</xdr:row>
                    <xdr:rowOff>0</xdr:rowOff>
                  </to>
                </anchor>
              </controlPr>
            </control>
          </mc:Choice>
        </mc:AlternateContent>
        <mc:AlternateContent xmlns:mc="http://schemas.openxmlformats.org/markup-compatibility/2006">
          <mc:Choice Requires="x14">
            <control shapeId="255076" r:id="rId60" name="Check Box 100">
              <controlPr defaultSize="0" autoFill="0" autoLine="0" autoPict="0">
                <anchor moveWithCells="1" sizeWithCells="1">
                  <from>
                    <xdr:col>17</xdr:col>
                    <xdr:colOff>0</xdr:colOff>
                    <xdr:row>58</xdr:row>
                    <xdr:rowOff>0</xdr:rowOff>
                  </from>
                  <to>
                    <xdr:col>21</xdr:col>
                    <xdr:colOff>85725</xdr:colOff>
                    <xdr:row>59</xdr:row>
                    <xdr:rowOff>0</xdr:rowOff>
                  </to>
                </anchor>
              </controlPr>
            </control>
          </mc:Choice>
        </mc:AlternateContent>
        <mc:AlternateContent xmlns:mc="http://schemas.openxmlformats.org/markup-compatibility/2006">
          <mc:Choice Requires="x14">
            <control shapeId="255077" r:id="rId61" name="Check Box 101">
              <controlPr defaultSize="0" autoFill="0" autoLine="0" autoPict="0">
                <anchor moveWithCells="1" sizeWithCells="1">
                  <from>
                    <xdr:col>22</xdr:col>
                    <xdr:colOff>38100</xdr:colOff>
                    <xdr:row>58</xdr:row>
                    <xdr:rowOff>0</xdr:rowOff>
                  </from>
                  <to>
                    <xdr:col>25</xdr:col>
                    <xdr:colOff>76200</xdr:colOff>
                    <xdr:row>59</xdr:row>
                    <xdr:rowOff>0</xdr:rowOff>
                  </to>
                </anchor>
              </controlPr>
            </control>
          </mc:Choice>
        </mc:AlternateContent>
        <mc:AlternateContent xmlns:mc="http://schemas.openxmlformats.org/markup-compatibility/2006">
          <mc:Choice Requires="x14">
            <control shapeId="255078" r:id="rId62" name="Check Box 102">
              <controlPr defaultSize="0" autoFill="0" autoLine="0" autoPict="0">
                <anchor moveWithCells="1">
                  <from>
                    <xdr:col>19</xdr:col>
                    <xdr:colOff>57150</xdr:colOff>
                    <xdr:row>5</xdr:row>
                    <xdr:rowOff>161925</xdr:rowOff>
                  </from>
                  <to>
                    <xdr:col>20</xdr:col>
                    <xdr:colOff>152400</xdr:colOff>
                    <xdr:row>7</xdr:row>
                    <xdr:rowOff>47625</xdr:rowOff>
                  </to>
                </anchor>
              </controlPr>
            </control>
          </mc:Choice>
        </mc:AlternateContent>
        <mc:AlternateContent xmlns:mc="http://schemas.openxmlformats.org/markup-compatibility/2006">
          <mc:Choice Requires="x14">
            <control shapeId="255079" r:id="rId63" name="Check Box 103">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80" r:id="rId64" name="Check Box 104">
              <controlPr defaultSize="0" autoFill="0" autoLine="0" autoPict="0">
                <anchor moveWithCells="1">
                  <from>
                    <xdr:col>22</xdr:col>
                    <xdr:colOff>57150</xdr:colOff>
                    <xdr:row>5</xdr:row>
                    <xdr:rowOff>161925</xdr:rowOff>
                  </from>
                  <to>
                    <xdr:col>23</xdr:col>
                    <xdr:colOff>152400</xdr:colOff>
                    <xdr:row>7</xdr:row>
                    <xdr:rowOff>47625</xdr:rowOff>
                  </to>
                </anchor>
              </controlPr>
            </control>
          </mc:Choice>
        </mc:AlternateContent>
        <mc:AlternateContent xmlns:mc="http://schemas.openxmlformats.org/markup-compatibility/2006">
          <mc:Choice Requires="x14">
            <control shapeId="255081" r:id="rId65" name="Check Box 105">
              <controlPr defaultSize="0" autoFill="0" autoLine="0" autoPict="0">
                <anchor moveWithCells="1">
                  <from>
                    <xdr:col>19</xdr:col>
                    <xdr:colOff>57150</xdr:colOff>
                    <xdr:row>6</xdr:row>
                    <xdr:rowOff>161925</xdr:rowOff>
                  </from>
                  <to>
                    <xdr:col>20</xdr:col>
                    <xdr:colOff>152400</xdr:colOff>
                    <xdr:row>8</xdr:row>
                    <xdr:rowOff>47625</xdr:rowOff>
                  </to>
                </anchor>
              </controlPr>
            </control>
          </mc:Choice>
        </mc:AlternateContent>
        <mc:AlternateContent xmlns:mc="http://schemas.openxmlformats.org/markup-compatibility/2006">
          <mc:Choice Requires="x14">
            <control shapeId="255082" r:id="rId66" name="Check Box 106">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83" r:id="rId67" name="Check Box 107">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84" r:id="rId68" name="Check Box 108">
              <controlPr defaultSize="0" autoFill="0" autoLine="0" autoPict="0">
                <anchor moveWithCells="1">
                  <from>
                    <xdr:col>26</xdr:col>
                    <xdr:colOff>171450</xdr:colOff>
                    <xdr:row>5</xdr:row>
                    <xdr:rowOff>142875</xdr:rowOff>
                  </from>
                  <to>
                    <xdr:col>28</xdr:col>
                    <xdr:colOff>9525</xdr:colOff>
                    <xdr:row>7</xdr:row>
                    <xdr:rowOff>28575</xdr:rowOff>
                  </to>
                </anchor>
              </controlPr>
            </control>
          </mc:Choice>
        </mc:AlternateContent>
        <mc:AlternateContent xmlns:mc="http://schemas.openxmlformats.org/markup-compatibility/2006">
          <mc:Choice Requires="x14">
            <control shapeId="255085" r:id="rId69" name="Check Box 109">
              <controlPr defaultSize="0" autoFill="0" autoLine="0" autoPict="0">
                <anchor moveWithCells="1">
                  <from>
                    <xdr:col>29</xdr:col>
                    <xdr:colOff>57150</xdr:colOff>
                    <xdr:row>5</xdr:row>
                    <xdr:rowOff>161925</xdr:rowOff>
                  </from>
                  <to>
                    <xdr:col>30</xdr:col>
                    <xdr:colOff>152400</xdr:colOff>
                    <xdr:row>7</xdr:row>
                    <xdr:rowOff>47625</xdr:rowOff>
                  </to>
                </anchor>
              </controlPr>
            </control>
          </mc:Choice>
        </mc:AlternateContent>
        <mc:AlternateContent xmlns:mc="http://schemas.openxmlformats.org/markup-compatibility/2006">
          <mc:Choice Requires="x14">
            <control shapeId="255086" r:id="rId70" name="Check Box 110">
              <controlPr defaultSize="0" autoFill="0" autoLine="0" autoPict="0">
                <anchor moveWithCells="1">
                  <from>
                    <xdr:col>29</xdr:col>
                    <xdr:colOff>57150</xdr:colOff>
                    <xdr:row>5</xdr:row>
                    <xdr:rowOff>161925</xdr:rowOff>
                  </from>
                  <to>
                    <xdr:col>30</xdr:col>
                    <xdr:colOff>152400</xdr:colOff>
                    <xdr:row>7</xdr:row>
                    <xdr:rowOff>47625</xdr:rowOff>
                  </to>
                </anchor>
              </controlPr>
            </control>
          </mc:Choice>
        </mc:AlternateContent>
        <mc:AlternateContent xmlns:mc="http://schemas.openxmlformats.org/markup-compatibility/2006">
          <mc:Choice Requires="x14">
            <control shapeId="255087" r:id="rId71" name="Check Box 111">
              <controlPr defaultSize="0" autoFill="0" autoLine="0" autoPict="0">
                <anchor moveWithCells="1">
                  <from>
                    <xdr:col>29</xdr:col>
                    <xdr:colOff>57150</xdr:colOff>
                    <xdr:row>6</xdr:row>
                    <xdr:rowOff>161925</xdr:rowOff>
                  </from>
                  <to>
                    <xdr:col>30</xdr:col>
                    <xdr:colOff>152400</xdr:colOff>
                    <xdr:row>8</xdr:row>
                    <xdr:rowOff>47625</xdr:rowOff>
                  </to>
                </anchor>
              </controlPr>
            </control>
          </mc:Choice>
        </mc:AlternateContent>
        <mc:AlternateContent xmlns:mc="http://schemas.openxmlformats.org/markup-compatibility/2006">
          <mc:Choice Requires="x14">
            <control shapeId="255088" r:id="rId72" name="Check Box 112">
              <controlPr defaultSize="0" autoFill="0" autoLine="0" autoPict="0">
                <anchor moveWithCells="1">
                  <from>
                    <xdr:col>29</xdr:col>
                    <xdr:colOff>57150</xdr:colOff>
                    <xdr:row>6</xdr:row>
                    <xdr:rowOff>161925</xdr:rowOff>
                  </from>
                  <to>
                    <xdr:col>30</xdr:col>
                    <xdr:colOff>152400</xdr:colOff>
                    <xdr:row>8</xdr:row>
                    <xdr:rowOff>47625</xdr:rowOff>
                  </to>
                </anchor>
              </controlPr>
            </control>
          </mc:Choice>
        </mc:AlternateContent>
        <mc:AlternateContent xmlns:mc="http://schemas.openxmlformats.org/markup-compatibility/2006">
          <mc:Choice Requires="x14">
            <control shapeId="255089" r:id="rId73" name="Check Box 113">
              <controlPr defaultSize="0" autoFill="0" autoLine="0" autoPict="0">
                <anchor moveWithCells="1">
                  <from>
                    <xdr:col>26</xdr:col>
                    <xdr:colOff>171450</xdr:colOff>
                    <xdr:row>6</xdr:row>
                    <xdr:rowOff>142875</xdr:rowOff>
                  </from>
                  <to>
                    <xdr:col>28</xdr:col>
                    <xdr:colOff>9525</xdr:colOff>
                    <xdr:row>8</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CFF"/>
  </sheetPr>
  <dimension ref="A1:AY60"/>
  <sheetViews>
    <sheetView showGridLines="0" view="pageBreakPreview" topLeftCell="A10" zoomScale="112" zoomScaleNormal="100" zoomScaleSheetLayoutView="112" workbookViewId="0">
      <selection activeCell="AW2" sqref="AW2"/>
    </sheetView>
  </sheetViews>
  <sheetFormatPr defaultColWidth="8" defaultRowHeight="12"/>
  <cols>
    <col min="1" max="2" width="1.5" style="10" customWidth="1"/>
    <col min="3" max="24" width="2.375" style="10" customWidth="1"/>
    <col min="25" max="27" width="2.375" style="287" customWidth="1"/>
    <col min="28" max="28" width="1.125" style="287" customWidth="1"/>
    <col min="29" max="29" width="2.375" style="287" hidden="1" customWidth="1"/>
    <col min="30" max="30" width="1.625" style="287" hidden="1" customWidth="1"/>
    <col min="31" max="31" width="2.375" style="287" customWidth="1"/>
    <col min="32" max="62" width="2.375" style="10" customWidth="1"/>
    <col min="63" max="16384" width="8" style="10"/>
  </cols>
  <sheetData>
    <row r="1" spans="1:51" ht="14.1" customHeight="1">
      <c r="B1" s="1522" t="s">
        <v>341</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row>
    <row r="2" spans="1:51" ht="5.0999999999999996" customHeight="1" thickBot="1"/>
    <row r="3" spans="1:51" ht="14.1" customHeight="1">
      <c r="B3" s="1551" t="s">
        <v>73</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420"/>
      <c r="AA3" s="420"/>
      <c r="AB3" s="420"/>
      <c r="AC3" s="420"/>
      <c r="AD3" s="420"/>
      <c r="AE3" s="1814" t="s">
        <v>1530</v>
      </c>
      <c r="AF3" s="1815"/>
      <c r="AG3" s="1815"/>
      <c r="AH3" s="1815"/>
      <c r="AI3" s="1815"/>
      <c r="AJ3" s="1815"/>
      <c r="AK3" s="1815"/>
      <c r="AL3" s="1815"/>
      <c r="AM3" s="1815"/>
      <c r="AN3" s="1815"/>
      <c r="AO3" s="1815"/>
      <c r="AP3" s="1815"/>
      <c r="AQ3" s="1816"/>
    </row>
    <row r="4" spans="1:51" ht="6.75" customHeight="1">
      <c r="A4" s="7"/>
      <c r="B4" s="525"/>
      <c r="C4" s="7"/>
      <c r="D4" s="7"/>
      <c r="E4" s="7"/>
      <c r="F4" s="7"/>
      <c r="G4" s="7"/>
      <c r="H4" s="7"/>
      <c r="I4" s="7"/>
      <c r="J4" s="7"/>
      <c r="K4" s="7"/>
      <c r="L4" s="7"/>
      <c r="M4" s="7"/>
      <c r="N4" s="7"/>
      <c r="O4" s="7"/>
      <c r="P4" s="7"/>
      <c r="Q4" s="7"/>
      <c r="R4" s="7"/>
      <c r="S4" s="7"/>
      <c r="T4" s="7"/>
      <c r="U4" s="7"/>
      <c r="V4" s="7"/>
      <c r="W4" s="7"/>
      <c r="X4" s="7"/>
      <c r="Y4" s="73"/>
      <c r="Z4" s="73"/>
      <c r="AA4" s="73"/>
      <c r="AB4" s="73"/>
      <c r="AC4" s="73"/>
      <c r="AD4" s="73"/>
      <c r="AE4" s="8"/>
      <c r="AF4" s="73"/>
      <c r="AG4" s="73"/>
      <c r="AH4" s="73"/>
      <c r="AI4" s="73"/>
      <c r="AJ4" s="73"/>
      <c r="AK4" s="73"/>
      <c r="AL4" s="73"/>
      <c r="AM4" s="73"/>
      <c r="AN4" s="73"/>
      <c r="AO4" s="73"/>
      <c r="AP4" s="73"/>
      <c r="AQ4" s="526"/>
    </row>
    <row r="5" spans="1:51" ht="14.1" customHeight="1">
      <c r="A5" s="7"/>
      <c r="B5" s="525"/>
      <c r="C5" s="7" t="s">
        <v>1218</v>
      </c>
      <c r="D5" s="7"/>
      <c r="E5" s="7"/>
      <c r="F5" s="7"/>
      <c r="G5" s="7"/>
      <c r="H5" s="7"/>
      <c r="I5" s="7"/>
      <c r="J5" s="7"/>
      <c r="K5" s="7"/>
      <c r="L5" s="7"/>
      <c r="M5" s="7"/>
      <c r="N5" s="7"/>
      <c r="O5" s="7"/>
      <c r="Q5" s="7"/>
      <c r="R5" s="330"/>
      <c r="S5" s="330"/>
      <c r="T5" s="37"/>
      <c r="U5" s="401"/>
      <c r="V5" s="401"/>
      <c r="W5" s="7"/>
      <c r="X5" s="7"/>
      <c r="Y5" s="73"/>
      <c r="Z5" s="73"/>
      <c r="AA5" s="73"/>
      <c r="AB5" s="73"/>
      <c r="AC5" s="73"/>
      <c r="AD5" s="73"/>
      <c r="AE5" s="8" t="s">
        <v>1903</v>
      </c>
      <c r="AF5" s="501" t="s">
        <v>1507</v>
      </c>
      <c r="AG5" s="287"/>
      <c r="AH5" s="73"/>
      <c r="AI5" s="73"/>
      <c r="AJ5" s="73"/>
      <c r="AK5" s="73"/>
      <c r="AL5" s="73"/>
      <c r="AM5" s="73"/>
      <c r="AN5" s="73"/>
      <c r="AO5" s="73"/>
      <c r="AP5" s="73"/>
      <c r="AQ5" s="526"/>
      <c r="AT5" s="1808"/>
      <c r="AU5" s="1808"/>
      <c r="AV5" s="1808"/>
      <c r="AW5" s="1556"/>
      <c r="AX5" s="1556"/>
      <c r="AY5" s="1556"/>
    </row>
    <row r="6" spans="1:51" ht="14.1" customHeight="1">
      <c r="A6" s="7"/>
      <c r="B6" s="525"/>
      <c r="C6" s="7"/>
      <c r="D6" s="7"/>
      <c r="E6" s="7"/>
      <c r="F6" s="7"/>
      <c r="G6" s="7"/>
      <c r="H6" s="7"/>
      <c r="I6" s="7"/>
      <c r="J6" s="7"/>
      <c r="K6" s="7"/>
      <c r="L6" s="7"/>
      <c r="M6" s="7"/>
      <c r="N6" s="7"/>
      <c r="O6" s="7"/>
      <c r="R6" s="7"/>
      <c r="S6" s="7"/>
      <c r="T6" s="7"/>
      <c r="Y6" s="73"/>
      <c r="Z6" s="73"/>
      <c r="AA6" s="73"/>
      <c r="AB6" s="73"/>
      <c r="AC6" s="73"/>
      <c r="AD6" s="73"/>
      <c r="AE6" s="8" t="s">
        <v>1903</v>
      </c>
      <c r="AF6" s="501" t="s">
        <v>1690</v>
      </c>
      <c r="AG6" s="73"/>
      <c r="AH6" s="73"/>
      <c r="AI6" s="73"/>
      <c r="AJ6" s="73"/>
      <c r="AK6" s="73"/>
      <c r="AL6" s="73"/>
      <c r="AM6" s="73"/>
      <c r="AN6" s="73"/>
      <c r="AO6" s="73"/>
      <c r="AP6" s="73"/>
      <c r="AQ6" s="526"/>
      <c r="AT6" s="66"/>
      <c r="AU6" s="37"/>
      <c r="AV6" s="37"/>
      <c r="AW6" s="7"/>
      <c r="AX6" s="37"/>
      <c r="AY6" s="37"/>
    </row>
    <row r="7" spans="1:51" ht="14.1" customHeight="1">
      <c r="A7" s="7"/>
      <c r="B7" s="525"/>
      <c r="C7" s="7" t="s">
        <v>1691</v>
      </c>
      <c r="D7" s="7"/>
      <c r="E7" s="7"/>
      <c r="F7" s="7"/>
      <c r="G7" s="7"/>
      <c r="H7" s="7"/>
      <c r="I7" s="7"/>
      <c r="J7" s="7"/>
      <c r="K7" s="7"/>
      <c r="L7" s="7"/>
      <c r="M7" s="7"/>
      <c r="N7" s="7"/>
      <c r="O7" s="7"/>
      <c r="R7" s="7"/>
      <c r="S7" s="7"/>
      <c r="T7" s="7"/>
      <c r="Y7" s="73"/>
      <c r="Z7" s="73"/>
      <c r="AA7" s="73"/>
      <c r="AB7" s="73"/>
      <c r="AC7" s="73"/>
      <c r="AD7" s="73"/>
      <c r="AE7" s="8"/>
      <c r="AF7" s="1811" t="s">
        <v>1692</v>
      </c>
      <c r="AG7" s="1811"/>
      <c r="AH7" s="1811"/>
      <c r="AI7" s="1811"/>
      <c r="AJ7" s="1811"/>
      <c r="AK7" s="1811"/>
      <c r="AL7" s="1811"/>
      <c r="AM7" s="1811"/>
      <c r="AN7" s="1811"/>
      <c r="AO7" s="1811"/>
      <c r="AP7" s="1811"/>
      <c r="AQ7" s="1812"/>
      <c r="AT7" s="66"/>
      <c r="AU7" s="37"/>
      <c r="AV7" s="37"/>
      <c r="AW7" s="7"/>
      <c r="AX7" s="37"/>
      <c r="AY7" s="37"/>
    </row>
    <row r="8" spans="1:51" ht="14.1" customHeight="1">
      <c r="A8" s="7"/>
      <c r="B8" s="525"/>
      <c r="C8" s="7"/>
      <c r="D8" s="7" t="s">
        <v>1219</v>
      </c>
      <c r="E8" s="7"/>
      <c r="F8" s="7"/>
      <c r="G8" s="7"/>
      <c r="H8" s="7"/>
      <c r="I8" s="7"/>
      <c r="J8" s="7"/>
      <c r="K8" s="7"/>
      <c r="L8" s="7"/>
      <c r="M8" s="7"/>
      <c r="N8" s="7"/>
      <c r="O8" s="7"/>
      <c r="R8" s="330"/>
      <c r="S8" s="330"/>
      <c r="T8" s="37"/>
      <c r="U8" s="401"/>
      <c r="V8" s="401"/>
      <c r="W8" s="7"/>
      <c r="X8" s="7"/>
      <c r="Y8" s="73"/>
      <c r="Z8" s="73"/>
      <c r="AA8" s="73"/>
      <c r="AB8" s="73"/>
      <c r="AC8" s="73"/>
      <c r="AD8" s="73"/>
      <c r="AE8" s="8" t="s">
        <v>1903</v>
      </c>
      <c r="AF8" s="1811"/>
      <c r="AG8" s="1811"/>
      <c r="AH8" s="1811"/>
      <c r="AI8" s="1811"/>
      <c r="AJ8" s="1811"/>
      <c r="AK8" s="1811"/>
      <c r="AL8" s="1811"/>
      <c r="AM8" s="1811"/>
      <c r="AN8" s="1811"/>
      <c r="AO8" s="1811"/>
      <c r="AP8" s="1811"/>
      <c r="AQ8" s="1812"/>
      <c r="AT8" s="1556"/>
      <c r="AU8" s="1556"/>
      <c r="AV8" s="1556"/>
      <c r="AW8" s="1808"/>
      <c r="AX8" s="1808"/>
      <c r="AY8" s="1808"/>
    </row>
    <row r="9" spans="1:51" ht="14.1" customHeight="1">
      <c r="A9" s="7"/>
      <c r="B9" s="525"/>
      <c r="C9" s="7"/>
      <c r="D9" s="7"/>
      <c r="E9" s="7"/>
      <c r="F9" s="7"/>
      <c r="G9" s="7"/>
      <c r="H9" s="7"/>
      <c r="I9" s="7"/>
      <c r="J9" s="7"/>
      <c r="K9" s="7"/>
      <c r="L9" s="7"/>
      <c r="M9" s="7"/>
      <c r="N9" s="7"/>
      <c r="O9" s="7"/>
      <c r="P9" s="7"/>
      <c r="Q9" s="7"/>
      <c r="R9" s="7"/>
      <c r="S9" s="7"/>
      <c r="T9" s="7"/>
      <c r="Y9" s="73"/>
      <c r="Z9" s="73"/>
      <c r="AA9" s="73"/>
      <c r="AB9" s="73"/>
      <c r="AC9" s="73"/>
      <c r="AD9" s="73"/>
      <c r="AE9" s="8" t="s">
        <v>1904</v>
      </c>
      <c r="AF9" s="501" t="s">
        <v>339</v>
      </c>
      <c r="AG9" s="287"/>
      <c r="AH9" s="287"/>
      <c r="AI9" s="287"/>
      <c r="AJ9" s="287"/>
      <c r="AK9" s="287"/>
      <c r="AL9" s="287"/>
      <c r="AM9" s="287"/>
      <c r="AN9" s="287"/>
      <c r="AO9" s="287"/>
      <c r="AP9" s="287"/>
      <c r="AQ9" s="29"/>
      <c r="AT9" s="7"/>
      <c r="AU9" s="37"/>
      <c r="AV9" s="37"/>
      <c r="AW9" s="7"/>
      <c r="AX9" s="37"/>
      <c r="AY9" s="37"/>
    </row>
    <row r="10" spans="1:51" ht="14.1" customHeight="1">
      <c r="A10" s="7"/>
      <c r="B10" s="525"/>
      <c r="C10" s="7"/>
      <c r="D10" s="7" t="s">
        <v>243</v>
      </c>
      <c r="E10" s="7"/>
      <c r="F10" s="7"/>
      <c r="G10" s="7"/>
      <c r="H10" s="7"/>
      <c r="I10" s="7"/>
      <c r="J10" s="7"/>
      <c r="K10" s="7"/>
      <c r="L10" s="7"/>
      <c r="M10" s="7"/>
      <c r="N10" s="7"/>
      <c r="O10" s="7"/>
      <c r="P10" s="7"/>
      <c r="Q10" s="7"/>
      <c r="R10" s="330"/>
      <c r="S10" s="330"/>
      <c r="T10" s="37"/>
      <c r="U10" s="401"/>
      <c r="V10" s="401"/>
      <c r="W10" s="7"/>
      <c r="X10" s="7"/>
      <c r="Y10" s="73"/>
      <c r="Z10" s="73"/>
      <c r="AA10" s="73"/>
      <c r="AB10" s="73"/>
      <c r="AC10" s="73"/>
      <c r="AD10" s="73"/>
      <c r="AE10" s="8"/>
      <c r="AF10" s="287"/>
      <c r="AG10" s="287"/>
      <c r="AH10" s="287"/>
      <c r="AI10" s="287"/>
      <c r="AJ10" s="287"/>
      <c r="AK10" s="287"/>
      <c r="AL10" s="287"/>
      <c r="AM10" s="287"/>
      <c r="AN10" s="287"/>
      <c r="AO10" s="287"/>
      <c r="AP10" s="287"/>
      <c r="AQ10" s="29"/>
      <c r="AT10" s="1556"/>
      <c r="AU10" s="1556"/>
      <c r="AV10" s="1556"/>
      <c r="AW10" s="1556"/>
      <c r="AX10" s="1556"/>
      <c r="AY10" s="1556"/>
    </row>
    <row r="11" spans="1:51" ht="14.1" customHeight="1">
      <c r="A11" s="7"/>
      <c r="B11" s="525"/>
      <c r="C11" s="7"/>
      <c r="D11" s="7"/>
      <c r="E11" s="7"/>
      <c r="F11" s="7"/>
      <c r="G11" s="7"/>
      <c r="H11" s="7"/>
      <c r="I11" s="7"/>
      <c r="J11" s="7"/>
      <c r="K11" s="7"/>
      <c r="L11" s="7"/>
      <c r="M11" s="7"/>
      <c r="N11" s="7"/>
      <c r="O11" s="7"/>
      <c r="P11" s="7"/>
      <c r="Q11" s="7"/>
      <c r="R11" s="7"/>
      <c r="S11" s="7"/>
      <c r="T11" s="7"/>
      <c r="Y11" s="73"/>
      <c r="Z11" s="73"/>
      <c r="AA11" s="73"/>
      <c r="AB11" s="73"/>
      <c r="AC11" s="73"/>
      <c r="AD11" s="73"/>
      <c r="AE11" s="8"/>
      <c r="AF11" s="73"/>
      <c r="AG11" s="73"/>
      <c r="AH11" s="73"/>
      <c r="AI11" s="73"/>
      <c r="AJ11" s="73"/>
      <c r="AK11" s="73"/>
      <c r="AL11" s="73"/>
      <c r="AM11" s="73"/>
      <c r="AN11" s="73"/>
      <c r="AO11" s="73"/>
      <c r="AP11" s="73"/>
      <c r="AQ11" s="526"/>
    </row>
    <row r="12" spans="1:51" ht="14.1" customHeight="1">
      <c r="A12" s="7"/>
      <c r="B12" s="525"/>
      <c r="C12" s="7" t="s">
        <v>1693</v>
      </c>
      <c r="D12" s="7"/>
      <c r="E12" s="7"/>
      <c r="F12" s="7"/>
      <c r="G12" s="7"/>
      <c r="H12" s="7"/>
      <c r="I12" s="7"/>
      <c r="J12" s="7"/>
      <c r="K12" s="7"/>
      <c r="L12" s="7"/>
      <c r="M12" s="7"/>
      <c r="N12" s="7"/>
      <c r="O12" s="7"/>
      <c r="P12" s="7"/>
      <c r="Q12" s="7"/>
      <c r="Y12" s="73"/>
      <c r="Z12" s="73"/>
      <c r="AA12" s="73"/>
      <c r="AB12" s="73"/>
      <c r="AC12" s="73"/>
      <c r="AD12" s="73"/>
      <c r="AE12" s="8"/>
      <c r="AF12" s="1809"/>
      <c r="AG12" s="1809"/>
      <c r="AH12" s="1809"/>
      <c r="AI12" s="1809"/>
      <c r="AJ12" s="1809"/>
      <c r="AK12" s="1809"/>
      <c r="AL12" s="1809"/>
      <c r="AM12" s="1809"/>
      <c r="AN12" s="1809"/>
      <c r="AO12" s="1809"/>
      <c r="AP12" s="1809"/>
      <c r="AQ12" s="1810"/>
    </row>
    <row r="13" spans="1:51" ht="14.1" customHeight="1">
      <c r="A13" s="7"/>
      <c r="B13" s="525"/>
      <c r="C13" s="7"/>
      <c r="D13" s="7" t="s">
        <v>342</v>
      </c>
      <c r="E13" s="7"/>
      <c r="F13" s="7"/>
      <c r="G13" s="7"/>
      <c r="H13" s="7"/>
      <c r="I13" s="7"/>
      <c r="J13" s="7"/>
      <c r="K13" s="7"/>
      <c r="L13" s="7"/>
      <c r="M13" s="7"/>
      <c r="N13" s="7"/>
      <c r="O13" s="7"/>
      <c r="P13" s="7"/>
      <c r="Q13" s="7"/>
      <c r="R13" s="7"/>
      <c r="S13" s="37"/>
      <c r="T13" s="66"/>
      <c r="U13" s="66"/>
      <c r="V13" s="7"/>
      <c r="W13" s="66"/>
      <c r="X13" s="66"/>
      <c r="Y13" s="73"/>
      <c r="Z13" s="73"/>
      <c r="AA13" s="73"/>
      <c r="AB13" s="73"/>
      <c r="AC13" s="73"/>
      <c r="AD13" s="73"/>
      <c r="AE13" s="8"/>
      <c r="AF13" s="1809"/>
      <c r="AG13" s="1809"/>
      <c r="AH13" s="1809"/>
      <c r="AI13" s="1809"/>
      <c r="AJ13" s="1809"/>
      <c r="AK13" s="1809"/>
      <c r="AL13" s="1809"/>
      <c r="AM13" s="1809"/>
      <c r="AN13" s="1809"/>
      <c r="AO13" s="1809"/>
      <c r="AP13" s="1809"/>
      <c r="AQ13" s="1810"/>
    </row>
    <row r="14" spans="1:51" ht="14.1" customHeight="1">
      <c r="A14" s="7"/>
      <c r="B14" s="525"/>
      <c r="C14" s="7"/>
      <c r="D14" s="7"/>
      <c r="E14" s="7"/>
      <c r="F14" s="7"/>
      <c r="G14" s="7"/>
      <c r="H14" s="7"/>
      <c r="I14" s="7"/>
      <c r="J14" s="7"/>
      <c r="K14" s="7"/>
      <c r="L14" s="7"/>
      <c r="M14" s="7"/>
      <c r="N14" s="7"/>
      <c r="O14" s="7"/>
      <c r="P14" s="7"/>
      <c r="Q14" s="7"/>
      <c r="R14" s="330"/>
      <c r="S14" s="330"/>
      <c r="T14" s="37"/>
      <c r="U14" s="401"/>
      <c r="V14" s="401"/>
      <c r="W14" s="7"/>
      <c r="X14" s="7"/>
      <c r="Y14" s="73"/>
      <c r="Z14" s="73"/>
      <c r="AA14" s="73"/>
      <c r="AB14" s="73"/>
      <c r="AC14" s="73"/>
      <c r="AD14" s="73"/>
      <c r="AE14" s="8"/>
      <c r="AF14" s="1809"/>
      <c r="AG14" s="1809"/>
      <c r="AH14" s="1809"/>
      <c r="AI14" s="1809"/>
      <c r="AJ14" s="1809"/>
      <c r="AK14" s="1809"/>
      <c r="AL14" s="1809"/>
      <c r="AM14" s="1809"/>
      <c r="AN14" s="1809"/>
      <c r="AO14" s="1809"/>
      <c r="AP14" s="1809"/>
      <c r="AQ14" s="1810"/>
    </row>
    <row r="15" spans="1:51" ht="14.1" customHeight="1">
      <c r="A15" s="7"/>
      <c r="B15" s="525"/>
      <c r="C15" s="7"/>
      <c r="D15" s="10" t="s">
        <v>1220</v>
      </c>
      <c r="R15" s="7"/>
      <c r="S15" s="7"/>
      <c r="T15" s="7"/>
      <c r="Y15" s="73"/>
      <c r="Z15" s="73"/>
      <c r="AA15" s="73"/>
      <c r="AB15" s="73"/>
      <c r="AC15" s="73"/>
      <c r="AD15" s="73"/>
      <c r="AE15" s="8" t="s">
        <v>1903</v>
      </c>
      <c r="AF15" s="1809" t="s">
        <v>1694</v>
      </c>
      <c r="AG15" s="1809"/>
      <c r="AH15" s="1809"/>
      <c r="AI15" s="1809"/>
      <c r="AJ15" s="1809"/>
      <c r="AK15" s="1809"/>
      <c r="AL15" s="1809"/>
      <c r="AM15" s="1809"/>
      <c r="AN15" s="1809"/>
      <c r="AO15" s="1809"/>
      <c r="AP15" s="1809"/>
      <c r="AQ15" s="1810"/>
    </row>
    <row r="16" spans="1:51" ht="14.1" customHeight="1">
      <c r="A16" s="7"/>
      <c r="B16" s="525"/>
      <c r="C16" s="7"/>
      <c r="D16" s="7"/>
      <c r="E16" s="7" t="s">
        <v>340</v>
      </c>
      <c r="F16" s="7"/>
      <c r="G16" s="7"/>
      <c r="H16" s="7"/>
      <c r="I16" s="7"/>
      <c r="J16" s="7"/>
      <c r="K16" s="7"/>
      <c r="L16" s="7"/>
      <c r="M16" s="7"/>
      <c r="N16" s="7"/>
      <c r="O16" s="7"/>
      <c r="P16" s="7"/>
      <c r="Q16" s="7"/>
      <c r="R16" s="7"/>
      <c r="S16" s="7"/>
      <c r="V16" s="7"/>
      <c r="W16" s="330"/>
      <c r="X16" s="330"/>
      <c r="Y16" s="73"/>
      <c r="Z16" s="73"/>
      <c r="AA16" s="73"/>
      <c r="AB16" s="73"/>
      <c r="AC16" s="73"/>
      <c r="AD16" s="73"/>
      <c r="AE16" s="8"/>
      <c r="AF16" s="1809"/>
      <c r="AG16" s="1809"/>
      <c r="AH16" s="1809"/>
      <c r="AI16" s="1809"/>
      <c r="AJ16" s="1809"/>
      <c r="AK16" s="1809"/>
      <c r="AL16" s="1809"/>
      <c r="AM16" s="1809"/>
      <c r="AN16" s="1809"/>
      <c r="AO16" s="1809"/>
      <c r="AP16" s="1809"/>
      <c r="AQ16" s="1810"/>
    </row>
    <row r="17" spans="1:43" ht="14.1" customHeight="1">
      <c r="A17" s="7"/>
      <c r="B17" s="525"/>
      <c r="C17" s="7"/>
      <c r="D17" s="7"/>
      <c r="E17" s="7" t="s">
        <v>1221</v>
      </c>
      <c r="F17" s="7"/>
      <c r="G17" s="7"/>
      <c r="H17" s="7"/>
      <c r="I17" s="7"/>
      <c r="J17" s="7"/>
      <c r="K17" s="7"/>
      <c r="L17" s="7"/>
      <c r="M17" s="7"/>
      <c r="N17" s="7"/>
      <c r="O17" s="7"/>
      <c r="P17" s="7"/>
      <c r="Q17" s="7"/>
      <c r="R17" s="330"/>
      <c r="S17" s="330"/>
      <c r="T17" s="37"/>
      <c r="U17" s="401"/>
      <c r="V17" s="401"/>
      <c r="W17" s="7"/>
      <c r="X17" s="7"/>
      <c r="Y17" s="73"/>
      <c r="Z17" s="73"/>
      <c r="AA17" s="73"/>
      <c r="AB17" s="73"/>
      <c r="AC17" s="73"/>
      <c r="AD17" s="73"/>
      <c r="AE17" s="11"/>
      <c r="AF17" s="1809"/>
      <c r="AG17" s="1809"/>
      <c r="AH17" s="1809"/>
      <c r="AI17" s="1809"/>
      <c r="AJ17" s="1809"/>
      <c r="AK17" s="1809"/>
      <c r="AL17" s="1809"/>
      <c r="AM17" s="1809"/>
      <c r="AN17" s="1809"/>
      <c r="AO17" s="1809"/>
      <c r="AP17" s="1809"/>
      <c r="AQ17" s="1810"/>
    </row>
    <row r="18" spans="1:43" ht="14.1" customHeight="1">
      <c r="A18" s="7"/>
      <c r="B18" s="525"/>
      <c r="C18" s="7"/>
      <c r="D18" s="7"/>
      <c r="E18" s="7"/>
      <c r="F18" s="7"/>
      <c r="G18" s="7"/>
      <c r="H18" s="7"/>
      <c r="I18" s="7"/>
      <c r="J18" s="7"/>
      <c r="K18" s="7"/>
      <c r="L18" s="7"/>
      <c r="M18" s="7"/>
      <c r="N18" s="7"/>
      <c r="O18" s="7"/>
      <c r="P18" s="7"/>
      <c r="Q18" s="7"/>
      <c r="R18" s="7"/>
      <c r="S18" s="7"/>
      <c r="T18" s="7"/>
      <c r="Y18" s="73"/>
      <c r="Z18" s="73"/>
      <c r="AA18" s="73"/>
      <c r="AB18" s="73"/>
      <c r="AC18" s="73"/>
      <c r="AD18" s="73"/>
      <c r="AE18" s="8"/>
      <c r="AF18" s="1809"/>
      <c r="AG18" s="1809"/>
      <c r="AH18" s="1809"/>
      <c r="AI18" s="1809"/>
      <c r="AJ18" s="1809"/>
      <c r="AK18" s="1809"/>
      <c r="AL18" s="1809"/>
      <c r="AM18" s="1809"/>
      <c r="AN18" s="1809"/>
      <c r="AO18" s="1809"/>
      <c r="AP18" s="1809"/>
      <c r="AQ18" s="1810"/>
    </row>
    <row r="19" spans="1:43" ht="14.1" customHeight="1">
      <c r="A19" s="7"/>
      <c r="B19" s="525"/>
      <c r="C19" s="7" t="s">
        <v>1695</v>
      </c>
      <c r="D19" s="7"/>
      <c r="E19" s="7"/>
      <c r="F19" s="7"/>
      <c r="G19" s="7"/>
      <c r="H19" s="7"/>
      <c r="I19" s="7"/>
      <c r="J19" s="7"/>
      <c r="K19" s="7"/>
      <c r="L19" s="7"/>
      <c r="M19" s="7"/>
      <c r="N19" s="7"/>
      <c r="O19" s="7"/>
      <c r="P19" s="7"/>
      <c r="Q19" s="7"/>
      <c r="R19" s="7"/>
      <c r="S19" s="37"/>
      <c r="T19" s="7"/>
      <c r="U19" s="7"/>
      <c r="V19" s="7"/>
      <c r="W19" s="7"/>
      <c r="X19" s="7"/>
      <c r="Y19" s="73"/>
      <c r="Z19" s="73"/>
      <c r="AA19" s="73"/>
      <c r="AB19" s="73"/>
      <c r="AC19" s="73"/>
      <c r="AD19" s="73"/>
      <c r="AE19" s="8" t="s">
        <v>1905</v>
      </c>
      <c r="AF19" s="501" t="s">
        <v>1696</v>
      </c>
      <c r="AG19" s="73"/>
      <c r="AH19" s="73"/>
      <c r="AI19" s="73"/>
      <c r="AJ19" s="73"/>
      <c r="AK19" s="73"/>
      <c r="AL19" s="73"/>
      <c r="AM19" s="73"/>
      <c r="AN19" s="73"/>
      <c r="AO19" s="73"/>
      <c r="AP19" s="73"/>
      <c r="AQ19" s="526"/>
    </row>
    <row r="20" spans="1:43" ht="14.1" customHeight="1">
      <c r="A20" s="7"/>
      <c r="B20" s="525"/>
      <c r="C20" s="7"/>
      <c r="D20" s="7" t="s">
        <v>1222</v>
      </c>
      <c r="F20" s="7"/>
      <c r="G20" s="7"/>
      <c r="H20" s="7"/>
      <c r="I20" s="7"/>
      <c r="J20" s="7"/>
      <c r="K20" s="7"/>
      <c r="L20" s="7"/>
      <c r="M20" s="7"/>
      <c r="N20" s="7"/>
      <c r="O20" s="7"/>
      <c r="P20" s="7"/>
      <c r="Q20" s="7"/>
      <c r="R20" s="7"/>
      <c r="S20" s="7"/>
      <c r="T20" s="330"/>
      <c r="U20" s="330"/>
      <c r="V20" s="7"/>
      <c r="W20" s="1556"/>
      <c r="X20" s="1556"/>
      <c r="Y20" s="73"/>
      <c r="Z20" s="73"/>
      <c r="AA20" s="73"/>
      <c r="AB20" s="73"/>
      <c r="AC20" s="73"/>
      <c r="AD20" s="73"/>
      <c r="AE20" s="8"/>
      <c r="AF20" s="501"/>
      <c r="AG20" s="73"/>
      <c r="AH20" s="73"/>
      <c r="AI20" s="73"/>
      <c r="AJ20" s="73"/>
      <c r="AK20" s="73"/>
      <c r="AL20" s="73"/>
      <c r="AM20" s="73"/>
      <c r="AN20" s="73"/>
      <c r="AO20" s="73"/>
      <c r="AP20" s="73"/>
      <c r="AQ20" s="526"/>
    </row>
    <row r="21" spans="1:43" ht="14.1" customHeight="1">
      <c r="A21" s="7"/>
      <c r="B21" s="525"/>
      <c r="C21" s="7"/>
      <c r="D21" s="7"/>
      <c r="E21" s="7"/>
      <c r="F21" s="7"/>
      <c r="G21" s="7"/>
      <c r="H21" s="7"/>
      <c r="I21" s="7"/>
      <c r="J21" s="7"/>
      <c r="K21" s="7"/>
      <c r="L21" s="7"/>
      <c r="M21" s="7"/>
      <c r="N21" s="7"/>
      <c r="O21" s="7"/>
      <c r="P21" s="7"/>
      <c r="Q21" s="7"/>
      <c r="R21" s="330"/>
      <c r="S21" s="330"/>
      <c r="T21" s="37"/>
      <c r="U21" s="401"/>
      <c r="V21" s="401"/>
      <c r="W21" s="7"/>
      <c r="X21" s="7"/>
      <c r="Y21" s="73"/>
      <c r="Z21" s="73"/>
      <c r="AA21" s="73"/>
      <c r="AB21" s="73"/>
      <c r="AC21" s="73"/>
      <c r="AD21" s="73"/>
      <c r="AE21" s="8"/>
      <c r="AF21" s="1811"/>
      <c r="AG21" s="1811"/>
      <c r="AH21" s="1811"/>
      <c r="AI21" s="1811"/>
      <c r="AJ21" s="1811"/>
      <c r="AK21" s="1811"/>
      <c r="AL21" s="1811"/>
      <c r="AM21" s="1811"/>
      <c r="AN21" s="1811"/>
      <c r="AO21" s="1811"/>
      <c r="AP21" s="1811"/>
      <c r="AQ21" s="1812"/>
    </row>
    <row r="22" spans="1:43" ht="14.1" customHeight="1">
      <c r="A22" s="7"/>
      <c r="B22" s="525"/>
      <c r="C22" s="7"/>
      <c r="D22" s="7" t="s">
        <v>1667</v>
      </c>
      <c r="E22" s="7"/>
      <c r="F22" s="7"/>
      <c r="G22" s="7"/>
      <c r="H22" s="7"/>
      <c r="I22" s="7"/>
      <c r="J22" s="7"/>
      <c r="K22" s="7"/>
      <c r="L22" s="7"/>
      <c r="M22" s="7"/>
      <c r="N22" s="7"/>
      <c r="O22" s="7"/>
      <c r="P22" s="7"/>
      <c r="Q22" s="7"/>
      <c r="R22" s="7"/>
      <c r="S22" s="7"/>
      <c r="T22" s="7"/>
      <c r="Y22" s="73"/>
      <c r="Z22" s="73"/>
      <c r="AA22" s="73"/>
      <c r="AB22" s="73"/>
      <c r="AC22" s="73"/>
      <c r="AD22" s="73"/>
      <c r="AE22" s="8"/>
      <c r="AF22" s="1811"/>
      <c r="AG22" s="1811"/>
      <c r="AH22" s="1811"/>
      <c r="AI22" s="1811"/>
      <c r="AJ22" s="1811"/>
      <c r="AK22" s="1811"/>
      <c r="AL22" s="1811"/>
      <c r="AM22" s="1811"/>
      <c r="AN22" s="1811"/>
      <c r="AO22" s="1811"/>
      <c r="AP22" s="1811"/>
      <c r="AQ22" s="1812"/>
    </row>
    <row r="23" spans="1:43" ht="14.1" customHeight="1">
      <c r="A23" s="7"/>
      <c r="B23" s="525"/>
      <c r="C23" s="7"/>
      <c r="D23" s="413" t="s">
        <v>1223</v>
      </c>
      <c r="F23" s="413"/>
      <c r="G23" s="413"/>
      <c r="H23" s="413"/>
      <c r="I23" s="413"/>
      <c r="J23" s="413"/>
      <c r="K23" s="413"/>
      <c r="L23" s="413"/>
      <c r="M23" s="413"/>
      <c r="N23" s="413"/>
      <c r="O23" s="413"/>
      <c r="P23" s="413"/>
      <c r="Q23" s="413"/>
      <c r="R23" s="413"/>
      <c r="S23" s="413"/>
      <c r="T23" s="413"/>
      <c r="U23" s="413"/>
      <c r="V23" s="413"/>
      <c r="W23" s="413"/>
      <c r="X23" s="413"/>
      <c r="Y23" s="73"/>
      <c r="Z23" s="73"/>
      <c r="AA23" s="73"/>
      <c r="AB23" s="73"/>
      <c r="AC23" s="73"/>
      <c r="AD23" s="73"/>
      <c r="AE23" s="8" t="s">
        <v>1903</v>
      </c>
      <c r="AF23" s="1809" t="s">
        <v>1913</v>
      </c>
      <c r="AG23" s="1809"/>
      <c r="AH23" s="1809"/>
      <c r="AI23" s="1809"/>
      <c r="AJ23" s="1809"/>
      <c r="AK23" s="1809"/>
      <c r="AL23" s="1809"/>
      <c r="AM23" s="1809"/>
      <c r="AN23" s="1809"/>
      <c r="AO23" s="1809"/>
      <c r="AP23" s="1809"/>
      <c r="AQ23" s="1810"/>
    </row>
    <row r="24" spans="1:43" ht="14.1" customHeight="1">
      <c r="A24" s="7"/>
      <c r="B24" s="525"/>
      <c r="C24" s="7"/>
      <c r="D24" s="413"/>
      <c r="E24" s="7" t="s">
        <v>1224</v>
      </c>
      <c r="F24" s="413"/>
      <c r="G24" s="413"/>
      <c r="H24" s="413"/>
      <c r="I24" s="413"/>
      <c r="J24" s="413"/>
      <c r="K24" s="413"/>
      <c r="L24" s="413"/>
      <c r="M24" s="413"/>
      <c r="N24" s="413"/>
      <c r="O24" s="413"/>
      <c r="P24" s="413"/>
      <c r="Q24" s="413"/>
      <c r="R24" s="413"/>
      <c r="S24" s="413"/>
      <c r="T24" s="413"/>
      <c r="U24" s="413"/>
      <c r="V24" s="413"/>
      <c r="W24" s="413"/>
      <c r="X24" s="413"/>
      <c r="Y24" s="73"/>
      <c r="Z24" s="73"/>
      <c r="AA24" s="73"/>
      <c r="AB24" s="73"/>
      <c r="AC24" s="73"/>
      <c r="AD24" s="73"/>
      <c r="AE24" s="8"/>
      <c r="AF24" s="1809"/>
      <c r="AG24" s="1809"/>
      <c r="AH24" s="1809"/>
      <c r="AI24" s="1809"/>
      <c r="AJ24" s="1809"/>
      <c r="AK24" s="1809"/>
      <c r="AL24" s="1809"/>
      <c r="AM24" s="1809"/>
      <c r="AN24" s="1809"/>
      <c r="AO24" s="1809"/>
      <c r="AP24" s="1809"/>
      <c r="AQ24" s="1810"/>
    </row>
    <row r="25" spans="1:43" ht="14.1" customHeight="1">
      <c r="A25" s="7"/>
      <c r="B25" s="525"/>
      <c r="C25" s="7"/>
      <c r="D25" s="413"/>
      <c r="E25" s="10" t="s">
        <v>343</v>
      </c>
      <c r="F25" s="413"/>
      <c r="G25" s="413"/>
      <c r="H25" s="413"/>
      <c r="I25" s="413"/>
      <c r="J25" s="413"/>
      <c r="K25" s="413"/>
      <c r="L25" s="413"/>
      <c r="M25" s="413"/>
      <c r="N25" s="413"/>
      <c r="O25" s="413"/>
      <c r="P25" s="413"/>
      <c r="Q25" s="413"/>
      <c r="R25" s="413"/>
      <c r="S25" s="413"/>
      <c r="T25" s="413"/>
      <c r="U25" s="413"/>
      <c r="V25" s="413"/>
      <c r="W25" s="413"/>
      <c r="X25" s="413"/>
      <c r="Y25" s="73"/>
      <c r="Z25" s="73"/>
      <c r="AA25" s="73"/>
      <c r="AB25" s="73"/>
      <c r="AC25" s="73"/>
      <c r="AD25" s="73"/>
      <c r="AE25" s="8"/>
      <c r="AF25" s="1809"/>
      <c r="AG25" s="1809"/>
      <c r="AH25" s="1809"/>
      <c r="AI25" s="1809"/>
      <c r="AJ25" s="1809"/>
      <c r="AK25" s="1809"/>
      <c r="AL25" s="1809"/>
      <c r="AM25" s="1809"/>
      <c r="AN25" s="1809"/>
      <c r="AO25" s="1809"/>
      <c r="AP25" s="1809"/>
      <c r="AQ25" s="1810"/>
    </row>
    <row r="26" spans="1:43" ht="14.1" customHeight="1">
      <c r="A26" s="7"/>
      <c r="B26" s="525"/>
      <c r="C26" s="7"/>
      <c r="D26" s="7" t="s">
        <v>1668</v>
      </c>
      <c r="E26" s="76"/>
      <c r="F26" s="76"/>
      <c r="G26" s="76"/>
      <c r="H26" s="76"/>
      <c r="I26" s="76"/>
      <c r="J26" s="76"/>
      <c r="K26" s="76"/>
      <c r="L26" s="76"/>
      <c r="M26" s="76"/>
      <c r="N26" s="76"/>
      <c r="O26" s="76"/>
      <c r="P26" s="76"/>
      <c r="Q26" s="7"/>
      <c r="R26" s="7"/>
      <c r="S26" s="7"/>
      <c r="T26" s="7"/>
      <c r="Y26" s="73"/>
      <c r="Z26" s="73"/>
      <c r="AA26" s="73"/>
      <c r="AB26" s="73"/>
      <c r="AC26" s="73"/>
      <c r="AD26" s="73"/>
      <c r="AE26" s="8"/>
      <c r="AF26" s="504"/>
      <c r="AG26" s="504"/>
      <c r="AH26" s="504"/>
      <c r="AI26" s="504"/>
      <c r="AJ26" s="504"/>
      <c r="AK26" s="504"/>
      <c r="AL26" s="504"/>
      <c r="AM26" s="504"/>
      <c r="AN26" s="504"/>
      <c r="AO26" s="504"/>
      <c r="AP26" s="504"/>
      <c r="AQ26" s="362"/>
    </row>
    <row r="27" spans="1:43" ht="14.1" customHeight="1">
      <c r="A27" s="7"/>
      <c r="B27" s="525"/>
      <c r="C27" s="7"/>
      <c r="D27" s="413" t="s">
        <v>1225</v>
      </c>
      <c r="F27" s="413"/>
      <c r="G27" s="413"/>
      <c r="H27" s="413"/>
      <c r="I27" s="413"/>
      <c r="J27" s="413"/>
      <c r="K27" s="413"/>
      <c r="L27" s="413"/>
      <c r="M27" s="413"/>
      <c r="N27" s="413"/>
      <c r="O27" s="413"/>
      <c r="P27" s="413"/>
      <c r="Q27" s="413"/>
      <c r="R27" s="413"/>
      <c r="S27" s="413"/>
      <c r="T27" s="413"/>
      <c r="U27" s="413"/>
      <c r="V27" s="413"/>
      <c r="W27" s="413"/>
      <c r="X27" s="413"/>
      <c r="Y27" s="73"/>
      <c r="Z27" s="73"/>
      <c r="AA27" s="73"/>
      <c r="AB27" s="73"/>
      <c r="AC27" s="73"/>
      <c r="AD27" s="73"/>
      <c r="AE27" s="8"/>
      <c r="AF27" s="505"/>
      <c r="AG27" s="505"/>
      <c r="AH27" s="505"/>
      <c r="AI27" s="505"/>
      <c r="AJ27" s="505"/>
      <c r="AK27" s="505"/>
      <c r="AL27" s="505"/>
      <c r="AM27" s="505"/>
      <c r="AN27" s="505"/>
      <c r="AO27" s="505"/>
      <c r="AP27" s="505"/>
      <c r="AQ27" s="362"/>
    </row>
    <row r="28" spans="1:43" ht="14.1" customHeight="1">
      <c r="A28" s="7"/>
      <c r="B28" s="525"/>
      <c r="C28" s="7"/>
      <c r="D28" s="413"/>
      <c r="E28" s="7" t="s">
        <v>1226</v>
      </c>
      <c r="F28" s="413"/>
      <c r="G28" s="413"/>
      <c r="H28" s="413"/>
      <c r="I28" s="413"/>
      <c r="J28" s="413"/>
      <c r="K28" s="413"/>
      <c r="L28" s="413"/>
      <c r="M28" s="413"/>
      <c r="N28" s="413"/>
      <c r="O28" s="413"/>
      <c r="P28" s="413"/>
      <c r="Q28" s="413"/>
      <c r="R28" s="413"/>
      <c r="S28" s="413"/>
      <c r="T28" s="413"/>
      <c r="U28" s="413"/>
      <c r="V28" s="413"/>
      <c r="W28" s="413"/>
      <c r="X28" s="413"/>
      <c r="Y28" s="73"/>
      <c r="Z28" s="73"/>
      <c r="AA28" s="73"/>
      <c r="AB28" s="73"/>
      <c r="AC28" s="73"/>
      <c r="AD28" s="73"/>
      <c r="AE28" s="8"/>
      <c r="AF28" s="505"/>
      <c r="AG28" s="505"/>
      <c r="AH28" s="505"/>
      <c r="AI28" s="505"/>
      <c r="AJ28" s="505"/>
      <c r="AK28" s="505"/>
      <c r="AL28" s="505"/>
      <c r="AM28" s="505"/>
      <c r="AN28" s="505"/>
      <c r="AO28" s="505"/>
      <c r="AP28" s="505"/>
      <c r="AQ28" s="362"/>
    </row>
    <row r="29" spans="1:43" ht="14.1" customHeight="1">
      <c r="A29" s="7"/>
      <c r="B29" s="525"/>
      <c r="C29" s="7"/>
      <c r="D29" s="413"/>
      <c r="F29" s="413"/>
      <c r="G29" s="413"/>
      <c r="H29" s="413"/>
      <c r="I29" s="413"/>
      <c r="J29" s="413"/>
      <c r="K29" s="413"/>
      <c r="L29" s="413"/>
      <c r="M29" s="413"/>
      <c r="N29" s="413"/>
      <c r="O29" s="413"/>
      <c r="P29" s="413"/>
      <c r="Q29" s="413"/>
      <c r="R29" s="413"/>
      <c r="S29" s="413"/>
      <c r="T29" s="413"/>
      <c r="U29" s="413"/>
      <c r="V29" s="413"/>
      <c r="W29" s="413"/>
      <c r="X29" s="413"/>
      <c r="Y29" s="73"/>
      <c r="Z29" s="73"/>
      <c r="AA29" s="73"/>
      <c r="AB29" s="73"/>
      <c r="AC29" s="73"/>
      <c r="AD29" s="73"/>
      <c r="AE29" s="8"/>
      <c r="AF29" s="505"/>
      <c r="AG29" s="505"/>
      <c r="AH29" s="505"/>
      <c r="AI29" s="505"/>
      <c r="AJ29" s="505"/>
      <c r="AK29" s="505"/>
      <c r="AL29" s="505"/>
      <c r="AM29" s="505"/>
      <c r="AN29" s="505"/>
      <c r="AO29" s="505"/>
      <c r="AP29" s="505"/>
      <c r="AQ29" s="362"/>
    </row>
    <row r="30" spans="1:43" ht="14.1" customHeight="1">
      <c r="A30" s="7"/>
      <c r="B30" s="525"/>
      <c r="C30" s="7"/>
      <c r="D30" s="7"/>
      <c r="E30" s="76"/>
      <c r="F30" s="76"/>
      <c r="G30" s="76"/>
      <c r="H30" s="76"/>
      <c r="I30" s="76"/>
      <c r="J30" s="76"/>
      <c r="K30" s="76"/>
      <c r="L30" s="76"/>
      <c r="M30" s="76"/>
      <c r="N30" s="76"/>
      <c r="O30" s="76"/>
      <c r="P30" s="76"/>
      <c r="Q30" s="7"/>
      <c r="R30" s="7"/>
      <c r="S30" s="7"/>
      <c r="T30" s="7"/>
      <c r="Y30" s="73"/>
      <c r="Z30" s="73"/>
      <c r="AA30" s="73"/>
      <c r="AB30" s="73"/>
      <c r="AC30" s="73"/>
      <c r="AD30" s="73"/>
      <c r="AE30" s="8"/>
      <c r="AF30" s="504"/>
      <c r="AG30" s="504"/>
      <c r="AH30" s="504"/>
      <c r="AI30" s="504"/>
      <c r="AJ30" s="504"/>
      <c r="AK30" s="504"/>
      <c r="AL30" s="504"/>
      <c r="AM30" s="504"/>
      <c r="AN30" s="504"/>
      <c r="AO30" s="504"/>
      <c r="AP30" s="504"/>
      <c r="AQ30" s="362"/>
    </row>
    <row r="31" spans="1:43" ht="13.5" customHeight="1">
      <c r="A31" s="7"/>
      <c r="B31" s="525"/>
      <c r="C31" s="7"/>
      <c r="D31" s="413" t="s">
        <v>1405</v>
      </c>
      <c r="F31" s="76"/>
      <c r="G31" s="76"/>
      <c r="H31" s="76"/>
      <c r="I31" s="76"/>
      <c r="J31" s="76"/>
      <c r="K31" s="76"/>
      <c r="L31" s="76"/>
      <c r="M31" s="76"/>
      <c r="N31" s="76"/>
      <c r="O31" s="76"/>
      <c r="P31" s="76"/>
      <c r="Q31" s="76"/>
      <c r="R31" s="76"/>
      <c r="S31" s="76"/>
      <c r="T31" s="76"/>
      <c r="U31" s="76"/>
      <c r="V31" s="76"/>
      <c r="W31" s="76"/>
      <c r="X31" s="76"/>
      <c r="Y31" s="527"/>
      <c r="Z31" s="527"/>
      <c r="AA31" s="527"/>
      <c r="AB31" s="527"/>
      <c r="AC31" s="527"/>
      <c r="AD31" s="527"/>
      <c r="AE31" s="8"/>
      <c r="AF31" s="528"/>
      <c r="AG31" s="528"/>
      <c r="AH31" s="528"/>
      <c r="AI31" s="528"/>
      <c r="AJ31" s="528"/>
      <c r="AK31" s="528"/>
      <c r="AL31" s="528"/>
      <c r="AM31" s="528"/>
      <c r="AN31" s="528"/>
      <c r="AO31" s="528"/>
      <c r="AP31" s="528"/>
      <c r="AQ31" s="529"/>
    </row>
    <row r="32" spans="1:43" ht="14.1" customHeight="1">
      <c r="A32" s="7"/>
      <c r="B32" s="525"/>
      <c r="C32" s="7"/>
      <c r="D32" s="7"/>
      <c r="E32" s="7" t="s">
        <v>1713</v>
      </c>
      <c r="F32" s="76"/>
      <c r="G32" s="7"/>
      <c r="H32" s="7"/>
      <c r="I32" s="7"/>
      <c r="J32" s="7"/>
      <c r="K32" s="7"/>
      <c r="L32" s="7"/>
      <c r="M32" s="7"/>
      <c r="N32" s="76"/>
      <c r="O32" s="76"/>
      <c r="P32" s="76"/>
      <c r="Q32" s="7"/>
      <c r="R32" s="330"/>
      <c r="S32" s="330"/>
      <c r="T32" s="37"/>
      <c r="U32" s="401"/>
      <c r="V32" s="401"/>
      <c r="W32" s="7"/>
      <c r="X32" s="7"/>
      <c r="Y32" s="73"/>
      <c r="Z32" s="73"/>
      <c r="AA32" s="73"/>
      <c r="AB32" s="73"/>
      <c r="AC32" s="73"/>
      <c r="AD32" s="73"/>
      <c r="AE32" s="8"/>
      <c r="AF32" s="528"/>
      <c r="AG32" s="528"/>
      <c r="AH32" s="528"/>
      <c r="AI32" s="528"/>
      <c r="AJ32" s="528"/>
      <c r="AK32" s="528"/>
      <c r="AL32" s="528"/>
      <c r="AM32" s="528"/>
      <c r="AN32" s="528"/>
      <c r="AO32" s="528"/>
      <c r="AP32" s="528"/>
      <c r="AQ32" s="529"/>
    </row>
    <row r="33" spans="1:43" ht="14.1" customHeight="1">
      <c r="A33" s="7"/>
      <c r="B33" s="525"/>
      <c r="C33" s="7"/>
      <c r="D33" s="7"/>
      <c r="E33" s="76"/>
      <c r="F33" s="76"/>
      <c r="G33" s="76"/>
      <c r="H33" s="76"/>
      <c r="I33" s="76"/>
      <c r="J33" s="76"/>
      <c r="K33" s="76"/>
      <c r="L33" s="76"/>
      <c r="M33" s="76"/>
      <c r="N33" s="76"/>
      <c r="O33" s="76"/>
      <c r="P33" s="76"/>
      <c r="Q33" s="7"/>
      <c r="R33" s="7"/>
      <c r="S33" s="7"/>
      <c r="T33" s="7"/>
      <c r="Y33" s="73"/>
      <c r="Z33" s="73"/>
      <c r="AA33" s="73"/>
      <c r="AB33" s="73"/>
      <c r="AC33" s="73"/>
      <c r="AD33" s="73"/>
      <c r="AE33" s="8"/>
      <c r="AF33" s="73"/>
      <c r="AG33" s="73"/>
      <c r="AH33" s="73"/>
      <c r="AI33" s="73"/>
      <c r="AJ33" s="73"/>
      <c r="AK33" s="73"/>
      <c r="AL33" s="73"/>
      <c r="AM33" s="73"/>
      <c r="AN33" s="73"/>
      <c r="AO33" s="73"/>
      <c r="AP33" s="73"/>
      <c r="AQ33" s="526"/>
    </row>
    <row r="34" spans="1:43" ht="14.1" customHeight="1">
      <c r="A34" s="7"/>
      <c r="B34" s="525"/>
      <c r="C34" s="7"/>
      <c r="D34" s="413" t="s">
        <v>1714</v>
      </c>
      <c r="F34" s="413"/>
      <c r="G34" s="413"/>
      <c r="H34" s="413"/>
      <c r="I34" s="413"/>
      <c r="J34" s="413"/>
      <c r="K34" s="413"/>
      <c r="L34" s="413"/>
      <c r="M34" s="413"/>
      <c r="N34" s="413"/>
      <c r="O34" s="413"/>
      <c r="P34" s="413"/>
      <c r="Q34" s="413"/>
      <c r="R34" s="413"/>
      <c r="S34" s="413"/>
      <c r="T34" s="66"/>
      <c r="U34" s="66"/>
      <c r="V34" s="7"/>
      <c r="W34" s="66"/>
      <c r="X34" s="66"/>
      <c r="Y34" s="73"/>
      <c r="Z34" s="73"/>
      <c r="AA34" s="73"/>
      <c r="AB34" s="73"/>
      <c r="AC34" s="73"/>
      <c r="AD34" s="73"/>
      <c r="AE34" s="8" t="s">
        <v>1903</v>
      </c>
      <c r="AF34" s="1813" t="s">
        <v>1635</v>
      </c>
      <c r="AG34" s="1813"/>
      <c r="AH34" s="1813"/>
      <c r="AI34" s="1813"/>
      <c r="AJ34" s="1813"/>
      <c r="AK34" s="1813"/>
      <c r="AL34" s="1813"/>
      <c r="AM34" s="1813"/>
      <c r="AN34" s="1813"/>
      <c r="AO34" s="1813"/>
      <c r="AP34" s="1813"/>
      <c r="AQ34" s="526"/>
    </row>
    <row r="35" spans="1:43" ht="14.1" customHeight="1">
      <c r="A35" s="7"/>
      <c r="B35" s="525"/>
      <c r="C35" s="7"/>
      <c r="D35" s="413"/>
      <c r="E35" s="413" t="s">
        <v>344</v>
      </c>
      <c r="G35" s="413"/>
      <c r="H35" s="413"/>
      <c r="I35" s="413"/>
      <c r="J35" s="413"/>
      <c r="K35" s="413"/>
      <c r="L35" s="413"/>
      <c r="M35" s="413"/>
      <c r="N35" s="413"/>
      <c r="O35" s="413"/>
      <c r="P35" s="413"/>
      <c r="Q35" s="413"/>
      <c r="R35" s="330"/>
      <c r="S35" s="330"/>
      <c r="T35" s="37"/>
      <c r="U35" s="401"/>
      <c r="V35" s="401"/>
      <c r="W35" s="7"/>
      <c r="X35" s="7"/>
      <c r="Y35" s="73"/>
      <c r="Z35" s="73"/>
      <c r="AA35" s="73"/>
      <c r="AB35" s="73"/>
      <c r="AC35" s="73"/>
      <c r="AD35" s="73"/>
      <c r="AE35" s="8"/>
      <c r="AF35" s="73"/>
      <c r="AG35" s="73"/>
      <c r="AH35" s="73"/>
      <c r="AI35" s="73"/>
      <c r="AJ35" s="73"/>
      <c r="AK35" s="73"/>
      <c r="AL35" s="73"/>
      <c r="AM35" s="73"/>
      <c r="AN35" s="73"/>
      <c r="AO35" s="73"/>
      <c r="AP35" s="73"/>
      <c r="AQ35" s="526"/>
    </row>
    <row r="36" spans="1:43" ht="14.1" customHeight="1">
      <c r="A36" s="7"/>
      <c r="B36" s="525"/>
      <c r="C36" s="7"/>
      <c r="D36" s="413"/>
      <c r="E36" s="413"/>
      <c r="F36" s="413"/>
      <c r="G36" s="413"/>
      <c r="H36" s="413"/>
      <c r="I36" s="413"/>
      <c r="J36" s="413"/>
      <c r="K36" s="413"/>
      <c r="L36" s="413"/>
      <c r="M36" s="413"/>
      <c r="N36" s="413"/>
      <c r="O36" s="413"/>
      <c r="P36" s="413"/>
      <c r="Q36" s="413"/>
      <c r="R36" s="7"/>
      <c r="S36" s="7"/>
      <c r="T36" s="7"/>
      <c r="Y36" s="73"/>
      <c r="Z36" s="73"/>
      <c r="AA36" s="73"/>
      <c r="AB36" s="73"/>
      <c r="AC36" s="73"/>
      <c r="AD36" s="73"/>
      <c r="AE36" s="8"/>
      <c r="AF36" s="73"/>
      <c r="AG36" s="73"/>
      <c r="AH36" s="73"/>
      <c r="AI36" s="73"/>
      <c r="AJ36" s="73"/>
      <c r="AK36" s="73"/>
      <c r="AL36" s="73"/>
      <c r="AM36" s="73"/>
      <c r="AN36" s="73"/>
      <c r="AO36" s="73"/>
      <c r="AP36" s="73"/>
      <c r="AQ36" s="526"/>
    </row>
    <row r="37" spans="1:43" ht="14.1" customHeight="1">
      <c r="A37" s="7"/>
      <c r="B37" s="525"/>
      <c r="C37" s="7"/>
      <c r="D37" s="413" t="s">
        <v>1227</v>
      </c>
      <c r="G37" s="413"/>
      <c r="H37" s="413"/>
      <c r="I37" s="413"/>
      <c r="J37" s="413"/>
      <c r="K37" s="413"/>
      <c r="L37" s="413"/>
      <c r="M37" s="413"/>
      <c r="N37" s="413"/>
      <c r="O37" s="413"/>
      <c r="P37" s="413"/>
      <c r="Q37" s="413"/>
      <c r="R37" s="413"/>
      <c r="S37" s="413"/>
      <c r="T37" s="413"/>
      <c r="U37" s="413"/>
      <c r="V37" s="413"/>
      <c r="W37" s="413"/>
      <c r="X37" s="413"/>
      <c r="Y37" s="73"/>
      <c r="Z37" s="73"/>
      <c r="AA37" s="73"/>
      <c r="AB37" s="73"/>
      <c r="AC37" s="73"/>
      <c r="AD37" s="73"/>
      <c r="AE37" s="8"/>
      <c r="AF37" s="73"/>
      <c r="AG37" s="73"/>
      <c r="AH37" s="73"/>
      <c r="AI37" s="73"/>
      <c r="AJ37" s="73"/>
      <c r="AK37" s="73"/>
      <c r="AL37" s="73"/>
      <c r="AM37" s="73"/>
      <c r="AN37" s="73"/>
      <c r="AO37" s="73"/>
      <c r="AP37" s="73"/>
      <c r="AQ37" s="526"/>
    </row>
    <row r="38" spans="1:43" ht="14.1" customHeight="1">
      <c r="A38" s="7"/>
      <c r="B38" s="525"/>
      <c r="C38" s="7"/>
      <c r="D38" s="413"/>
      <c r="E38" s="413" t="s">
        <v>1083</v>
      </c>
      <c r="F38" s="413"/>
      <c r="G38" s="413"/>
      <c r="H38" s="413"/>
      <c r="I38" s="413"/>
      <c r="J38" s="413"/>
      <c r="K38" s="413"/>
      <c r="L38" s="413"/>
      <c r="M38" s="413"/>
      <c r="N38" s="7"/>
      <c r="O38" s="7"/>
      <c r="P38" s="7"/>
      <c r="Q38" s="413"/>
      <c r="R38" s="330"/>
      <c r="S38" s="330"/>
      <c r="T38" s="37"/>
      <c r="U38" s="401"/>
      <c r="V38" s="401"/>
      <c r="W38" s="7"/>
      <c r="X38" s="7"/>
      <c r="Y38" s="73"/>
      <c r="Z38" s="73"/>
      <c r="AA38" s="73"/>
      <c r="AB38" s="73"/>
      <c r="AC38" s="73"/>
      <c r="AD38" s="73"/>
      <c r="AE38" s="8"/>
      <c r="AF38" s="73"/>
      <c r="AG38" s="73"/>
      <c r="AH38" s="73"/>
      <c r="AI38" s="73"/>
      <c r="AJ38" s="73"/>
      <c r="AK38" s="73"/>
      <c r="AL38" s="73"/>
      <c r="AM38" s="73"/>
      <c r="AN38" s="73"/>
      <c r="AO38" s="73"/>
      <c r="AP38" s="73"/>
      <c r="AQ38" s="526"/>
    </row>
    <row r="39" spans="1:43" ht="14.1" customHeight="1">
      <c r="A39" s="7"/>
      <c r="B39" s="525"/>
      <c r="C39" s="7"/>
      <c r="D39" s="7"/>
      <c r="E39" s="7"/>
      <c r="F39" s="7"/>
      <c r="G39" s="7"/>
      <c r="H39" s="7"/>
      <c r="I39" s="7"/>
      <c r="J39" s="7"/>
      <c r="K39" s="7"/>
      <c r="L39" s="7"/>
      <c r="M39" s="7"/>
      <c r="N39" s="7"/>
      <c r="O39" s="7"/>
      <c r="P39" s="7"/>
      <c r="Q39" s="413"/>
      <c r="R39" s="7"/>
      <c r="S39" s="7"/>
      <c r="T39" s="7"/>
      <c r="Y39" s="73"/>
      <c r="Z39" s="73"/>
      <c r="AA39" s="73"/>
      <c r="AB39" s="73"/>
      <c r="AC39" s="73"/>
      <c r="AD39" s="73"/>
      <c r="AE39" s="8"/>
      <c r="AF39" s="73"/>
      <c r="AG39" s="73"/>
      <c r="AH39" s="73"/>
      <c r="AI39" s="73"/>
      <c r="AJ39" s="73"/>
      <c r="AK39" s="73"/>
      <c r="AL39" s="73"/>
      <c r="AM39" s="73"/>
      <c r="AN39" s="73"/>
      <c r="AO39" s="73"/>
      <c r="AP39" s="73"/>
      <c r="AQ39" s="526"/>
    </row>
    <row r="40" spans="1:43" ht="13.5" customHeight="1">
      <c r="A40" s="7"/>
      <c r="B40" s="525"/>
      <c r="C40" s="7"/>
      <c r="D40" s="413" t="s">
        <v>1715</v>
      </c>
      <c r="F40" s="413"/>
      <c r="G40" s="413"/>
      <c r="H40" s="413"/>
      <c r="I40" s="413"/>
      <c r="J40" s="413"/>
      <c r="K40" s="413"/>
      <c r="L40" s="413"/>
      <c r="M40" s="413"/>
      <c r="N40" s="413"/>
      <c r="O40" s="413"/>
      <c r="P40" s="413"/>
      <c r="Q40" s="413"/>
      <c r="R40" s="413"/>
      <c r="S40" s="413"/>
      <c r="V40" s="7"/>
      <c r="Y40" s="73"/>
      <c r="Z40" s="73"/>
      <c r="AA40" s="73"/>
      <c r="AB40" s="73"/>
      <c r="AC40" s="73"/>
      <c r="AD40" s="73"/>
      <c r="AE40" s="8"/>
      <c r="AF40" s="73"/>
      <c r="AG40" s="73"/>
      <c r="AH40" s="73"/>
      <c r="AI40" s="73"/>
      <c r="AJ40" s="73"/>
      <c r="AK40" s="73"/>
      <c r="AL40" s="73"/>
      <c r="AM40" s="73"/>
      <c r="AN40" s="73"/>
      <c r="AO40" s="73"/>
      <c r="AP40" s="73"/>
      <c r="AQ40" s="526"/>
    </row>
    <row r="41" spans="1:43" ht="14.1" customHeight="1">
      <c r="A41" s="7"/>
      <c r="B41" s="525"/>
      <c r="C41" s="7"/>
      <c r="D41" s="413"/>
      <c r="E41" s="413"/>
      <c r="F41" s="413"/>
      <c r="G41" s="413"/>
      <c r="H41" s="413"/>
      <c r="I41" s="413"/>
      <c r="J41" s="413"/>
      <c r="K41" s="413"/>
      <c r="L41" s="413"/>
      <c r="M41" s="413"/>
      <c r="N41" s="413"/>
      <c r="O41" s="413"/>
      <c r="P41" s="413"/>
      <c r="Q41" s="413"/>
      <c r="R41" s="330"/>
      <c r="S41" s="330"/>
      <c r="T41" s="37"/>
      <c r="U41" s="401"/>
      <c r="V41" s="401"/>
      <c r="W41" s="7"/>
      <c r="X41" s="7"/>
      <c r="Y41" s="73"/>
      <c r="Z41" s="73"/>
      <c r="AA41" s="73"/>
      <c r="AB41" s="73"/>
      <c r="AC41" s="73"/>
      <c r="AD41" s="73"/>
      <c r="AE41" s="8"/>
      <c r="AF41" s="73"/>
      <c r="AG41" s="73"/>
      <c r="AH41" s="73"/>
      <c r="AI41" s="73"/>
      <c r="AJ41" s="73"/>
      <c r="AK41" s="73"/>
      <c r="AL41" s="73"/>
      <c r="AM41" s="73"/>
      <c r="AN41" s="73"/>
      <c r="AO41" s="73"/>
      <c r="AP41" s="73"/>
      <c r="AQ41" s="526"/>
    </row>
    <row r="42" spans="1:43" ht="14.1" customHeight="1">
      <c r="A42" s="7"/>
      <c r="B42" s="525"/>
      <c r="C42" s="7"/>
      <c r="D42" s="7"/>
      <c r="E42" s="7"/>
      <c r="F42" s="7"/>
      <c r="G42" s="7"/>
      <c r="H42" s="7"/>
      <c r="I42" s="7"/>
      <c r="J42" s="7"/>
      <c r="K42" s="7"/>
      <c r="L42" s="7"/>
      <c r="M42" s="7"/>
      <c r="N42" s="7"/>
      <c r="O42" s="7"/>
      <c r="P42" s="7"/>
      <c r="Q42" s="7"/>
      <c r="R42" s="7"/>
      <c r="S42" s="7"/>
      <c r="T42" s="7"/>
      <c r="Y42" s="73"/>
      <c r="Z42" s="73"/>
      <c r="AA42" s="73"/>
      <c r="AB42" s="73"/>
      <c r="AC42" s="73"/>
      <c r="AD42" s="73"/>
      <c r="AE42" s="8"/>
      <c r="AF42" s="73"/>
      <c r="AG42" s="73"/>
      <c r="AH42" s="73"/>
      <c r="AI42" s="73"/>
      <c r="AJ42" s="73"/>
      <c r="AK42" s="73"/>
      <c r="AL42" s="73"/>
      <c r="AM42" s="73"/>
      <c r="AN42" s="73"/>
      <c r="AO42" s="73"/>
      <c r="AP42" s="73"/>
      <c r="AQ42" s="526"/>
    </row>
    <row r="43" spans="1:43" ht="14.1" customHeight="1">
      <c r="A43" s="7"/>
      <c r="B43" s="525"/>
      <c r="C43" s="7"/>
      <c r="D43" s="413" t="s">
        <v>345</v>
      </c>
      <c r="F43" s="7"/>
      <c r="G43" s="7"/>
      <c r="H43" s="7"/>
      <c r="I43" s="7"/>
      <c r="J43" s="7"/>
      <c r="K43" s="7"/>
      <c r="L43" s="7"/>
      <c r="M43" s="7"/>
      <c r="N43" s="7"/>
      <c r="O43" s="7"/>
      <c r="P43" s="7"/>
      <c r="Q43" s="7"/>
      <c r="R43" s="7"/>
      <c r="S43" s="7"/>
      <c r="T43" s="7"/>
      <c r="U43" s="7"/>
      <c r="V43" s="7"/>
      <c r="W43" s="7"/>
      <c r="X43" s="7"/>
      <c r="Y43" s="73"/>
      <c r="Z43" s="73"/>
      <c r="AA43" s="73"/>
      <c r="AB43" s="73"/>
      <c r="AC43" s="73"/>
      <c r="AD43" s="73"/>
      <c r="AE43" s="8"/>
      <c r="AF43" s="73"/>
      <c r="AG43" s="73"/>
      <c r="AH43" s="73"/>
      <c r="AI43" s="73"/>
      <c r="AJ43" s="73"/>
      <c r="AK43" s="73"/>
      <c r="AL43" s="73"/>
      <c r="AM43" s="73"/>
      <c r="AN43" s="73"/>
      <c r="AO43" s="73"/>
      <c r="AP43" s="73"/>
      <c r="AQ43" s="526"/>
    </row>
    <row r="44" spans="1:43" ht="14.1" customHeight="1">
      <c r="A44" s="7"/>
      <c r="B44" s="525"/>
      <c r="C44" s="7"/>
      <c r="D44" s="413"/>
      <c r="E44" s="413" t="s">
        <v>249</v>
      </c>
      <c r="F44" s="7"/>
      <c r="G44" s="413"/>
      <c r="H44" s="413"/>
      <c r="I44" s="413"/>
      <c r="J44" s="413"/>
      <c r="K44" s="413"/>
      <c r="L44" s="413"/>
      <c r="M44" s="413"/>
      <c r="N44" s="413"/>
      <c r="O44" s="413"/>
      <c r="P44" s="413"/>
      <c r="Q44" s="413"/>
      <c r="R44" s="330"/>
      <c r="S44" s="330"/>
      <c r="T44" s="37"/>
      <c r="U44" s="401"/>
      <c r="V44" s="401"/>
      <c r="W44" s="7"/>
      <c r="X44" s="7"/>
      <c r="Y44" s="73"/>
      <c r="Z44" s="73"/>
      <c r="AA44" s="73"/>
      <c r="AB44" s="73"/>
      <c r="AC44" s="73"/>
      <c r="AD44" s="73"/>
      <c r="AE44" s="8"/>
      <c r="AF44" s="73"/>
      <c r="AG44" s="73"/>
      <c r="AH44" s="73"/>
      <c r="AI44" s="73"/>
      <c r="AJ44" s="73"/>
      <c r="AK44" s="73"/>
      <c r="AL44" s="73"/>
      <c r="AM44" s="73"/>
      <c r="AN44" s="73"/>
      <c r="AO44" s="73"/>
      <c r="AP44" s="73"/>
      <c r="AQ44" s="526"/>
    </row>
    <row r="45" spans="1:43" ht="14.1" customHeight="1">
      <c r="A45" s="7"/>
      <c r="B45" s="525"/>
      <c r="C45" s="7"/>
      <c r="D45" s="7"/>
      <c r="E45" s="7"/>
      <c r="F45" s="7"/>
      <c r="G45" s="7"/>
      <c r="H45" s="7"/>
      <c r="I45" s="7"/>
      <c r="J45" s="7"/>
      <c r="K45" s="7"/>
      <c r="L45" s="7"/>
      <c r="M45" s="7"/>
      <c r="N45" s="7"/>
      <c r="O45" s="7"/>
      <c r="P45" s="7"/>
      <c r="Q45" s="413"/>
      <c r="R45" s="7"/>
      <c r="S45" s="7"/>
      <c r="T45" s="7"/>
      <c r="Y45" s="73"/>
      <c r="Z45" s="73"/>
      <c r="AA45" s="73"/>
      <c r="AB45" s="73"/>
      <c r="AC45" s="73"/>
      <c r="AD45" s="73"/>
      <c r="AE45" s="8"/>
      <c r="AF45" s="73"/>
      <c r="AG45" s="73"/>
      <c r="AH45" s="73"/>
      <c r="AI45" s="73"/>
      <c r="AJ45" s="73"/>
      <c r="AK45" s="73"/>
      <c r="AL45" s="73"/>
      <c r="AM45" s="73"/>
      <c r="AN45" s="73"/>
      <c r="AO45" s="73"/>
      <c r="AP45" s="73"/>
      <c r="AQ45" s="526"/>
    </row>
    <row r="46" spans="1:43" ht="14.1" customHeight="1">
      <c r="A46" s="7"/>
      <c r="B46" s="525"/>
      <c r="C46" s="7"/>
      <c r="D46" s="413" t="s">
        <v>346</v>
      </c>
      <c r="F46" s="7"/>
      <c r="G46" s="7"/>
      <c r="H46" s="7"/>
      <c r="I46" s="7"/>
      <c r="J46" s="7"/>
      <c r="K46" s="7"/>
      <c r="L46" s="7"/>
      <c r="M46" s="7"/>
      <c r="N46" s="7"/>
      <c r="O46" s="7"/>
      <c r="P46" s="7"/>
      <c r="Q46" s="7"/>
      <c r="R46" s="7"/>
      <c r="S46" s="7"/>
      <c r="T46" s="7"/>
      <c r="U46" s="7"/>
      <c r="V46" s="7"/>
      <c r="W46" s="7"/>
      <c r="X46" s="7"/>
      <c r="Y46" s="327"/>
      <c r="Z46" s="327"/>
      <c r="AA46" s="327"/>
      <c r="AB46" s="327"/>
      <c r="AC46" s="327"/>
      <c r="AD46" s="327"/>
      <c r="AE46" s="8"/>
      <c r="AF46" s="73"/>
      <c r="AG46" s="73"/>
      <c r="AH46" s="73"/>
      <c r="AI46" s="73"/>
      <c r="AJ46" s="73"/>
      <c r="AK46" s="73"/>
      <c r="AL46" s="73"/>
      <c r="AM46" s="73"/>
      <c r="AN46" s="73"/>
      <c r="AO46" s="73"/>
      <c r="AP46" s="73"/>
      <c r="AQ46" s="526"/>
    </row>
    <row r="47" spans="1:43" ht="14.1" customHeight="1">
      <c r="A47" s="7"/>
      <c r="B47" s="525"/>
      <c r="C47" s="7"/>
      <c r="D47" s="413"/>
      <c r="E47" s="413" t="s">
        <v>74</v>
      </c>
      <c r="F47" s="7"/>
      <c r="G47" s="413"/>
      <c r="H47" s="413"/>
      <c r="I47" s="413"/>
      <c r="J47" s="413"/>
      <c r="K47" s="413"/>
      <c r="L47" s="413"/>
      <c r="M47" s="413"/>
      <c r="N47" s="413"/>
      <c r="O47" s="413"/>
      <c r="P47" s="413"/>
      <c r="Q47" s="413"/>
      <c r="R47" s="330"/>
      <c r="S47" s="330"/>
      <c r="T47" s="37"/>
      <c r="U47" s="401"/>
      <c r="V47" s="401"/>
      <c r="W47" s="7"/>
      <c r="X47" s="7"/>
      <c r="Y47" s="73"/>
      <c r="Z47" s="73"/>
      <c r="AA47" s="73"/>
      <c r="AB47" s="73"/>
      <c r="AC47" s="73"/>
      <c r="AD47" s="73"/>
      <c r="AE47" s="8"/>
      <c r="AF47" s="73"/>
      <c r="AG47" s="73"/>
      <c r="AH47" s="73"/>
      <c r="AI47" s="73"/>
      <c r="AJ47" s="73"/>
      <c r="AK47" s="73"/>
      <c r="AL47" s="73"/>
      <c r="AM47" s="73"/>
      <c r="AN47" s="73"/>
      <c r="AO47" s="73"/>
      <c r="AP47" s="73"/>
      <c r="AQ47" s="526"/>
    </row>
    <row r="48" spans="1:43" ht="14.1" customHeight="1">
      <c r="A48" s="7"/>
      <c r="B48" s="525"/>
      <c r="C48" s="7"/>
      <c r="D48" s="7"/>
      <c r="E48" s="7"/>
      <c r="F48" s="7"/>
      <c r="G48" s="7"/>
      <c r="H48" s="7"/>
      <c r="I48" s="7"/>
      <c r="J48" s="7"/>
      <c r="K48" s="7"/>
      <c r="L48" s="7"/>
      <c r="M48" s="7"/>
      <c r="N48" s="7"/>
      <c r="O48" s="7"/>
      <c r="P48" s="7"/>
      <c r="Q48" s="413"/>
      <c r="R48" s="7"/>
      <c r="S48" s="7"/>
      <c r="T48" s="7"/>
      <c r="Y48" s="73"/>
      <c r="Z48" s="73"/>
      <c r="AA48" s="73"/>
      <c r="AB48" s="73"/>
      <c r="AC48" s="73"/>
      <c r="AD48" s="73"/>
      <c r="AE48" s="8"/>
      <c r="AF48" s="73"/>
      <c r="AG48" s="73"/>
      <c r="AH48" s="73"/>
      <c r="AI48" s="73"/>
      <c r="AJ48" s="73"/>
      <c r="AK48" s="73"/>
      <c r="AL48" s="73"/>
      <c r="AM48" s="73"/>
      <c r="AN48" s="73"/>
      <c r="AO48" s="73"/>
      <c r="AP48" s="73"/>
      <c r="AQ48" s="526"/>
    </row>
    <row r="49" spans="1:43" ht="14.1" customHeight="1">
      <c r="A49" s="7"/>
      <c r="B49" s="525"/>
      <c r="C49" s="7"/>
      <c r="D49" s="7"/>
      <c r="E49" s="7"/>
      <c r="F49" s="7"/>
      <c r="G49" s="7"/>
      <c r="H49" s="7"/>
      <c r="I49" s="7"/>
      <c r="J49" s="7"/>
      <c r="K49" s="7"/>
      <c r="L49" s="7"/>
      <c r="M49" s="7"/>
      <c r="N49" s="7"/>
      <c r="O49" s="7"/>
      <c r="P49" s="7"/>
      <c r="Q49" s="7"/>
      <c r="R49" s="7"/>
      <c r="S49" s="7"/>
      <c r="V49" s="7"/>
      <c r="Y49" s="73"/>
      <c r="Z49" s="73"/>
      <c r="AA49" s="73"/>
      <c r="AB49" s="73"/>
      <c r="AC49" s="73"/>
      <c r="AD49" s="73"/>
      <c r="AE49" s="8"/>
      <c r="AF49" s="73"/>
      <c r="AG49" s="73"/>
      <c r="AH49" s="73"/>
      <c r="AI49" s="73"/>
      <c r="AJ49" s="73"/>
      <c r="AK49" s="73"/>
      <c r="AL49" s="73"/>
      <c r="AM49" s="73"/>
      <c r="AN49" s="73"/>
      <c r="AO49" s="73"/>
      <c r="AP49" s="73"/>
      <c r="AQ49" s="526"/>
    </row>
    <row r="50" spans="1:43" ht="14.1" customHeight="1">
      <c r="A50" s="7"/>
      <c r="B50" s="525"/>
      <c r="C50" s="7" t="s">
        <v>24</v>
      </c>
      <c r="D50" s="7"/>
      <c r="E50" s="7"/>
      <c r="F50" s="7"/>
      <c r="G50" s="7"/>
      <c r="H50" s="7"/>
      <c r="I50" s="7"/>
      <c r="J50" s="7"/>
      <c r="K50" s="7"/>
      <c r="L50" s="7"/>
      <c r="M50" s="7"/>
      <c r="N50" s="7"/>
      <c r="O50" s="7"/>
      <c r="P50" s="7"/>
      <c r="Q50" s="413"/>
      <c r="R50" s="330"/>
      <c r="S50" s="330"/>
      <c r="T50" s="37"/>
      <c r="U50" s="401"/>
      <c r="V50" s="401"/>
      <c r="W50" s="7"/>
      <c r="X50" s="7"/>
      <c r="Y50" s="73"/>
      <c r="Z50" s="73"/>
      <c r="AA50" s="73"/>
      <c r="AB50" s="73"/>
      <c r="AC50" s="73"/>
      <c r="AD50" s="73"/>
      <c r="AE50" s="8"/>
      <c r="AF50" s="73"/>
      <c r="AG50" s="73"/>
      <c r="AH50" s="73"/>
      <c r="AI50" s="73"/>
      <c r="AJ50" s="73"/>
      <c r="AK50" s="73"/>
      <c r="AL50" s="73"/>
      <c r="AM50" s="73"/>
      <c r="AN50" s="73"/>
      <c r="AO50" s="527"/>
      <c r="AP50" s="527"/>
      <c r="AQ50" s="526"/>
    </row>
    <row r="51" spans="1:43" ht="14.1" customHeight="1">
      <c r="A51" s="7"/>
      <c r="B51" s="525"/>
      <c r="C51" s="7"/>
      <c r="D51" s="7"/>
      <c r="E51" s="7"/>
      <c r="F51" s="7"/>
      <c r="G51" s="7"/>
      <c r="H51" s="7"/>
      <c r="I51" s="7"/>
      <c r="J51" s="7"/>
      <c r="K51" s="7"/>
      <c r="L51" s="7"/>
      <c r="M51" s="7"/>
      <c r="N51" s="7"/>
      <c r="O51" s="7"/>
      <c r="P51" s="7"/>
      <c r="Q51" s="7"/>
      <c r="R51" s="7"/>
      <c r="S51" s="7"/>
      <c r="T51" s="7"/>
      <c r="Y51" s="73"/>
      <c r="Z51" s="73"/>
      <c r="AA51" s="73"/>
      <c r="AB51" s="73"/>
      <c r="AC51" s="73"/>
      <c r="AD51" s="73"/>
      <c r="AE51" s="8"/>
      <c r="AF51" s="73"/>
      <c r="AG51" s="73"/>
      <c r="AH51" s="73"/>
      <c r="AI51" s="73"/>
      <c r="AJ51" s="73"/>
      <c r="AK51" s="73"/>
      <c r="AL51" s="73"/>
      <c r="AM51" s="73"/>
      <c r="AN51" s="73"/>
      <c r="AO51" s="73"/>
      <c r="AP51" s="73"/>
      <c r="AQ51" s="526"/>
    </row>
    <row r="52" spans="1:43" ht="14.1" customHeight="1">
      <c r="A52" s="7"/>
      <c r="B52" s="525"/>
      <c r="C52" s="7"/>
      <c r="D52" s="7"/>
      <c r="E52" s="7"/>
      <c r="F52" s="7"/>
      <c r="G52" s="7"/>
      <c r="H52" s="7"/>
      <c r="I52" s="7"/>
      <c r="J52" s="7"/>
      <c r="K52" s="7"/>
      <c r="L52" s="7"/>
      <c r="M52" s="7"/>
      <c r="N52" s="7"/>
      <c r="O52" s="7"/>
      <c r="P52" s="7"/>
      <c r="Q52" s="7"/>
      <c r="R52" s="7"/>
      <c r="S52" s="66"/>
      <c r="T52" s="37"/>
      <c r="U52" s="37"/>
      <c r="V52" s="7"/>
      <c r="W52" s="37"/>
      <c r="X52" s="37"/>
      <c r="Y52" s="73"/>
      <c r="Z52" s="73"/>
      <c r="AA52" s="73"/>
      <c r="AB52" s="73"/>
      <c r="AC52" s="73"/>
      <c r="AD52" s="73"/>
      <c r="AE52" s="8"/>
      <c r="AF52" s="73"/>
      <c r="AG52" s="73"/>
      <c r="AH52" s="73"/>
      <c r="AI52" s="73"/>
      <c r="AJ52" s="73"/>
      <c r="AK52" s="73"/>
      <c r="AL52" s="73"/>
      <c r="AM52" s="73"/>
      <c r="AN52" s="73"/>
      <c r="AO52" s="73"/>
      <c r="AP52" s="73"/>
      <c r="AQ52" s="526"/>
    </row>
    <row r="53" spans="1:43" ht="14.1" customHeight="1">
      <c r="A53" s="7"/>
      <c r="B53" s="525"/>
      <c r="C53" s="7" t="s">
        <v>25</v>
      </c>
      <c r="D53" s="7"/>
      <c r="E53" s="7"/>
      <c r="F53" s="7"/>
      <c r="G53" s="7"/>
      <c r="H53" s="7"/>
      <c r="I53" s="7"/>
      <c r="J53" s="7"/>
      <c r="K53" s="7"/>
      <c r="L53" s="7"/>
      <c r="M53" s="7"/>
      <c r="N53" s="7"/>
      <c r="O53" s="7"/>
      <c r="P53" s="7"/>
      <c r="Q53" s="7"/>
      <c r="R53" s="330"/>
      <c r="S53" s="330"/>
      <c r="T53" s="37"/>
      <c r="U53" s="401"/>
      <c r="V53" s="401"/>
      <c r="W53" s="7"/>
      <c r="X53" s="7"/>
      <c r="Y53" s="73"/>
      <c r="Z53" s="73"/>
      <c r="AA53" s="73"/>
      <c r="AB53" s="73"/>
      <c r="AC53" s="73"/>
      <c r="AD53" s="73"/>
      <c r="AE53" s="8"/>
      <c r="AF53" s="73"/>
      <c r="AG53" s="73"/>
      <c r="AH53" s="73"/>
      <c r="AI53" s="73"/>
      <c r="AJ53" s="73"/>
      <c r="AK53" s="73"/>
      <c r="AL53" s="73"/>
      <c r="AM53" s="73"/>
      <c r="AN53" s="73"/>
      <c r="AO53" s="73"/>
      <c r="AP53" s="73"/>
      <c r="AQ53" s="526"/>
    </row>
    <row r="54" spans="1:43" ht="14.1" customHeight="1">
      <c r="A54" s="7"/>
      <c r="B54" s="525"/>
      <c r="C54" s="7"/>
      <c r="D54" s="7" t="s">
        <v>1228</v>
      </c>
      <c r="F54" s="7"/>
      <c r="G54" s="7"/>
      <c r="H54" s="7"/>
      <c r="I54" s="7"/>
      <c r="J54" s="7"/>
      <c r="K54" s="7"/>
      <c r="L54" s="7"/>
      <c r="M54" s="7"/>
      <c r="N54" s="7"/>
      <c r="O54" s="7"/>
      <c r="P54" s="7"/>
      <c r="Q54" s="7"/>
      <c r="R54" s="7"/>
      <c r="S54" s="7"/>
      <c r="T54" s="7"/>
      <c r="Y54" s="73"/>
      <c r="Z54" s="73"/>
      <c r="AA54" s="73"/>
      <c r="AB54" s="73"/>
      <c r="AC54" s="73"/>
      <c r="AD54" s="73"/>
      <c r="AE54" s="8"/>
      <c r="AF54" s="73"/>
      <c r="AG54" s="73"/>
      <c r="AH54" s="73"/>
      <c r="AI54" s="73"/>
      <c r="AJ54" s="73"/>
      <c r="AK54" s="73"/>
      <c r="AL54" s="73"/>
      <c r="AM54" s="73"/>
      <c r="AN54" s="73"/>
      <c r="AO54" s="73"/>
      <c r="AP54" s="73"/>
      <c r="AQ54" s="526"/>
    </row>
    <row r="55" spans="1:43" ht="14.1" customHeight="1">
      <c r="A55" s="7"/>
      <c r="B55" s="525"/>
      <c r="C55" s="7"/>
      <c r="D55" s="7"/>
      <c r="E55" s="1807"/>
      <c r="F55" s="1807"/>
      <c r="G55" s="1807"/>
      <c r="H55" s="1807"/>
      <c r="I55" s="1807"/>
      <c r="J55" s="1807"/>
      <c r="K55" s="1807"/>
      <c r="L55" s="1807"/>
      <c r="M55" s="1807"/>
      <c r="N55" s="1807"/>
      <c r="O55" s="1807"/>
      <c r="P55" s="1807"/>
      <c r="Q55" s="1807"/>
      <c r="R55" s="1807"/>
      <c r="S55" s="1807"/>
      <c r="T55" s="1807"/>
      <c r="U55" s="1807"/>
      <c r="V55" s="1807"/>
      <c r="W55" s="1807"/>
      <c r="X55" s="1807"/>
      <c r="Y55" s="73"/>
      <c r="Z55" s="73"/>
      <c r="AA55" s="73"/>
      <c r="AB55" s="73"/>
      <c r="AC55" s="73"/>
      <c r="AD55" s="73"/>
      <c r="AE55" s="8"/>
      <c r="AF55" s="73"/>
      <c r="AG55" s="73"/>
      <c r="AH55" s="73"/>
      <c r="AI55" s="73"/>
      <c r="AJ55" s="73"/>
      <c r="AK55" s="73"/>
      <c r="AL55" s="73"/>
      <c r="AM55" s="73"/>
      <c r="AN55" s="73"/>
      <c r="AO55" s="73"/>
      <c r="AP55" s="73"/>
      <c r="AQ55" s="526"/>
    </row>
    <row r="56" spans="1:43" ht="14.1" customHeight="1">
      <c r="A56" s="7"/>
      <c r="B56" s="525"/>
      <c r="C56" s="7"/>
      <c r="D56" s="7"/>
      <c r="E56" s="1807"/>
      <c r="F56" s="1807"/>
      <c r="G56" s="1807"/>
      <c r="H56" s="1807"/>
      <c r="I56" s="1807"/>
      <c r="J56" s="1807"/>
      <c r="K56" s="1807"/>
      <c r="L56" s="1807"/>
      <c r="M56" s="1807"/>
      <c r="N56" s="1807"/>
      <c r="O56" s="1807"/>
      <c r="P56" s="1807"/>
      <c r="Q56" s="1807"/>
      <c r="R56" s="1807"/>
      <c r="S56" s="1807"/>
      <c r="T56" s="1807"/>
      <c r="U56" s="1807"/>
      <c r="V56" s="1807"/>
      <c r="W56" s="1807"/>
      <c r="X56" s="1807"/>
      <c r="Y56" s="73"/>
      <c r="Z56" s="73"/>
      <c r="AA56" s="73"/>
      <c r="AB56" s="73"/>
      <c r="AC56" s="73"/>
      <c r="AD56" s="73"/>
      <c r="AE56" s="8"/>
      <c r="AF56" s="73"/>
      <c r="AG56" s="73"/>
      <c r="AH56" s="73"/>
      <c r="AI56" s="73"/>
      <c r="AJ56" s="73"/>
      <c r="AK56" s="73"/>
      <c r="AL56" s="73"/>
      <c r="AM56" s="73"/>
      <c r="AN56" s="73"/>
      <c r="AO56" s="527"/>
      <c r="AP56" s="527"/>
      <c r="AQ56" s="526"/>
    </row>
    <row r="57" spans="1:43" ht="14.1" customHeight="1">
      <c r="A57" s="7"/>
      <c r="B57" s="525"/>
      <c r="C57" s="7"/>
      <c r="D57" s="7"/>
      <c r="E57" s="1807"/>
      <c r="F57" s="1807"/>
      <c r="G57" s="1807"/>
      <c r="H57" s="1807"/>
      <c r="I57" s="1807"/>
      <c r="J57" s="1807"/>
      <c r="K57" s="1807"/>
      <c r="L57" s="1807"/>
      <c r="M57" s="1807"/>
      <c r="N57" s="1807"/>
      <c r="O57" s="1807"/>
      <c r="P57" s="1807"/>
      <c r="Q57" s="1807"/>
      <c r="R57" s="1807"/>
      <c r="S57" s="1807"/>
      <c r="T57" s="1807"/>
      <c r="U57" s="1807"/>
      <c r="V57" s="1807"/>
      <c r="W57" s="1807"/>
      <c r="X57" s="1807"/>
      <c r="Y57" s="516"/>
      <c r="Z57" s="516"/>
      <c r="AA57" s="516"/>
      <c r="AB57" s="516"/>
      <c r="AC57" s="516"/>
      <c r="AD57" s="516"/>
      <c r="AE57" s="8"/>
      <c r="AF57" s="73"/>
      <c r="AG57" s="73"/>
      <c r="AH57" s="73"/>
      <c r="AI57" s="73"/>
      <c r="AJ57" s="73"/>
      <c r="AK57" s="73"/>
      <c r="AL57" s="73"/>
      <c r="AM57" s="73"/>
      <c r="AN57" s="73"/>
      <c r="AO57" s="73"/>
      <c r="AP57" s="73"/>
      <c r="AQ57" s="526"/>
    </row>
    <row r="58" spans="1:43" ht="14.1" customHeight="1">
      <c r="A58" s="7"/>
      <c r="B58" s="525"/>
      <c r="C58" s="7"/>
      <c r="D58" s="7"/>
      <c r="E58" s="1807"/>
      <c r="F58" s="1807"/>
      <c r="G58" s="1807"/>
      <c r="H58" s="1807"/>
      <c r="I58" s="1807"/>
      <c r="J58" s="1807"/>
      <c r="K58" s="1807"/>
      <c r="L58" s="1807"/>
      <c r="M58" s="1807"/>
      <c r="N58" s="1807"/>
      <c r="O58" s="1807"/>
      <c r="P58" s="1807"/>
      <c r="Q58" s="1807"/>
      <c r="R58" s="1807"/>
      <c r="S58" s="1807"/>
      <c r="T58" s="1807"/>
      <c r="U58" s="1807"/>
      <c r="V58" s="1807"/>
      <c r="W58" s="1807"/>
      <c r="X58" s="1807"/>
      <c r="Y58" s="73"/>
      <c r="Z58" s="73"/>
      <c r="AA58" s="73"/>
      <c r="AB58" s="73"/>
      <c r="AC58" s="73"/>
      <c r="AD58" s="73"/>
      <c r="AE58" s="8"/>
      <c r="AF58" s="73"/>
      <c r="AG58" s="73"/>
      <c r="AH58" s="73"/>
      <c r="AI58" s="73"/>
      <c r="AJ58" s="73"/>
      <c r="AK58" s="73"/>
      <c r="AL58" s="73"/>
      <c r="AM58" s="73"/>
      <c r="AN58" s="73"/>
      <c r="AO58" s="73"/>
      <c r="AP58" s="73"/>
      <c r="AQ58" s="526"/>
    </row>
    <row r="59" spans="1:43">
      <c r="B59" s="425"/>
      <c r="E59" s="1807"/>
      <c r="F59" s="1807"/>
      <c r="G59" s="1807"/>
      <c r="H59" s="1807"/>
      <c r="I59" s="1807"/>
      <c r="J59" s="1807"/>
      <c r="K59" s="1807"/>
      <c r="L59" s="1807"/>
      <c r="M59" s="1807"/>
      <c r="N59" s="1807"/>
      <c r="O59" s="1807"/>
      <c r="P59" s="1807"/>
      <c r="Q59" s="1807"/>
      <c r="R59" s="1807"/>
      <c r="S59" s="1807"/>
      <c r="T59" s="1807"/>
      <c r="U59" s="1807"/>
      <c r="V59" s="1807"/>
      <c r="W59" s="1807"/>
      <c r="X59" s="1807"/>
      <c r="AE59" s="8"/>
      <c r="AF59" s="287"/>
      <c r="AG59" s="287"/>
      <c r="AH59" s="287"/>
      <c r="AI59" s="287"/>
      <c r="AJ59" s="287"/>
      <c r="AK59" s="287"/>
      <c r="AL59" s="287"/>
      <c r="AM59" s="287"/>
      <c r="AN59" s="287"/>
      <c r="AO59" s="287"/>
      <c r="AP59" s="287"/>
      <c r="AQ59" s="29"/>
    </row>
    <row r="60" spans="1:43" ht="14.1" customHeight="1" thickBot="1">
      <c r="A60" s="530"/>
      <c r="B60" s="531"/>
      <c r="C60" s="532"/>
      <c r="D60" s="532"/>
      <c r="E60" s="532"/>
      <c r="F60" s="532"/>
      <c r="G60" s="532"/>
      <c r="H60" s="532"/>
      <c r="I60" s="532"/>
      <c r="J60" s="532"/>
      <c r="K60" s="532"/>
      <c r="L60" s="532"/>
      <c r="M60" s="532"/>
      <c r="N60" s="533"/>
      <c r="O60" s="533"/>
      <c r="P60" s="533"/>
      <c r="Q60" s="533"/>
      <c r="R60" s="533"/>
      <c r="S60" s="533"/>
      <c r="T60" s="532"/>
      <c r="U60" s="532"/>
      <c r="V60" s="532"/>
      <c r="W60" s="532"/>
      <c r="X60" s="532"/>
      <c r="Y60" s="532"/>
      <c r="Z60" s="532"/>
      <c r="AA60" s="532"/>
      <c r="AB60" s="532"/>
      <c r="AC60" s="532"/>
      <c r="AD60" s="532"/>
      <c r="AE60" s="506"/>
      <c r="AF60" s="532"/>
      <c r="AG60" s="532"/>
      <c r="AH60" s="532"/>
      <c r="AI60" s="532"/>
      <c r="AJ60" s="532"/>
      <c r="AK60" s="532"/>
      <c r="AL60" s="532"/>
      <c r="AM60" s="532"/>
      <c r="AN60" s="532"/>
      <c r="AO60" s="532"/>
      <c r="AP60" s="532"/>
      <c r="AQ60" s="534"/>
    </row>
  </sheetData>
  <mergeCells count="17">
    <mergeCell ref="B1:AQ1"/>
    <mergeCell ref="B3:Y3"/>
    <mergeCell ref="AE3:AQ3"/>
    <mergeCell ref="AT5:AV5"/>
    <mergeCell ref="AW5:AY5"/>
    <mergeCell ref="E55:X59"/>
    <mergeCell ref="AT8:AV8"/>
    <mergeCell ref="AW8:AY8"/>
    <mergeCell ref="AT10:AV10"/>
    <mergeCell ref="AW10:AY10"/>
    <mergeCell ref="W20:X20"/>
    <mergeCell ref="AF23:AQ25"/>
    <mergeCell ref="AF12:AQ14"/>
    <mergeCell ref="AF21:AQ22"/>
    <mergeCell ref="AF7:AQ8"/>
    <mergeCell ref="AF34:AP34"/>
    <mergeCell ref="AF15:AQ18"/>
  </mergeCells>
  <phoneticPr fontId="3"/>
  <printOptions horizontalCentered="1"/>
  <pageMargins left="0.70866141732283472" right="0.31496062992125984" top="0.39370078740157483" bottom="0.39370078740157483"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20</xdr:col>
                    <xdr:colOff>95250</xdr:colOff>
                    <xdr:row>4</xdr:row>
                    <xdr:rowOff>28575</xdr:rowOff>
                  </from>
                  <to>
                    <xdr:col>23</xdr:col>
                    <xdr:colOff>104775</xdr:colOff>
                    <xdr:row>5</xdr:row>
                    <xdr:rowOff>66675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23</xdr:col>
                    <xdr:colOff>95250</xdr:colOff>
                    <xdr:row>4</xdr:row>
                    <xdr:rowOff>28575</xdr:rowOff>
                  </from>
                  <to>
                    <xdr:col>26</xdr:col>
                    <xdr:colOff>104775</xdr:colOff>
                    <xdr:row>5</xdr:row>
                    <xdr:rowOff>57150</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20</xdr:col>
                    <xdr:colOff>95250</xdr:colOff>
                    <xdr:row>7</xdr:row>
                    <xdr:rowOff>28575</xdr:rowOff>
                  </from>
                  <to>
                    <xdr:col>23</xdr:col>
                    <xdr:colOff>104775</xdr:colOff>
                    <xdr:row>8</xdr:row>
                    <xdr:rowOff>66675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23</xdr:col>
                    <xdr:colOff>95250</xdr:colOff>
                    <xdr:row>7</xdr:row>
                    <xdr:rowOff>38100</xdr:rowOff>
                  </from>
                  <to>
                    <xdr:col>26</xdr:col>
                    <xdr:colOff>104775</xdr:colOff>
                    <xdr:row>8</xdr:row>
                    <xdr:rowOff>66675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20</xdr:col>
                    <xdr:colOff>95250</xdr:colOff>
                    <xdr:row>9</xdr:row>
                    <xdr:rowOff>28575</xdr:rowOff>
                  </from>
                  <to>
                    <xdr:col>23</xdr:col>
                    <xdr:colOff>104775</xdr:colOff>
                    <xdr:row>10</xdr:row>
                    <xdr:rowOff>66675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23</xdr:col>
                    <xdr:colOff>95250</xdr:colOff>
                    <xdr:row>9</xdr:row>
                    <xdr:rowOff>38100</xdr:rowOff>
                  </from>
                  <to>
                    <xdr:col>26</xdr:col>
                    <xdr:colOff>104775</xdr:colOff>
                    <xdr:row>10</xdr:row>
                    <xdr:rowOff>66675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20</xdr:col>
                    <xdr:colOff>95250</xdr:colOff>
                    <xdr:row>13</xdr:row>
                    <xdr:rowOff>19050</xdr:rowOff>
                  </from>
                  <to>
                    <xdr:col>23</xdr:col>
                    <xdr:colOff>104775</xdr:colOff>
                    <xdr:row>14</xdr:row>
                    <xdr:rowOff>57150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23</xdr:col>
                    <xdr:colOff>95250</xdr:colOff>
                    <xdr:row>13</xdr:row>
                    <xdr:rowOff>19050</xdr:rowOff>
                  </from>
                  <to>
                    <xdr:col>26</xdr:col>
                    <xdr:colOff>104775</xdr:colOff>
                    <xdr:row>14</xdr:row>
                    <xdr:rowOff>47625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20</xdr:col>
                    <xdr:colOff>95250</xdr:colOff>
                    <xdr:row>16</xdr:row>
                    <xdr:rowOff>19050</xdr:rowOff>
                  </from>
                  <to>
                    <xdr:col>23</xdr:col>
                    <xdr:colOff>104775</xdr:colOff>
                    <xdr:row>17</xdr:row>
                    <xdr:rowOff>38100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23</xdr:col>
                    <xdr:colOff>95250</xdr:colOff>
                    <xdr:row>16</xdr:row>
                    <xdr:rowOff>19050</xdr:rowOff>
                  </from>
                  <to>
                    <xdr:col>26</xdr:col>
                    <xdr:colOff>104775</xdr:colOff>
                    <xdr:row>17</xdr:row>
                    <xdr:rowOff>28575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20</xdr:col>
                    <xdr:colOff>95250</xdr:colOff>
                    <xdr:row>20</xdr:row>
                    <xdr:rowOff>0</xdr:rowOff>
                  </from>
                  <to>
                    <xdr:col>23</xdr:col>
                    <xdr:colOff>104775</xdr:colOff>
                    <xdr:row>21</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23</xdr:col>
                    <xdr:colOff>95250</xdr:colOff>
                    <xdr:row>20</xdr:row>
                    <xdr:rowOff>0</xdr:rowOff>
                  </from>
                  <to>
                    <xdr:col>26</xdr:col>
                    <xdr:colOff>104775</xdr:colOff>
                    <xdr:row>21</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20</xdr:col>
                    <xdr:colOff>95250</xdr:colOff>
                    <xdr:row>23</xdr:row>
                    <xdr:rowOff>161925</xdr:rowOff>
                  </from>
                  <to>
                    <xdr:col>23</xdr:col>
                    <xdr:colOff>104775</xdr:colOff>
                    <xdr:row>24</xdr:row>
                    <xdr:rowOff>171450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23</xdr:col>
                    <xdr:colOff>95250</xdr:colOff>
                    <xdr:row>23</xdr:row>
                    <xdr:rowOff>161925</xdr:rowOff>
                  </from>
                  <to>
                    <xdr:col>26</xdr:col>
                    <xdr:colOff>104775</xdr:colOff>
                    <xdr:row>24</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20</xdr:col>
                    <xdr:colOff>95250</xdr:colOff>
                    <xdr:row>30</xdr:row>
                    <xdr:rowOff>152400</xdr:rowOff>
                  </from>
                  <to>
                    <xdr:col>23</xdr:col>
                    <xdr:colOff>104775</xdr:colOff>
                    <xdr:row>32</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23</xdr:col>
                    <xdr:colOff>95250</xdr:colOff>
                    <xdr:row>30</xdr:row>
                    <xdr:rowOff>152400</xdr:rowOff>
                  </from>
                  <to>
                    <xdr:col>26</xdr:col>
                    <xdr:colOff>104775</xdr:colOff>
                    <xdr:row>32</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20</xdr:col>
                    <xdr:colOff>95250</xdr:colOff>
                    <xdr:row>33</xdr:row>
                    <xdr:rowOff>152400</xdr:rowOff>
                  </from>
                  <to>
                    <xdr:col>23</xdr:col>
                    <xdr:colOff>104775</xdr:colOff>
                    <xdr:row>35</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23</xdr:col>
                    <xdr:colOff>95250</xdr:colOff>
                    <xdr:row>33</xdr:row>
                    <xdr:rowOff>152400</xdr:rowOff>
                  </from>
                  <to>
                    <xdr:col>26</xdr:col>
                    <xdr:colOff>104775</xdr:colOff>
                    <xdr:row>35</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20</xdr:col>
                    <xdr:colOff>95250</xdr:colOff>
                    <xdr:row>36</xdr:row>
                    <xdr:rowOff>152400</xdr:rowOff>
                  </from>
                  <to>
                    <xdr:col>23</xdr:col>
                    <xdr:colOff>104775</xdr:colOff>
                    <xdr:row>38</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23</xdr:col>
                    <xdr:colOff>95250</xdr:colOff>
                    <xdr:row>36</xdr:row>
                    <xdr:rowOff>152400</xdr:rowOff>
                  </from>
                  <to>
                    <xdr:col>26</xdr:col>
                    <xdr:colOff>104775</xdr:colOff>
                    <xdr:row>38</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20</xdr:col>
                    <xdr:colOff>95250</xdr:colOff>
                    <xdr:row>39</xdr:row>
                    <xdr:rowOff>152400</xdr:rowOff>
                  </from>
                  <to>
                    <xdr:col>23</xdr:col>
                    <xdr:colOff>104775</xdr:colOff>
                    <xdr:row>41</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23</xdr:col>
                    <xdr:colOff>95250</xdr:colOff>
                    <xdr:row>39</xdr:row>
                    <xdr:rowOff>152400</xdr:rowOff>
                  </from>
                  <to>
                    <xdr:col>26</xdr:col>
                    <xdr:colOff>104775</xdr:colOff>
                    <xdr:row>41</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20</xdr:col>
                    <xdr:colOff>95250</xdr:colOff>
                    <xdr:row>42</xdr:row>
                    <xdr:rowOff>152400</xdr:rowOff>
                  </from>
                  <to>
                    <xdr:col>23</xdr:col>
                    <xdr:colOff>104775</xdr:colOff>
                    <xdr:row>44</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23</xdr:col>
                    <xdr:colOff>95250</xdr:colOff>
                    <xdr:row>42</xdr:row>
                    <xdr:rowOff>152400</xdr:rowOff>
                  </from>
                  <to>
                    <xdr:col>26</xdr:col>
                    <xdr:colOff>104775</xdr:colOff>
                    <xdr:row>44</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20</xdr:col>
                    <xdr:colOff>95250</xdr:colOff>
                    <xdr:row>45</xdr:row>
                    <xdr:rowOff>152400</xdr:rowOff>
                  </from>
                  <to>
                    <xdr:col>23</xdr:col>
                    <xdr:colOff>104775</xdr:colOff>
                    <xdr:row>47</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23</xdr:col>
                    <xdr:colOff>95250</xdr:colOff>
                    <xdr:row>45</xdr:row>
                    <xdr:rowOff>152400</xdr:rowOff>
                  </from>
                  <to>
                    <xdr:col>26</xdr:col>
                    <xdr:colOff>104775</xdr:colOff>
                    <xdr:row>47</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20</xdr:col>
                    <xdr:colOff>95250</xdr:colOff>
                    <xdr:row>48</xdr:row>
                    <xdr:rowOff>152400</xdr:rowOff>
                  </from>
                  <to>
                    <xdr:col>23</xdr:col>
                    <xdr:colOff>104775</xdr:colOff>
                    <xdr:row>50</xdr:row>
                    <xdr:rowOff>19050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23</xdr:col>
                    <xdr:colOff>95250</xdr:colOff>
                    <xdr:row>48</xdr:row>
                    <xdr:rowOff>152400</xdr:rowOff>
                  </from>
                  <to>
                    <xdr:col>26</xdr:col>
                    <xdr:colOff>104775</xdr:colOff>
                    <xdr:row>50</xdr:row>
                    <xdr:rowOff>9525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20</xdr:col>
                    <xdr:colOff>95250</xdr:colOff>
                    <xdr:row>51</xdr:row>
                    <xdr:rowOff>152400</xdr:rowOff>
                  </from>
                  <to>
                    <xdr:col>23</xdr:col>
                    <xdr:colOff>104775</xdr:colOff>
                    <xdr:row>53</xdr:row>
                    <xdr:rowOff>19050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23</xdr:col>
                    <xdr:colOff>95250</xdr:colOff>
                    <xdr:row>51</xdr:row>
                    <xdr:rowOff>152400</xdr:rowOff>
                  </from>
                  <to>
                    <xdr:col>26</xdr:col>
                    <xdr:colOff>104775</xdr:colOff>
                    <xdr:row>53</xdr:row>
                    <xdr:rowOff>9525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20</xdr:col>
                    <xdr:colOff>95250</xdr:colOff>
                    <xdr:row>27</xdr:row>
                    <xdr:rowOff>161925</xdr:rowOff>
                  </from>
                  <to>
                    <xdr:col>23</xdr:col>
                    <xdr:colOff>104775</xdr:colOff>
                    <xdr:row>29</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23</xdr:col>
                    <xdr:colOff>95250</xdr:colOff>
                    <xdr:row>27</xdr:row>
                    <xdr:rowOff>161925</xdr:rowOff>
                  </from>
                  <to>
                    <xdr:col>26</xdr:col>
                    <xdr:colOff>104775</xdr:colOff>
                    <xdr:row>29</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FF"/>
  </sheetPr>
  <dimension ref="A1:BR62"/>
  <sheetViews>
    <sheetView showGridLines="0" view="pageBreakPreview" topLeftCell="A40" zoomScaleNormal="100" zoomScaleSheetLayoutView="100" workbookViewId="0">
      <selection activeCell="AW2" sqref="AW2"/>
    </sheetView>
  </sheetViews>
  <sheetFormatPr defaultColWidth="8" defaultRowHeight="12"/>
  <cols>
    <col min="1" max="1" width="1.5" style="10" customWidth="1"/>
    <col min="2" max="2" width="1.625" style="10" customWidth="1"/>
    <col min="3" max="25" width="2.375" style="10" customWidth="1"/>
    <col min="26" max="26" width="6" style="287" customWidth="1"/>
    <col min="27" max="27" width="2.375" style="512" customWidth="1"/>
    <col min="28" max="71" width="2.375" style="10" customWidth="1"/>
    <col min="72" max="16384" width="8" style="10"/>
  </cols>
  <sheetData>
    <row r="1" spans="1:70" ht="14.1" customHeight="1">
      <c r="B1" s="1522" t="s">
        <v>1229</v>
      </c>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row>
    <row r="2" spans="1:70" ht="5.0999999999999996" customHeight="1" thickBot="1"/>
    <row r="3" spans="1:70" ht="14.1" customHeight="1">
      <c r="B3" s="1828" t="s">
        <v>347</v>
      </c>
      <c r="C3" s="1829"/>
      <c r="D3" s="1829"/>
      <c r="E3" s="1829"/>
      <c r="F3" s="1829"/>
      <c r="G3" s="1829"/>
      <c r="H3" s="1829"/>
      <c r="I3" s="1829"/>
      <c r="J3" s="1829"/>
      <c r="K3" s="1829"/>
      <c r="L3" s="1829"/>
      <c r="M3" s="1829"/>
      <c r="N3" s="1829"/>
      <c r="O3" s="1829"/>
      <c r="P3" s="1829"/>
      <c r="Q3" s="1829"/>
      <c r="R3" s="1829"/>
      <c r="S3" s="1829"/>
      <c r="T3" s="1829"/>
      <c r="U3" s="1829"/>
      <c r="V3" s="1829"/>
      <c r="W3" s="1829"/>
      <c r="X3" s="1829"/>
      <c r="Y3" s="1829"/>
      <c r="Z3" s="1830"/>
      <c r="AA3" s="1829" t="s">
        <v>258</v>
      </c>
      <c r="AB3" s="1829"/>
      <c r="AC3" s="1829"/>
      <c r="AD3" s="1829"/>
      <c r="AE3" s="1829"/>
      <c r="AF3" s="1829"/>
      <c r="AG3" s="1829"/>
      <c r="AH3" s="1829"/>
      <c r="AI3" s="1829"/>
      <c r="AJ3" s="1829"/>
      <c r="AK3" s="1829"/>
      <c r="AL3" s="1829"/>
      <c r="AM3" s="1831"/>
    </row>
    <row r="4" spans="1:70" ht="6.95" customHeight="1">
      <c r="B4" s="535"/>
      <c r="C4" s="511"/>
      <c r="D4" s="511"/>
      <c r="E4" s="511"/>
      <c r="F4" s="511"/>
      <c r="G4" s="511"/>
      <c r="H4" s="511"/>
      <c r="I4" s="511"/>
      <c r="J4" s="511"/>
      <c r="K4" s="511"/>
      <c r="L4" s="511"/>
      <c r="M4" s="511"/>
      <c r="N4" s="511"/>
      <c r="O4" s="511"/>
      <c r="P4" s="511"/>
      <c r="Q4" s="511"/>
      <c r="R4" s="511"/>
      <c r="S4" s="511"/>
      <c r="T4" s="511"/>
      <c r="U4" s="511"/>
      <c r="V4" s="511"/>
      <c r="W4" s="511"/>
      <c r="X4" s="511"/>
      <c r="Y4" s="511"/>
      <c r="Z4" s="511"/>
      <c r="AA4" s="507"/>
      <c r="AB4" s="162"/>
      <c r="AC4" s="162"/>
      <c r="AD4" s="162"/>
      <c r="AE4" s="162"/>
      <c r="AF4" s="162"/>
      <c r="AG4" s="162"/>
      <c r="AH4" s="162"/>
      <c r="AI4" s="162"/>
      <c r="AJ4" s="162"/>
      <c r="AK4" s="162"/>
      <c r="AL4" s="162"/>
      <c r="AM4" s="536"/>
    </row>
    <row r="5" spans="1:70" ht="14.1" customHeight="1">
      <c r="A5" s="7"/>
      <c r="B5" s="537" t="s">
        <v>348</v>
      </c>
      <c r="C5" s="513"/>
      <c r="D5" s="514"/>
      <c r="E5" s="513"/>
      <c r="F5" s="514"/>
      <c r="G5" s="515"/>
      <c r="H5" s="515"/>
      <c r="I5" s="73"/>
      <c r="J5" s="73"/>
      <c r="K5" s="73"/>
      <c r="L5" s="73"/>
      <c r="M5" s="73"/>
      <c r="N5" s="73"/>
      <c r="O5" s="73"/>
      <c r="P5" s="73"/>
      <c r="Q5" s="73"/>
      <c r="R5" s="73"/>
      <c r="S5" s="73"/>
      <c r="T5" s="73"/>
      <c r="U5" s="73"/>
      <c r="V5" s="73"/>
      <c r="W5" s="73"/>
      <c r="X5" s="73"/>
      <c r="Y5" s="73"/>
      <c r="AA5" s="508"/>
      <c r="AB5" s="501"/>
      <c r="AC5" s="501"/>
      <c r="AD5" s="501"/>
      <c r="AE5" s="501"/>
      <c r="AF5" s="501"/>
      <c r="AG5" s="501"/>
      <c r="AH5" s="501"/>
      <c r="AI5" s="501"/>
      <c r="AJ5" s="501"/>
      <c r="AK5" s="518"/>
      <c r="AL5" s="501"/>
      <c r="AM5" s="538"/>
    </row>
    <row r="6" spans="1:70" ht="14.1" customHeight="1">
      <c r="A6" s="7"/>
      <c r="B6" s="537"/>
      <c r="C6" s="513"/>
      <c r="D6" s="514"/>
      <c r="E6" s="513"/>
      <c r="F6" s="514"/>
      <c r="G6" s="515"/>
      <c r="H6" s="515"/>
      <c r="I6" s="73"/>
      <c r="J6" s="73"/>
      <c r="K6" s="73"/>
      <c r="L6" s="73"/>
      <c r="M6" s="73"/>
      <c r="N6" s="73"/>
      <c r="O6" s="73"/>
      <c r="P6" s="73"/>
      <c r="Q6" s="73"/>
      <c r="R6" s="73"/>
      <c r="S6" s="73"/>
      <c r="T6" s="73"/>
      <c r="U6" s="73"/>
      <c r="V6" s="73"/>
      <c r="W6" s="73"/>
      <c r="X6" s="73"/>
      <c r="Y6" s="73"/>
      <c r="AA6" s="508"/>
      <c r="AB6" s="501"/>
      <c r="AC6" s="501"/>
      <c r="AD6" s="501"/>
      <c r="AE6" s="501"/>
      <c r="AF6" s="501"/>
      <c r="AG6" s="501"/>
      <c r="AH6" s="501"/>
      <c r="AI6" s="501"/>
      <c r="AJ6" s="501"/>
      <c r="AK6" s="518"/>
      <c r="AL6" s="501"/>
      <c r="AM6" s="538"/>
    </row>
    <row r="7" spans="1:70" ht="14.1" customHeight="1">
      <c r="A7" s="7"/>
      <c r="B7" s="525"/>
      <c r="C7" s="73" t="s">
        <v>162</v>
      </c>
      <c r="D7" s="503"/>
      <c r="E7" s="73"/>
      <c r="F7" s="73"/>
      <c r="G7" s="73"/>
      <c r="H7" s="73"/>
      <c r="I7" s="73"/>
      <c r="J7" s="73"/>
      <c r="K7" s="73"/>
      <c r="L7" s="73"/>
      <c r="M7" s="73"/>
      <c r="N7" s="73"/>
      <c r="O7" s="73"/>
      <c r="P7" s="73"/>
      <c r="Q7" s="287"/>
      <c r="R7" s="287"/>
      <c r="S7" s="287"/>
      <c r="T7" s="287"/>
      <c r="U7" s="287"/>
      <c r="V7" s="1824"/>
      <c r="W7" s="1824"/>
      <c r="X7" s="73"/>
      <c r="Y7" s="73"/>
      <c r="AA7" s="508"/>
      <c r="AB7" s="522"/>
      <c r="AC7" s="523"/>
      <c r="AD7" s="523"/>
      <c r="AE7" s="523"/>
      <c r="AF7" s="523"/>
      <c r="AG7" s="523"/>
      <c r="AH7" s="523"/>
      <c r="AI7" s="523"/>
      <c r="AJ7" s="523"/>
      <c r="AK7" s="523"/>
      <c r="AL7" s="523"/>
      <c r="AM7" s="539"/>
      <c r="AO7" s="10" t="s">
        <v>349</v>
      </c>
    </row>
    <row r="8" spans="1:70" ht="14.1" customHeight="1">
      <c r="A8" s="7"/>
      <c r="B8" s="525"/>
      <c r="C8" s="73" t="s">
        <v>350</v>
      </c>
      <c r="D8" s="287"/>
      <c r="E8" s="287"/>
      <c r="F8" s="73"/>
      <c r="G8" s="73"/>
      <c r="H8" s="73"/>
      <c r="I8" s="73"/>
      <c r="J8" s="73"/>
      <c r="K8" s="73"/>
      <c r="L8" s="73"/>
      <c r="M8" s="73"/>
      <c r="N8" s="73"/>
      <c r="O8" s="73"/>
      <c r="P8" s="73"/>
      <c r="Q8" s="73"/>
      <c r="R8" s="73"/>
      <c r="S8" s="1824"/>
      <c r="T8" s="1824"/>
      <c r="U8" s="516"/>
      <c r="V8" s="1824"/>
      <c r="W8" s="1824"/>
      <c r="X8" s="73"/>
      <c r="Y8" s="73"/>
      <c r="AA8" s="508"/>
      <c r="AB8" s="523"/>
      <c r="AC8" s="523"/>
      <c r="AD8" s="523"/>
      <c r="AE8" s="523"/>
      <c r="AF8" s="523"/>
      <c r="AG8" s="523"/>
      <c r="AH8" s="523"/>
      <c r="AI8" s="523"/>
      <c r="AJ8" s="523"/>
      <c r="AK8" s="523"/>
      <c r="AL8" s="523"/>
      <c r="AM8" s="539"/>
      <c r="AO8" s="105"/>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9"/>
    </row>
    <row r="9" spans="1:70" ht="14.1" customHeight="1">
      <c r="A9" s="7"/>
      <c r="B9" s="525"/>
      <c r="C9" s="287"/>
      <c r="D9" s="73"/>
      <c r="E9" s="287"/>
      <c r="F9" s="287"/>
      <c r="G9" s="501" t="s">
        <v>351</v>
      </c>
      <c r="H9" s="73"/>
      <c r="I9" s="73"/>
      <c r="J9" s="73"/>
      <c r="K9" s="73"/>
      <c r="L9" s="73"/>
      <c r="M9" s="73"/>
      <c r="N9" s="73"/>
      <c r="O9" s="73"/>
      <c r="P9" s="73"/>
      <c r="Q9" s="73"/>
      <c r="R9" s="73"/>
      <c r="S9" s="73"/>
      <c r="T9" s="73"/>
      <c r="U9" s="73"/>
      <c r="V9" s="73"/>
      <c r="W9" s="73"/>
      <c r="X9" s="73"/>
      <c r="Y9" s="73"/>
      <c r="AA9" s="508" t="s">
        <v>1712</v>
      </c>
      <c r="AB9" s="1809" t="s">
        <v>1230</v>
      </c>
      <c r="AC9" s="1809"/>
      <c r="AD9" s="1809"/>
      <c r="AE9" s="1809"/>
      <c r="AF9" s="1809"/>
      <c r="AG9" s="1809"/>
      <c r="AH9" s="1809"/>
      <c r="AI9" s="1809"/>
      <c r="AJ9" s="1809"/>
      <c r="AK9" s="1809"/>
      <c r="AL9" s="1809"/>
      <c r="AM9" s="1810"/>
      <c r="AO9" s="540" t="s">
        <v>352</v>
      </c>
      <c r="BR9" s="170"/>
    </row>
    <row r="10" spans="1:70" ht="14.1" customHeight="1">
      <c r="A10" s="7"/>
      <c r="B10" s="525"/>
      <c r="C10" s="73"/>
      <c r="D10" s="287"/>
      <c r="E10" s="287"/>
      <c r="F10" s="287"/>
      <c r="G10" s="501" t="s">
        <v>353</v>
      </c>
      <c r="H10" s="73"/>
      <c r="I10" s="73"/>
      <c r="J10" s="73"/>
      <c r="K10" s="73"/>
      <c r="L10" s="73"/>
      <c r="M10" s="73"/>
      <c r="N10" s="73"/>
      <c r="O10" s="73"/>
      <c r="P10" s="73"/>
      <c r="Q10" s="73"/>
      <c r="R10" s="73"/>
      <c r="S10" s="503"/>
      <c r="T10" s="503"/>
      <c r="U10" s="503"/>
      <c r="V10" s="503"/>
      <c r="W10" s="503"/>
      <c r="X10" s="73"/>
      <c r="Y10" s="73"/>
      <c r="AA10" s="508"/>
      <c r="AB10" s="1809"/>
      <c r="AC10" s="1809"/>
      <c r="AD10" s="1809"/>
      <c r="AE10" s="1809"/>
      <c r="AF10" s="1809"/>
      <c r="AG10" s="1809"/>
      <c r="AH10" s="1809"/>
      <c r="AI10" s="1809"/>
      <c r="AJ10" s="1809"/>
      <c r="AK10" s="1809"/>
      <c r="AL10" s="1809"/>
      <c r="AM10" s="1810"/>
      <c r="AN10" s="425"/>
      <c r="AO10" s="1821" t="s">
        <v>1716</v>
      </c>
      <c r="AP10" s="1822"/>
      <c r="AQ10" s="1822"/>
      <c r="AR10" s="1822"/>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c r="BP10" s="1822"/>
      <c r="BQ10" s="1822"/>
      <c r="BR10" s="1823"/>
    </row>
    <row r="11" spans="1:70" ht="14.1" customHeight="1">
      <c r="A11" s="7"/>
      <c r="B11" s="525"/>
      <c r="C11" s="73"/>
      <c r="D11" s="73"/>
      <c r="E11" s="73"/>
      <c r="F11" s="73"/>
      <c r="G11" s="73"/>
      <c r="H11" s="73"/>
      <c r="I11" s="73"/>
      <c r="J11" s="73"/>
      <c r="K11" s="73"/>
      <c r="L11" s="73"/>
      <c r="M11" s="73"/>
      <c r="N11" s="73"/>
      <c r="O11" s="1824"/>
      <c r="P11" s="1824"/>
      <c r="Q11" s="1824"/>
      <c r="R11" s="1824"/>
      <c r="S11" s="1824"/>
      <c r="T11" s="1824"/>
      <c r="U11" s="516"/>
      <c r="V11" s="1824"/>
      <c r="W11" s="1824"/>
      <c r="X11" s="73"/>
      <c r="Y11" s="73"/>
      <c r="AA11" s="508"/>
      <c r="AB11" s="1809"/>
      <c r="AC11" s="1809"/>
      <c r="AD11" s="1809"/>
      <c r="AE11" s="1809"/>
      <c r="AF11" s="1809"/>
      <c r="AG11" s="1809"/>
      <c r="AH11" s="1809"/>
      <c r="AI11" s="1809"/>
      <c r="AJ11" s="1809"/>
      <c r="AK11" s="1809"/>
      <c r="AL11" s="1809"/>
      <c r="AM11" s="1810"/>
      <c r="AN11" s="425"/>
      <c r="AO11" s="1821"/>
      <c r="AP11" s="1822"/>
      <c r="AQ11" s="1822"/>
      <c r="AR11" s="1822"/>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c r="BP11" s="1822"/>
      <c r="BQ11" s="1822"/>
      <c r="BR11" s="1823"/>
    </row>
    <row r="12" spans="1:70" ht="14.1" customHeight="1">
      <c r="A12" s="7"/>
      <c r="B12" s="525"/>
      <c r="C12" s="73" t="s">
        <v>354</v>
      </c>
      <c r="D12" s="503"/>
      <c r="E12" s="287"/>
      <c r="F12" s="503"/>
      <c r="G12" s="503"/>
      <c r="H12" s="503"/>
      <c r="I12" s="503"/>
      <c r="J12" s="503"/>
      <c r="K12" s="503"/>
      <c r="L12" s="503"/>
      <c r="M12" s="503"/>
      <c r="N12" s="503"/>
      <c r="O12" s="287"/>
      <c r="P12" s="400"/>
      <c r="Q12" s="400"/>
      <c r="R12" s="400"/>
      <c r="S12" s="400"/>
      <c r="T12" s="329"/>
      <c r="U12" s="400"/>
      <c r="V12" s="400"/>
      <c r="W12" s="400"/>
      <c r="X12" s="400"/>
      <c r="Y12" s="327"/>
      <c r="AA12" s="508"/>
      <c r="AB12" s="1809"/>
      <c r="AC12" s="1809"/>
      <c r="AD12" s="1809"/>
      <c r="AE12" s="1809"/>
      <c r="AF12" s="1809"/>
      <c r="AG12" s="1809"/>
      <c r="AH12" s="1809"/>
      <c r="AI12" s="1809"/>
      <c r="AJ12" s="1809"/>
      <c r="AK12" s="1809"/>
      <c r="AL12" s="1809"/>
      <c r="AM12" s="1810"/>
      <c r="AN12" s="425"/>
      <c r="AO12" s="1821"/>
      <c r="AP12" s="1822"/>
      <c r="AQ12" s="1822"/>
      <c r="AR12" s="1822"/>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c r="BP12" s="1822"/>
      <c r="BQ12" s="1822"/>
      <c r="BR12" s="1823"/>
    </row>
    <row r="13" spans="1:70" ht="14.1" customHeight="1">
      <c r="A13" s="7"/>
      <c r="B13" s="525"/>
      <c r="C13" s="73"/>
      <c r="D13" s="503" t="s">
        <v>355</v>
      </c>
      <c r="E13" s="287"/>
      <c r="F13" s="503"/>
      <c r="G13" s="503"/>
      <c r="H13" s="503"/>
      <c r="I13" s="503"/>
      <c r="J13" s="503"/>
      <c r="K13" s="503"/>
      <c r="L13" s="503"/>
      <c r="M13" s="503"/>
      <c r="N13" s="503"/>
      <c r="O13" s="287"/>
      <c r="P13" s="400"/>
      <c r="Q13" s="73"/>
      <c r="R13" s="329"/>
      <c r="S13" s="329"/>
      <c r="T13" s="517"/>
      <c r="U13" s="400"/>
      <c r="V13" s="400"/>
      <c r="W13" s="73"/>
      <c r="X13" s="73"/>
      <c r="Y13" s="73"/>
      <c r="AA13" s="508"/>
      <c r="AB13" s="524"/>
      <c r="AC13" s="524"/>
      <c r="AD13" s="524"/>
      <c r="AE13" s="524"/>
      <c r="AF13" s="524"/>
      <c r="AG13" s="524"/>
      <c r="AH13" s="524"/>
      <c r="AI13" s="524"/>
      <c r="AJ13" s="524"/>
      <c r="AK13" s="524"/>
      <c r="AL13" s="524"/>
      <c r="AM13" s="541"/>
      <c r="AN13" s="425"/>
      <c r="AO13" s="1821"/>
      <c r="AP13" s="1822"/>
      <c r="AQ13" s="1822"/>
      <c r="AR13" s="1822"/>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c r="BP13" s="1822"/>
      <c r="BQ13" s="1822"/>
      <c r="BR13" s="1823"/>
    </row>
    <row r="14" spans="1:70" ht="14.1" customHeight="1">
      <c r="A14" s="7"/>
      <c r="B14" s="525"/>
      <c r="C14" s="73"/>
      <c r="D14" s="503"/>
      <c r="E14" s="287"/>
      <c r="F14" s="503"/>
      <c r="G14" s="503"/>
      <c r="H14" s="503"/>
      <c r="I14" s="503"/>
      <c r="J14" s="503"/>
      <c r="K14" s="503"/>
      <c r="L14" s="503"/>
      <c r="M14" s="503"/>
      <c r="N14" s="503"/>
      <c r="O14" s="287"/>
      <c r="P14" s="400"/>
      <c r="Q14" s="400"/>
      <c r="R14" s="400"/>
      <c r="S14" s="400"/>
      <c r="T14" s="329"/>
      <c r="U14" s="400"/>
      <c r="V14" s="400"/>
      <c r="W14" s="400"/>
      <c r="X14" s="400"/>
      <c r="Y14" s="327"/>
      <c r="AA14" s="508" t="s">
        <v>1712</v>
      </c>
      <c r="AB14" s="1810" t="s">
        <v>356</v>
      </c>
      <c r="AC14" s="1820"/>
      <c r="AD14" s="1820"/>
      <c r="AE14" s="1820"/>
      <c r="AF14" s="1820"/>
      <c r="AG14" s="1820"/>
      <c r="AH14" s="1820"/>
      <c r="AI14" s="1820"/>
      <c r="AJ14" s="1820"/>
      <c r="AK14" s="1820"/>
      <c r="AL14" s="1820"/>
      <c r="AM14" s="1820"/>
      <c r="AN14" s="425"/>
      <c r="AO14" s="540" t="s">
        <v>357</v>
      </c>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542"/>
    </row>
    <row r="15" spans="1:70" ht="14.1" customHeight="1">
      <c r="A15" s="7"/>
      <c r="B15" s="525"/>
      <c r="C15" s="73"/>
      <c r="D15" s="287" t="s">
        <v>358</v>
      </c>
      <c r="E15" s="287"/>
      <c r="F15" s="287"/>
      <c r="G15" s="287"/>
      <c r="H15" s="503"/>
      <c r="I15" s="503"/>
      <c r="J15" s="503"/>
      <c r="K15" s="503"/>
      <c r="L15" s="503"/>
      <c r="M15" s="503"/>
      <c r="N15" s="503"/>
      <c r="O15" s="287"/>
      <c r="P15" s="400"/>
      <c r="Q15" s="400"/>
      <c r="R15" s="400"/>
      <c r="S15" s="400"/>
      <c r="T15" s="329"/>
      <c r="U15" s="400"/>
      <c r="V15" s="400"/>
      <c r="W15" s="400"/>
      <c r="X15" s="400"/>
      <c r="Y15" s="327"/>
      <c r="AA15" s="508"/>
      <c r="AB15" s="1810"/>
      <c r="AC15" s="1820"/>
      <c r="AD15" s="1820"/>
      <c r="AE15" s="1820"/>
      <c r="AF15" s="1820"/>
      <c r="AG15" s="1820"/>
      <c r="AH15" s="1820"/>
      <c r="AI15" s="1820"/>
      <c r="AJ15" s="1820"/>
      <c r="AK15" s="1820"/>
      <c r="AL15" s="1820"/>
      <c r="AM15" s="1820"/>
      <c r="AN15" s="425"/>
      <c r="AO15" s="1821" t="s">
        <v>359</v>
      </c>
      <c r="AP15" s="1822"/>
      <c r="AQ15" s="1822"/>
      <c r="AR15" s="1822"/>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c r="BP15" s="1822"/>
      <c r="BQ15" s="1822"/>
      <c r="BR15" s="1823"/>
    </row>
    <row r="16" spans="1:70" ht="14.1" customHeight="1">
      <c r="A16" s="7"/>
      <c r="B16" s="525"/>
      <c r="C16" s="73"/>
      <c r="D16" s="73" t="s">
        <v>360</v>
      </c>
      <c r="E16" s="287"/>
      <c r="F16" s="287"/>
      <c r="G16" s="287"/>
      <c r="H16" s="503"/>
      <c r="I16" s="503"/>
      <c r="J16" s="503"/>
      <c r="K16" s="503"/>
      <c r="L16" s="1824" t="s">
        <v>361</v>
      </c>
      <c r="M16" s="1824"/>
      <c r="N16" s="503"/>
      <c r="O16" s="287"/>
      <c r="P16" s="518" t="s">
        <v>362</v>
      </c>
      <c r="Q16" s="400"/>
      <c r="R16" s="400"/>
      <c r="S16" s="400"/>
      <c r="T16" s="329"/>
      <c r="U16" s="400"/>
      <c r="V16" s="400"/>
      <c r="W16" s="400"/>
      <c r="X16" s="400"/>
      <c r="Y16" s="327"/>
      <c r="AA16" s="508"/>
      <c r="AB16" s="1810"/>
      <c r="AC16" s="1820"/>
      <c r="AD16" s="1820"/>
      <c r="AE16" s="1820"/>
      <c r="AF16" s="1820"/>
      <c r="AG16" s="1820"/>
      <c r="AH16" s="1820"/>
      <c r="AI16" s="1820"/>
      <c r="AJ16" s="1820"/>
      <c r="AK16" s="1820"/>
      <c r="AL16" s="1820"/>
      <c r="AM16" s="1820"/>
      <c r="AN16" s="425"/>
      <c r="AO16" s="1821"/>
      <c r="AP16" s="1822"/>
      <c r="AQ16" s="1822"/>
      <c r="AR16" s="1822"/>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c r="BP16" s="1822"/>
      <c r="BQ16" s="1822"/>
      <c r="BR16" s="1823"/>
    </row>
    <row r="17" spans="1:70" ht="14.1" customHeight="1">
      <c r="A17" s="7"/>
      <c r="B17" s="525"/>
      <c r="C17" s="287"/>
      <c r="D17" s="287"/>
      <c r="E17" s="287"/>
      <c r="F17" s="503"/>
      <c r="G17" s="503"/>
      <c r="H17" s="503"/>
      <c r="I17" s="503"/>
      <c r="J17" s="503"/>
      <c r="K17" s="503"/>
      <c r="L17" s="503"/>
      <c r="M17" s="503"/>
      <c r="N17" s="503"/>
      <c r="O17" s="287"/>
      <c r="P17" s="518" t="s">
        <v>363</v>
      </c>
      <c r="Q17" s="73"/>
      <c r="R17" s="503"/>
      <c r="S17" s="503"/>
      <c r="T17" s="287"/>
      <c r="U17" s="287"/>
      <c r="V17" s="503"/>
      <c r="W17" s="287"/>
      <c r="X17" s="327"/>
      <c r="Y17" s="73"/>
      <c r="AA17" s="508"/>
      <c r="AB17" s="524" t="s">
        <v>364</v>
      </c>
      <c r="AC17" s="287"/>
      <c r="AD17" s="287"/>
      <c r="AE17" s="287"/>
      <c r="AF17" s="287"/>
      <c r="AG17" s="287"/>
      <c r="AH17" s="287"/>
      <c r="AI17" s="287"/>
      <c r="AJ17" s="287"/>
      <c r="AK17" s="287"/>
      <c r="AL17" s="287"/>
      <c r="AM17" s="29"/>
      <c r="AN17" s="425"/>
      <c r="AO17" s="1821"/>
      <c r="AP17" s="1822"/>
      <c r="AQ17" s="1822"/>
      <c r="AR17" s="1822"/>
      <c r="AS17" s="1822"/>
      <c r="AT17" s="1822"/>
      <c r="AU17" s="1822"/>
      <c r="AV17" s="1822"/>
      <c r="AW17" s="1822"/>
      <c r="AX17" s="1822"/>
      <c r="AY17" s="1822"/>
      <c r="AZ17" s="1822"/>
      <c r="BA17" s="1822"/>
      <c r="BB17" s="1822"/>
      <c r="BC17" s="1822"/>
      <c r="BD17" s="1822"/>
      <c r="BE17" s="1822"/>
      <c r="BF17" s="1822"/>
      <c r="BG17" s="1822"/>
      <c r="BH17" s="1822"/>
      <c r="BI17" s="1822"/>
      <c r="BJ17" s="1822"/>
      <c r="BK17" s="1822"/>
      <c r="BL17" s="1822"/>
      <c r="BM17" s="1822"/>
      <c r="BN17" s="1822"/>
      <c r="BO17" s="1822"/>
      <c r="BP17" s="1822"/>
      <c r="BQ17" s="1822"/>
      <c r="BR17" s="1823"/>
    </row>
    <row r="18" spans="1:70" ht="14.1" customHeight="1">
      <c r="A18" s="7"/>
      <c r="B18" s="525"/>
      <c r="C18" s="287"/>
      <c r="D18" s="519"/>
      <c r="E18" s="287"/>
      <c r="F18" s="503"/>
      <c r="G18" s="503"/>
      <c r="H18" s="503"/>
      <c r="I18" s="503"/>
      <c r="J18" s="503"/>
      <c r="K18" s="503"/>
      <c r="L18" s="503"/>
      <c r="M18" s="503"/>
      <c r="N18" s="503"/>
      <c r="O18" s="518"/>
      <c r="P18" s="73"/>
      <c r="Q18" s="73"/>
      <c r="R18" s="503"/>
      <c r="S18" s="503"/>
      <c r="T18" s="287"/>
      <c r="U18" s="287"/>
      <c r="V18" s="503"/>
      <c r="W18" s="287"/>
      <c r="X18" s="327"/>
      <c r="Y18" s="73"/>
      <c r="AA18" s="509" t="s">
        <v>365</v>
      </c>
      <c r="AB18" s="1810" t="s">
        <v>1666</v>
      </c>
      <c r="AC18" s="1820"/>
      <c r="AD18" s="1820"/>
      <c r="AE18" s="1820"/>
      <c r="AF18" s="1820"/>
      <c r="AG18" s="1820"/>
      <c r="AH18" s="1820"/>
      <c r="AI18" s="1820"/>
      <c r="AJ18" s="1820"/>
      <c r="AK18" s="1820"/>
      <c r="AL18" s="1820"/>
      <c r="AM18" s="1820"/>
      <c r="AN18" s="425"/>
      <c r="AO18" s="1821"/>
      <c r="AP18" s="1822"/>
      <c r="AQ18" s="1822"/>
      <c r="AR18" s="1822"/>
      <c r="AS18" s="1822"/>
      <c r="AT18" s="1822"/>
      <c r="AU18" s="1822"/>
      <c r="AV18" s="1822"/>
      <c r="AW18" s="1822"/>
      <c r="AX18" s="1822"/>
      <c r="AY18" s="1822"/>
      <c r="AZ18" s="1822"/>
      <c r="BA18" s="1822"/>
      <c r="BB18" s="1822"/>
      <c r="BC18" s="1822"/>
      <c r="BD18" s="1822"/>
      <c r="BE18" s="1822"/>
      <c r="BF18" s="1822"/>
      <c r="BG18" s="1822"/>
      <c r="BH18" s="1822"/>
      <c r="BI18" s="1822"/>
      <c r="BJ18" s="1822"/>
      <c r="BK18" s="1822"/>
      <c r="BL18" s="1822"/>
      <c r="BM18" s="1822"/>
      <c r="BN18" s="1822"/>
      <c r="BO18" s="1822"/>
      <c r="BP18" s="1822"/>
      <c r="BQ18" s="1822"/>
      <c r="BR18" s="1823"/>
    </row>
    <row r="19" spans="1:70" ht="14.1" customHeight="1">
      <c r="A19" s="7"/>
      <c r="B19" s="525"/>
      <c r="C19" s="503"/>
      <c r="D19" s="503" t="s">
        <v>366</v>
      </c>
      <c r="E19" s="287"/>
      <c r="F19" s="503"/>
      <c r="G19" s="503"/>
      <c r="H19" s="287"/>
      <c r="I19" s="503"/>
      <c r="J19" s="287"/>
      <c r="K19" s="73"/>
      <c r="L19" s="73"/>
      <c r="M19" s="73"/>
      <c r="N19" s="73"/>
      <c r="O19" s="73"/>
      <c r="P19" s="73"/>
      <c r="Q19" s="73"/>
      <c r="R19" s="329"/>
      <c r="S19" s="329"/>
      <c r="T19" s="517"/>
      <c r="U19" s="400"/>
      <c r="V19" s="400"/>
      <c r="W19" s="73"/>
      <c r="X19" s="73"/>
      <c r="Y19" s="73"/>
      <c r="AA19" s="510"/>
      <c r="AB19" s="1810"/>
      <c r="AC19" s="1820"/>
      <c r="AD19" s="1820"/>
      <c r="AE19" s="1820"/>
      <c r="AF19" s="1820"/>
      <c r="AG19" s="1820"/>
      <c r="AH19" s="1820"/>
      <c r="AI19" s="1820"/>
      <c r="AJ19" s="1820"/>
      <c r="AK19" s="1820"/>
      <c r="AL19" s="1820"/>
      <c r="AM19" s="1820"/>
      <c r="AN19" s="425"/>
      <c r="AO19" s="1821"/>
      <c r="AP19" s="1822"/>
      <c r="AQ19" s="1822"/>
      <c r="AR19" s="1822"/>
      <c r="AS19" s="1822"/>
      <c r="AT19" s="1822"/>
      <c r="AU19" s="1822"/>
      <c r="AV19" s="1822"/>
      <c r="AW19" s="1822"/>
      <c r="AX19" s="1822"/>
      <c r="AY19" s="1822"/>
      <c r="AZ19" s="1822"/>
      <c r="BA19" s="1822"/>
      <c r="BB19" s="1822"/>
      <c r="BC19" s="1822"/>
      <c r="BD19" s="1822"/>
      <c r="BE19" s="1822"/>
      <c r="BF19" s="1822"/>
      <c r="BG19" s="1822"/>
      <c r="BH19" s="1822"/>
      <c r="BI19" s="1822"/>
      <c r="BJ19" s="1822"/>
      <c r="BK19" s="1822"/>
      <c r="BL19" s="1822"/>
      <c r="BM19" s="1822"/>
      <c r="BN19" s="1822"/>
      <c r="BO19" s="1822"/>
      <c r="BP19" s="1822"/>
      <c r="BQ19" s="1822"/>
      <c r="BR19" s="1823"/>
    </row>
    <row r="20" spans="1:70" ht="14.1" customHeight="1">
      <c r="A20" s="7"/>
      <c r="B20" s="525"/>
      <c r="C20" s="503"/>
      <c r="D20" s="503"/>
      <c r="E20" s="503" t="s">
        <v>367</v>
      </c>
      <c r="F20" s="287"/>
      <c r="G20" s="287"/>
      <c r="H20" s="287"/>
      <c r="I20" s="287"/>
      <c r="J20" s="287"/>
      <c r="K20" s="287"/>
      <c r="L20" s="287"/>
      <c r="M20" s="287"/>
      <c r="N20" s="287"/>
      <c r="O20" s="287"/>
      <c r="P20" s="288" t="s">
        <v>60</v>
      </c>
      <c r="Q20" s="1818"/>
      <c r="R20" s="1818"/>
      <c r="S20" s="289" t="s">
        <v>172</v>
      </c>
      <c r="T20" s="287"/>
      <c r="U20" s="287"/>
      <c r="V20" s="287"/>
      <c r="W20" s="287"/>
      <c r="X20" s="287"/>
      <c r="Y20" s="73"/>
      <c r="AA20" s="508"/>
      <c r="AB20" s="1810"/>
      <c r="AC20" s="1820"/>
      <c r="AD20" s="1820"/>
      <c r="AE20" s="1820"/>
      <c r="AF20" s="1820"/>
      <c r="AG20" s="1820"/>
      <c r="AH20" s="1820"/>
      <c r="AI20" s="1820"/>
      <c r="AJ20" s="1820"/>
      <c r="AK20" s="1820"/>
      <c r="AL20" s="1820"/>
      <c r="AM20" s="1820"/>
      <c r="AN20" s="425"/>
      <c r="AO20" s="1821"/>
      <c r="AP20" s="1822"/>
      <c r="AQ20" s="1822"/>
      <c r="AR20" s="1822"/>
      <c r="AS20" s="1822"/>
      <c r="AT20" s="1822"/>
      <c r="AU20" s="1822"/>
      <c r="AV20" s="1822"/>
      <c r="AW20" s="1822"/>
      <c r="AX20" s="1822"/>
      <c r="AY20" s="1822"/>
      <c r="AZ20" s="1822"/>
      <c r="BA20" s="1822"/>
      <c r="BB20" s="1822"/>
      <c r="BC20" s="1822"/>
      <c r="BD20" s="1822"/>
      <c r="BE20" s="1822"/>
      <c r="BF20" s="1822"/>
      <c r="BG20" s="1822"/>
      <c r="BH20" s="1822"/>
      <c r="BI20" s="1822"/>
      <c r="BJ20" s="1822"/>
      <c r="BK20" s="1822"/>
      <c r="BL20" s="1822"/>
      <c r="BM20" s="1822"/>
      <c r="BN20" s="1822"/>
      <c r="BO20" s="1822"/>
      <c r="BP20" s="1822"/>
      <c r="BQ20" s="1822"/>
      <c r="BR20" s="1823"/>
    </row>
    <row r="21" spans="1:70" ht="14.1" customHeight="1">
      <c r="A21" s="7"/>
      <c r="B21" s="525"/>
      <c r="C21" s="503"/>
      <c r="D21" s="503"/>
      <c r="E21" s="287" t="s">
        <v>368</v>
      </c>
      <c r="F21" s="287"/>
      <c r="G21" s="287"/>
      <c r="H21" s="287"/>
      <c r="I21" s="287"/>
      <c r="J21" s="287"/>
      <c r="K21" s="287"/>
      <c r="L21" s="287"/>
      <c r="M21" s="287"/>
      <c r="N21" s="287"/>
      <c r="O21" s="287"/>
      <c r="P21" s="287"/>
      <c r="Q21" s="287"/>
      <c r="R21" s="287"/>
      <c r="S21" s="287"/>
      <c r="T21" s="287"/>
      <c r="U21" s="287"/>
      <c r="V21" s="287"/>
      <c r="W21" s="287"/>
      <c r="X21" s="287"/>
      <c r="Y21" s="73"/>
      <c r="AA21" s="508"/>
      <c r="AB21" s="1810"/>
      <c r="AC21" s="1820"/>
      <c r="AD21" s="1820"/>
      <c r="AE21" s="1820"/>
      <c r="AF21" s="1820"/>
      <c r="AG21" s="1820"/>
      <c r="AH21" s="1820"/>
      <c r="AI21" s="1820"/>
      <c r="AJ21" s="1820"/>
      <c r="AK21" s="1820"/>
      <c r="AL21" s="1820"/>
      <c r="AM21" s="1820"/>
      <c r="AN21" s="425"/>
      <c r="AO21" s="1821"/>
      <c r="AP21" s="1822"/>
      <c r="AQ21" s="1822"/>
      <c r="AR21" s="1822"/>
      <c r="AS21" s="1822"/>
      <c r="AT21" s="1822"/>
      <c r="AU21" s="1822"/>
      <c r="AV21" s="1822"/>
      <c r="AW21" s="1822"/>
      <c r="AX21" s="1822"/>
      <c r="AY21" s="1822"/>
      <c r="AZ21" s="1822"/>
      <c r="BA21" s="1822"/>
      <c r="BB21" s="1822"/>
      <c r="BC21" s="1822"/>
      <c r="BD21" s="1822"/>
      <c r="BE21" s="1822"/>
      <c r="BF21" s="1822"/>
      <c r="BG21" s="1822"/>
      <c r="BH21" s="1822"/>
      <c r="BI21" s="1822"/>
      <c r="BJ21" s="1822"/>
      <c r="BK21" s="1822"/>
      <c r="BL21" s="1822"/>
      <c r="BM21" s="1822"/>
      <c r="BN21" s="1822"/>
      <c r="BO21" s="1822"/>
      <c r="BP21" s="1822"/>
      <c r="BQ21" s="1822"/>
      <c r="BR21" s="1823"/>
    </row>
    <row r="22" spans="1:70" ht="14.1" customHeight="1">
      <c r="A22" s="7"/>
      <c r="B22" s="525"/>
      <c r="C22" s="503"/>
      <c r="D22" s="503"/>
      <c r="E22" s="287"/>
      <c r="F22" s="287"/>
      <c r="G22" s="287"/>
      <c r="H22" s="287"/>
      <c r="I22" s="287"/>
      <c r="J22" s="287"/>
      <c r="K22" s="287"/>
      <c r="L22" s="287"/>
      <c r="M22" s="287"/>
      <c r="N22" s="287"/>
      <c r="O22" s="287"/>
      <c r="P22" s="287"/>
      <c r="Q22" s="287"/>
      <c r="R22" s="287"/>
      <c r="S22" s="287"/>
      <c r="T22" s="287"/>
      <c r="U22" s="287"/>
      <c r="V22" s="287"/>
      <c r="W22" s="287"/>
      <c r="X22" s="287"/>
      <c r="Y22" s="73"/>
      <c r="AA22" s="508"/>
      <c r="AB22" s="1810"/>
      <c r="AC22" s="1820"/>
      <c r="AD22" s="1820"/>
      <c r="AE22" s="1820"/>
      <c r="AF22" s="1820"/>
      <c r="AG22" s="1820"/>
      <c r="AH22" s="1820"/>
      <c r="AI22" s="1820"/>
      <c r="AJ22" s="1820"/>
      <c r="AK22" s="1820"/>
      <c r="AL22" s="1820"/>
      <c r="AM22" s="1820"/>
      <c r="AN22" s="425"/>
      <c r="AO22" s="1821"/>
      <c r="AP22" s="1822"/>
      <c r="AQ22" s="1822"/>
      <c r="AR22" s="1822"/>
      <c r="AS22" s="1822"/>
      <c r="AT22" s="1822"/>
      <c r="AU22" s="1822"/>
      <c r="AV22" s="1822"/>
      <c r="AW22" s="1822"/>
      <c r="AX22" s="1822"/>
      <c r="AY22" s="1822"/>
      <c r="AZ22" s="1822"/>
      <c r="BA22" s="1822"/>
      <c r="BB22" s="1822"/>
      <c r="BC22" s="1822"/>
      <c r="BD22" s="1822"/>
      <c r="BE22" s="1822"/>
      <c r="BF22" s="1822"/>
      <c r="BG22" s="1822"/>
      <c r="BH22" s="1822"/>
      <c r="BI22" s="1822"/>
      <c r="BJ22" s="1822"/>
      <c r="BK22" s="1822"/>
      <c r="BL22" s="1822"/>
      <c r="BM22" s="1822"/>
      <c r="BN22" s="1822"/>
      <c r="BO22" s="1822"/>
      <c r="BP22" s="1822"/>
      <c r="BQ22" s="1822"/>
      <c r="BR22" s="1823"/>
    </row>
    <row r="23" spans="1:70" ht="14.1" customHeight="1">
      <c r="A23" s="7"/>
      <c r="B23" s="525"/>
      <c r="C23" s="503"/>
      <c r="D23" s="503" t="s">
        <v>369</v>
      </c>
      <c r="E23" s="287"/>
      <c r="F23" s="503"/>
      <c r="G23" s="503"/>
      <c r="H23" s="503"/>
      <c r="I23" s="503"/>
      <c r="J23" s="503"/>
      <c r="K23" s="503"/>
      <c r="L23" s="503"/>
      <c r="M23" s="503"/>
      <c r="N23" s="503"/>
      <c r="O23" s="503"/>
      <c r="P23" s="503"/>
      <c r="Q23" s="503"/>
      <c r="R23" s="503"/>
      <c r="S23" s="503"/>
      <c r="T23" s="287"/>
      <c r="U23" s="287"/>
      <c r="V23" s="503"/>
      <c r="W23" s="287"/>
      <c r="X23" s="287"/>
      <c r="Y23" s="503"/>
      <c r="AA23" s="508"/>
      <c r="AB23" s="1810"/>
      <c r="AC23" s="1820"/>
      <c r="AD23" s="1820"/>
      <c r="AE23" s="1820"/>
      <c r="AF23" s="1820"/>
      <c r="AG23" s="1820"/>
      <c r="AH23" s="1820"/>
      <c r="AI23" s="1820"/>
      <c r="AJ23" s="1820"/>
      <c r="AK23" s="1820"/>
      <c r="AL23" s="1820"/>
      <c r="AM23" s="1820"/>
      <c r="AN23" s="425"/>
      <c r="AO23" s="540" t="s">
        <v>370</v>
      </c>
      <c r="BR23" s="170"/>
    </row>
    <row r="24" spans="1:70" ht="14.1" customHeight="1">
      <c r="A24" s="7"/>
      <c r="B24" s="525"/>
      <c r="C24" s="503"/>
      <c r="D24" s="503"/>
      <c r="E24" s="287"/>
      <c r="F24" s="503"/>
      <c r="G24" s="503"/>
      <c r="H24" s="503"/>
      <c r="I24" s="503"/>
      <c r="J24" s="503"/>
      <c r="K24" s="503"/>
      <c r="L24" s="503"/>
      <c r="M24" s="503"/>
      <c r="N24" s="503"/>
      <c r="O24" s="503"/>
      <c r="P24" s="503"/>
      <c r="Q24" s="73"/>
      <c r="R24" s="329"/>
      <c r="S24" s="329"/>
      <c r="T24" s="517"/>
      <c r="U24" s="400"/>
      <c r="V24" s="400"/>
      <c r="W24" s="73"/>
      <c r="X24" s="73"/>
      <c r="Y24" s="73"/>
      <c r="AA24" s="508"/>
      <c r="AB24" s="1810"/>
      <c r="AC24" s="1820"/>
      <c r="AD24" s="1820"/>
      <c r="AE24" s="1820"/>
      <c r="AF24" s="1820"/>
      <c r="AG24" s="1820"/>
      <c r="AH24" s="1820"/>
      <c r="AI24" s="1820"/>
      <c r="AJ24" s="1820"/>
      <c r="AK24" s="1820"/>
      <c r="AL24" s="1820"/>
      <c r="AM24" s="1820"/>
      <c r="AN24" s="425"/>
      <c r="AO24" s="1821" t="s">
        <v>371</v>
      </c>
      <c r="AP24" s="1822"/>
      <c r="AQ24" s="1822"/>
      <c r="AR24" s="1822"/>
      <c r="AS24" s="1822"/>
      <c r="AT24" s="1822"/>
      <c r="AU24" s="1822"/>
      <c r="AV24" s="1822"/>
      <c r="AW24" s="1822"/>
      <c r="AX24" s="1822"/>
      <c r="AY24" s="1822"/>
      <c r="AZ24" s="1822"/>
      <c r="BA24" s="1822"/>
      <c r="BB24" s="1822"/>
      <c r="BC24" s="1822"/>
      <c r="BD24" s="1822"/>
      <c r="BE24" s="1822"/>
      <c r="BF24" s="1822"/>
      <c r="BG24" s="1822"/>
      <c r="BH24" s="1822"/>
      <c r="BI24" s="1822"/>
      <c r="BJ24" s="1822"/>
      <c r="BK24" s="1822"/>
      <c r="BL24" s="1822"/>
      <c r="BM24" s="1822"/>
      <c r="BN24" s="1822"/>
      <c r="BO24" s="1822"/>
      <c r="BP24" s="1822"/>
      <c r="BQ24" s="1822"/>
      <c r="BR24" s="1823"/>
    </row>
    <row r="25" spans="1:70" ht="14.1" customHeight="1">
      <c r="A25" s="7"/>
      <c r="B25" s="525"/>
      <c r="C25" s="498"/>
      <c r="D25" s="73" t="s">
        <v>372</v>
      </c>
      <c r="E25" s="287"/>
      <c r="F25" s="287"/>
      <c r="G25" s="287"/>
      <c r="H25" s="73"/>
      <c r="I25" s="73"/>
      <c r="J25" s="73"/>
      <c r="K25" s="73"/>
      <c r="L25" s="503"/>
      <c r="M25" s="287"/>
      <c r="N25" s="503"/>
      <c r="O25" s="503"/>
      <c r="P25" s="287"/>
      <c r="Q25" s="287"/>
      <c r="R25" s="287"/>
      <c r="S25" s="287"/>
      <c r="T25" s="517"/>
      <c r="U25" s="400"/>
      <c r="V25" s="400"/>
      <c r="W25" s="73"/>
      <c r="X25" s="73"/>
      <c r="Y25" s="73"/>
      <c r="AA25" s="509"/>
      <c r="AB25" s="287"/>
      <c r="AC25" s="287"/>
      <c r="AD25" s="287"/>
      <c r="AE25" s="287"/>
      <c r="AF25" s="287"/>
      <c r="AG25" s="287"/>
      <c r="AH25" s="287"/>
      <c r="AI25" s="287"/>
      <c r="AJ25" s="287"/>
      <c r="AK25" s="287"/>
      <c r="AL25" s="287"/>
      <c r="AM25" s="29"/>
      <c r="AN25" s="425"/>
      <c r="AO25" s="1821"/>
      <c r="AP25" s="1822"/>
      <c r="AQ25" s="1822"/>
      <c r="AR25" s="1822"/>
      <c r="AS25" s="1822"/>
      <c r="AT25" s="1822"/>
      <c r="AU25" s="1822"/>
      <c r="AV25" s="1822"/>
      <c r="AW25" s="1822"/>
      <c r="AX25" s="1822"/>
      <c r="AY25" s="1822"/>
      <c r="AZ25" s="1822"/>
      <c r="BA25" s="1822"/>
      <c r="BB25" s="1822"/>
      <c r="BC25" s="1822"/>
      <c r="BD25" s="1822"/>
      <c r="BE25" s="1822"/>
      <c r="BF25" s="1822"/>
      <c r="BG25" s="1822"/>
      <c r="BH25" s="1822"/>
      <c r="BI25" s="1822"/>
      <c r="BJ25" s="1822"/>
      <c r="BK25" s="1822"/>
      <c r="BL25" s="1822"/>
      <c r="BM25" s="1822"/>
      <c r="BN25" s="1822"/>
      <c r="BO25" s="1822"/>
      <c r="BP25" s="1822"/>
      <c r="BQ25" s="1822"/>
      <c r="BR25" s="1823"/>
    </row>
    <row r="26" spans="1:70" ht="14.1" customHeight="1">
      <c r="A26" s="7"/>
      <c r="B26" s="525"/>
      <c r="C26" s="287"/>
      <c r="D26" s="73" t="s">
        <v>373</v>
      </c>
      <c r="E26" s="287"/>
      <c r="F26" s="73"/>
      <c r="G26" s="73"/>
      <c r="H26" s="520"/>
      <c r="I26" s="520"/>
      <c r="J26" s="503"/>
      <c r="K26" s="498"/>
      <c r="L26" s="73"/>
      <c r="M26" s="73"/>
      <c r="N26" s="73"/>
      <c r="O26" s="73"/>
      <c r="P26" s="73"/>
      <c r="Q26" s="73"/>
      <c r="R26" s="73"/>
      <c r="S26" s="73"/>
      <c r="T26" s="73"/>
      <c r="U26" s="73"/>
      <c r="V26" s="73"/>
      <c r="W26" s="73"/>
      <c r="X26" s="521"/>
      <c r="Y26" s="521"/>
      <c r="AA26" s="509" t="s">
        <v>365</v>
      </c>
      <c r="AB26" s="1809" t="s">
        <v>374</v>
      </c>
      <c r="AC26" s="1809"/>
      <c r="AD26" s="1809"/>
      <c r="AE26" s="1809"/>
      <c r="AF26" s="1809"/>
      <c r="AG26" s="1809"/>
      <c r="AH26" s="1809"/>
      <c r="AI26" s="1809"/>
      <c r="AJ26" s="1809"/>
      <c r="AK26" s="1809"/>
      <c r="AL26" s="1809"/>
      <c r="AM26" s="1810"/>
      <c r="AN26" s="425"/>
      <c r="AO26" s="1825"/>
      <c r="AP26" s="1826"/>
      <c r="AQ26" s="1826"/>
      <c r="AR26" s="1826"/>
      <c r="AS26" s="1826"/>
      <c r="AT26" s="1826"/>
      <c r="AU26" s="1826"/>
      <c r="AV26" s="1826"/>
      <c r="AW26" s="1826"/>
      <c r="AX26" s="1826"/>
      <c r="AY26" s="1826"/>
      <c r="AZ26" s="1826"/>
      <c r="BA26" s="1826"/>
      <c r="BB26" s="1826"/>
      <c r="BC26" s="1826"/>
      <c r="BD26" s="1826"/>
      <c r="BE26" s="1826"/>
      <c r="BF26" s="1826"/>
      <c r="BG26" s="1826"/>
      <c r="BH26" s="1826"/>
      <c r="BI26" s="1826"/>
      <c r="BJ26" s="1826"/>
      <c r="BK26" s="1826"/>
      <c r="BL26" s="1826"/>
      <c r="BM26" s="1826"/>
      <c r="BN26" s="1826"/>
      <c r="BO26" s="1826"/>
      <c r="BP26" s="1826"/>
      <c r="BQ26" s="1826"/>
      <c r="BR26" s="1827"/>
    </row>
    <row r="27" spans="1:70" ht="14.1" customHeight="1">
      <c r="A27" s="7"/>
      <c r="B27" s="525"/>
      <c r="C27" s="73"/>
      <c r="D27" s="73"/>
      <c r="E27" s="73"/>
      <c r="F27" s="1819"/>
      <c r="G27" s="1819"/>
      <c r="H27" s="1819"/>
      <c r="I27" s="1819"/>
      <c r="J27" s="1819"/>
      <c r="K27" s="1819"/>
      <c r="L27" s="1819"/>
      <c r="M27" s="1819"/>
      <c r="N27" s="1819"/>
      <c r="O27" s="1819"/>
      <c r="P27" s="1819"/>
      <c r="Q27" s="1819"/>
      <c r="R27" s="1819"/>
      <c r="S27" s="1819"/>
      <c r="T27" s="1819"/>
      <c r="U27" s="1819"/>
      <c r="V27" s="1819"/>
      <c r="W27" s="1819"/>
      <c r="X27" s="1819"/>
      <c r="Y27" s="1819"/>
      <c r="AA27" s="510"/>
      <c r="AB27" s="1809"/>
      <c r="AC27" s="1809"/>
      <c r="AD27" s="1809"/>
      <c r="AE27" s="1809"/>
      <c r="AF27" s="1809"/>
      <c r="AG27" s="1809"/>
      <c r="AH27" s="1809"/>
      <c r="AI27" s="1809"/>
      <c r="AJ27" s="1809"/>
      <c r="AK27" s="1809"/>
      <c r="AL27" s="1809"/>
      <c r="AM27" s="1810"/>
      <c r="AN27" s="42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row>
    <row r="28" spans="1:70" ht="14.1" customHeight="1">
      <c r="A28" s="7"/>
      <c r="B28" s="525"/>
      <c r="C28" s="73"/>
      <c r="D28" s="73"/>
      <c r="E28" s="73"/>
      <c r="F28" s="1819"/>
      <c r="G28" s="1819"/>
      <c r="H28" s="1819"/>
      <c r="I28" s="1819"/>
      <c r="J28" s="1819"/>
      <c r="K28" s="1819"/>
      <c r="L28" s="1819"/>
      <c r="M28" s="1819"/>
      <c r="N28" s="1819"/>
      <c r="O28" s="1819"/>
      <c r="P28" s="1819"/>
      <c r="Q28" s="1819"/>
      <c r="R28" s="1819"/>
      <c r="S28" s="1819"/>
      <c r="T28" s="1819"/>
      <c r="U28" s="1819"/>
      <c r="V28" s="1819"/>
      <c r="W28" s="1819"/>
      <c r="X28" s="1819"/>
      <c r="Y28" s="1819"/>
      <c r="AA28" s="508"/>
      <c r="AB28" s="1809"/>
      <c r="AC28" s="1809"/>
      <c r="AD28" s="1809"/>
      <c r="AE28" s="1809"/>
      <c r="AF28" s="1809"/>
      <c r="AG28" s="1809"/>
      <c r="AH28" s="1809"/>
      <c r="AI28" s="1809"/>
      <c r="AJ28" s="1809"/>
      <c r="AK28" s="1809"/>
      <c r="AL28" s="1809"/>
      <c r="AM28" s="1810"/>
      <c r="AN28" s="425"/>
    </row>
    <row r="29" spans="1:70" ht="14.1" customHeight="1">
      <c r="A29" s="7"/>
      <c r="B29" s="525"/>
      <c r="C29" s="73"/>
      <c r="D29" s="527"/>
      <c r="E29" s="527"/>
      <c r="F29" s="503"/>
      <c r="G29" s="527"/>
      <c r="H29" s="527"/>
      <c r="I29" s="527"/>
      <c r="J29" s="527"/>
      <c r="K29" s="527"/>
      <c r="L29" s="527"/>
      <c r="M29" s="527"/>
      <c r="N29" s="527"/>
      <c r="O29" s="527"/>
      <c r="P29" s="503"/>
      <c r="Q29" s="527"/>
      <c r="R29" s="527"/>
      <c r="S29" s="503"/>
      <c r="T29" s="503"/>
      <c r="U29" s="516"/>
      <c r="V29" s="503"/>
      <c r="W29" s="503"/>
      <c r="X29" s="73"/>
      <c r="Y29" s="73"/>
      <c r="AA29" s="508"/>
      <c r="AB29" s="1809"/>
      <c r="AC29" s="1809"/>
      <c r="AD29" s="1809"/>
      <c r="AE29" s="1809"/>
      <c r="AF29" s="1809"/>
      <c r="AG29" s="1809"/>
      <c r="AH29" s="1809"/>
      <c r="AI29" s="1809"/>
      <c r="AJ29" s="1809"/>
      <c r="AK29" s="1809"/>
      <c r="AL29" s="1809"/>
      <c r="AM29" s="1810"/>
      <c r="AN29" s="425"/>
    </row>
    <row r="30" spans="1:70" ht="14.1" customHeight="1">
      <c r="A30" s="7"/>
      <c r="B30" s="525"/>
      <c r="C30" s="73"/>
      <c r="D30" s="503" t="s">
        <v>375</v>
      </c>
      <c r="E30" s="527"/>
      <c r="F30" s="527"/>
      <c r="G30" s="527"/>
      <c r="H30" s="527"/>
      <c r="I30" s="287"/>
      <c r="J30" s="287"/>
      <c r="K30" s="288" t="s">
        <v>60</v>
      </c>
      <c r="L30" s="1818"/>
      <c r="M30" s="1818"/>
      <c r="N30" s="289" t="s">
        <v>172</v>
      </c>
      <c r="O30" s="73"/>
      <c r="P30" s="287"/>
      <c r="Q30" s="527"/>
      <c r="R30" s="503"/>
      <c r="S30" s="287"/>
      <c r="T30" s="287"/>
      <c r="U30" s="287"/>
      <c r="V30" s="287"/>
      <c r="W30" s="287"/>
      <c r="X30" s="287"/>
      <c r="Y30" s="287"/>
      <c r="AA30" s="508"/>
      <c r="AB30" s="524"/>
      <c r="AC30" s="287"/>
      <c r="AD30" s="287"/>
      <c r="AE30" s="287"/>
      <c r="AF30" s="287"/>
      <c r="AG30" s="287"/>
      <c r="AH30" s="287"/>
      <c r="AI30" s="287"/>
      <c r="AJ30" s="287"/>
      <c r="AK30" s="287"/>
      <c r="AL30" s="287"/>
      <c r="AM30" s="29"/>
      <c r="AN30" s="425"/>
    </row>
    <row r="31" spans="1:70" ht="14.1" customHeight="1">
      <c r="A31" s="7"/>
      <c r="B31" s="525"/>
      <c r="C31" s="73"/>
      <c r="D31" s="287"/>
      <c r="E31" s="527"/>
      <c r="F31" s="527"/>
      <c r="G31" s="527"/>
      <c r="H31" s="527"/>
      <c r="I31" s="527"/>
      <c r="J31" s="527"/>
      <c r="K31" s="527"/>
      <c r="L31" s="503"/>
      <c r="M31" s="527"/>
      <c r="N31" s="503"/>
      <c r="O31" s="503"/>
      <c r="P31" s="287"/>
      <c r="Q31" s="503"/>
      <c r="R31" s="503"/>
      <c r="S31" s="503"/>
      <c r="T31" s="287"/>
      <c r="U31" s="287"/>
      <c r="V31" s="73"/>
      <c r="W31" s="327"/>
      <c r="X31" s="327"/>
      <c r="Y31" s="543"/>
      <c r="AA31" s="508"/>
      <c r="AB31" s="501"/>
      <c r="AC31" s="287"/>
      <c r="AD31" s="287"/>
      <c r="AE31" s="287"/>
      <c r="AF31" s="287"/>
      <c r="AG31" s="287"/>
      <c r="AH31" s="287"/>
      <c r="AI31" s="287"/>
      <c r="AJ31" s="287"/>
      <c r="AK31" s="287"/>
      <c r="AL31" s="287"/>
      <c r="AM31" s="29"/>
      <c r="AN31" s="425"/>
    </row>
    <row r="32" spans="1:70" ht="14.1" customHeight="1">
      <c r="A32" s="7"/>
      <c r="B32" s="525"/>
      <c r="C32" s="73"/>
      <c r="D32" s="503" t="s">
        <v>376</v>
      </c>
      <c r="E32" s="287"/>
      <c r="F32" s="503"/>
      <c r="G32" s="527"/>
      <c r="H32" s="527"/>
      <c r="I32" s="527"/>
      <c r="J32" s="527"/>
      <c r="K32" s="527"/>
      <c r="L32" s="527"/>
      <c r="M32" s="503"/>
      <c r="N32" s="527"/>
      <c r="O32" s="527"/>
      <c r="P32" s="527"/>
      <c r="Q32" s="73"/>
      <c r="R32" s="329"/>
      <c r="S32" s="329"/>
      <c r="T32" s="517"/>
      <c r="U32" s="400"/>
      <c r="V32" s="400"/>
      <c r="W32" s="73"/>
      <c r="X32" s="73"/>
      <c r="Y32" s="73"/>
      <c r="AA32" s="508"/>
      <c r="AB32" s="501"/>
      <c r="AC32" s="501"/>
      <c r="AD32" s="501"/>
      <c r="AE32" s="501"/>
      <c r="AF32" s="501"/>
      <c r="AG32" s="501"/>
      <c r="AH32" s="501"/>
      <c r="AI32" s="501"/>
      <c r="AJ32" s="501"/>
      <c r="AK32" s="501"/>
      <c r="AL32" s="501"/>
      <c r="AM32" s="538"/>
      <c r="AN32" s="425"/>
    </row>
    <row r="33" spans="1:40" ht="14.1" customHeight="1">
      <c r="A33" s="7"/>
      <c r="B33" s="525"/>
      <c r="C33" s="503"/>
      <c r="D33" s="287"/>
      <c r="E33" s="73"/>
      <c r="F33" s="503"/>
      <c r="G33" s="503"/>
      <c r="H33" s="503"/>
      <c r="I33" s="503"/>
      <c r="J33" s="503"/>
      <c r="K33" s="503"/>
      <c r="L33" s="287"/>
      <c r="M33" s="503"/>
      <c r="N33" s="503"/>
      <c r="O33" s="503"/>
      <c r="P33" s="503"/>
      <c r="Q33" s="73"/>
      <c r="R33" s="329"/>
      <c r="S33" s="329"/>
      <c r="T33" s="517"/>
      <c r="U33" s="400"/>
      <c r="V33" s="400"/>
      <c r="W33" s="73"/>
      <c r="X33" s="73"/>
      <c r="Y33" s="73"/>
      <c r="AA33" s="508"/>
      <c r="AB33" s="543"/>
      <c r="AC33" s="544"/>
      <c r="AD33" s="544"/>
      <c r="AE33" s="543"/>
      <c r="AF33" s="543"/>
      <c r="AG33" s="543"/>
      <c r="AH33" s="501"/>
      <c r="AI33" s="501"/>
      <c r="AJ33" s="501"/>
      <c r="AK33" s="501"/>
      <c r="AL33" s="501"/>
      <c r="AM33" s="538"/>
      <c r="AN33" s="425"/>
    </row>
    <row r="34" spans="1:40" ht="14.1" customHeight="1">
      <c r="A34" s="7"/>
      <c r="B34" s="525"/>
      <c r="C34" s="73" t="s">
        <v>377</v>
      </c>
      <c r="D34" s="287"/>
      <c r="E34" s="73"/>
      <c r="F34" s="73"/>
      <c r="G34" s="73"/>
      <c r="H34" s="73"/>
      <c r="I34" s="73"/>
      <c r="J34" s="73"/>
      <c r="K34" s="73"/>
      <c r="L34" s="73"/>
      <c r="M34" s="73"/>
      <c r="N34" s="73"/>
      <c r="O34" s="520"/>
      <c r="P34" s="520"/>
      <c r="Q34" s="520"/>
      <c r="R34" s="520"/>
      <c r="S34" s="520"/>
      <c r="T34" s="520"/>
      <c r="U34" s="516"/>
      <c r="V34" s="520"/>
      <c r="W34" s="520"/>
      <c r="X34" s="73"/>
      <c r="Y34" s="73"/>
      <c r="AA34" s="509"/>
      <c r="AB34" s="287"/>
      <c r="AC34" s="287"/>
      <c r="AD34" s="287"/>
      <c r="AE34" s="287"/>
      <c r="AF34" s="287"/>
      <c r="AG34" s="287"/>
      <c r="AH34" s="287"/>
      <c r="AI34" s="287"/>
      <c r="AJ34" s="287"/>
      <c r="AK34" s="287"/>
      <c r="AL34" s="287"/>
      <c r="AM34" s="29"/>
      <c r="AN34" s="425"/>
    </row>
    <row r="35" spans="1:40" ht="14.1" customHeight="1">
      <c r="A35" s="7"/>
      <c r="B35" s="525"/>
      <c r="C35" s="73"/>
      <c r="D35" s="73" t="s">
        <v>378</v>
      </c>
      <c r="E35" s="287"/>
      <c r="F35" s="73"/>
      <c r="G35" s="287"/>
      <c r="H35" s="73"/>
      <c r="I35" s="73"/>
      <c r="J35" s="73"/>
      <c r="K35" s="73"/>
      <c r="L35" s="73"/>
      <c r="M35" s="73"/>
      <c r="N35" s="73"/>
      <c r="O35" s="73"/>
      <c r="P35" s="73"/>
      <c r="Q35" s="73"/>
      <c r="R35" s="329"/>
      <c r="S35" s="329"/>
      <c r="T35" s="517"/>
      <c r="U35" s="400"/>
      <c r="V35" s="400"/>
      <c r="W35" s="73"/>
      <c r="X35" s="73"/>
      <c r="Y35" s="73"/>
      <c r="AA35" s="387" t="s">
        <v>379</v>
      </c>
      <c r="AB35" s="1809" t="s">
        <v>380</v>
      </c>
      <c r="AC35" s="1809"/>
      <c r="AD35" s="1809"/>
      <c r="AE35" s="1809"/>
      <c r="AF35" s="1809"/>
      <c r="AG35" s="1809"/>
      <c r="AH35" s="1809"/>
      <c r="AI35" s="1809"/>
      <c r="AJ35" s="1809"/>
      <c r="AK35" s="1809"/>
      <c r="AL35" s="1809"/>
      <c r="AM35" s="1810"/>
      <c r="AN35" s="425"/>
    </row>
    <row r="36" spans="1:40" ht="14.1" customHeight="1">
      <c r="A36" s="7"/>
      <c r="B36" s="525"/>
      <c r="C36" s="73"/>
      <c r="D36" s="73" t="s">
        <v>381</v>
      </c>
      <c r="E36" s="287"/>
      <c r="F36" s="287"/>
      <c r="G36" s="73"/>
      <c r="H36" s="520"/>
      <c r="I36" s="520"/>
      <c r="J36" s="503"/>
      <c r="K36" s="498"/>
      <c r="L36" s="73"/>
      <c r="M36" s="73"/>
      <c r="N36" s="73"/>
      <c r="O36" s="73"/>
      <c r="P36" s="73"/>
      <c r="Q36" s="503"/>
      <c r="R36" s="503"/>
      <c r="S36" s="287"/>
      <c r="T36" s="287"/>
      <c r="U36" s="503"/>
      <c r="V36" s="287"/>
      <c r="W36" s="287"/>
      <c r="X36" s="287"/>
      <c r="Y36" s="73"/>
      <c r="AA36" s="387"/>
      <c r="AB36" s="1809"/>
      <c r="AC36" s="1809"/>
      <c r="AD36" s="1809"/>
      <c r="AE36" s="1809"/>
      <c r="AF36" s="1809"/>
      <c r="AG36" s="1809"/>
      <c r="AH36" s="1809"/>
      <c r="AI36" s="1809"/>
      <c r="AJ36" s="1809"/>
      <c r="AK36" s="1809"/>
      <c r="AL36" s="1809"/>
      <c r="AM36" s="1810"/>
      <c r="AN36" s="425"/>
    </row>
    <row r="37" spans="1:40" ht="14.1" customHeight="1">
      <c r="A37" s="7"/>
      <c r="B37" s="525"/>
      <c r="C37" s="73"/>
      <c r="D37" s="73" t="s">
        <v>373</v>
      </c>
      <c r="E37" s="287"/>
      <c r="F37" s="73"/>
      <c r="G37" s="73"/>
      <c r="H37" s="520"/>
      <c r="I37" s="520"/>
      <c r="J37" s="503"/>
      <c r="K37" s="498"/>
      <c r="L37" s="73"/>
      <c r="M37" s="73"/>
      <c r="N37" s="73"/>
      <c r="O37" s="73"/>
      <c r="P37" s="73"/>
      <c r="Q37" s="73"/>
      <c r="R37" s="73"/>
      <c r="S37" s="73"/>
      <c r="T37" s="73"/>
      <c r="U37" s="73"/>
      <c r="V37" s="73"/>
      <c r="W37" s="73"/>
      <c r="X37" s="521"/>
      <c r="Y37" s="521"/>
      <c r="AA37" s="508"/>
      <c r="AB37" s="1809"/>
      <c r="AC37" s="1809"/>
      <c r="AD37" s="1809"/>
      <c r="AE37" s="1809"/>
      <c r="AF37" s="1809"/>
      <c r="AG37" s="1809"/>
      <c r="AH37" s="1809"/>
      <c r="AI37" s="1809"/>
      <c r="AJ37" s="1809"/>
      <c r="AK37" s="1809"/>
      <c r="AL37" s="1809"/>
      <c r="AM37" s="1810"/>
      <c r="AN37" s="425"/>
    </row>
    <row r="38" spans="1:40" ht="14.1" customHeight="1">
      <c r="A38" s="7"/>
      <c r="B38" s="525"/>
      <c r="C38" s="73"/>
      <c r="D38" s="73"/>
      <c r="E38" s="73"/>
      <c r="F38" s="1819"/>
      <c r="G38" s="1819"/>
      <c r="H38" s="1819"/>
      <c r="I38" s="1819"/>
      <c r="J38" s="1819"/>
      <c r="K38" s="1819"/>
      <c r="L38" s="1819"/>
      <c r="M38" s="1819"/>
      <c r="N38" s="1819"/>
      <c r="O38" s="1819"/>
      <c r="P38" s="1819"/>
      <c r="Q38" s="1819"/>
      <c r="R38" s="1819"/>
      <c r="S38" s="1819"/>
      <c r="T38" s="1819"/>
      <c r="U38" s="1819"/>
      <c r="V38" s="1819"/>
      <c r="W38" s="1819"/>
      <c r="X38" s="1819"/>
      <c r="Y38" s="1819"/>
      <c r="AA38" s="509"/>
      <c r="AB38" s="1809"/>
      <c r="AC38" s="1809"/>
      <c r="AD38" s="1809"/>
      <c r="AE38" s="1809"/>
      <c r="AF38" s="1809"/>
      <c r="AG38" s="1809"/>
      <c r="AH38" s="1809"/>
      <c r="AI38" s="1809"/>
      <c r="AJ38" s="1809"/>
      <c r="AK38" s="1809"/>
      <c r="AL38" s="1809"/>
      <c r="AM38" s="1810"/>
      <c r="AN38" s="425"/>
    </row>
    <row r="39" spans="1:40" ht="14.1" customHeight="1">
      <c r="A39" s="7"/>
      <c r="B39" s="525"/>
      <c r="C39" s="73"/>
      <c r="D39" s="73"/>
      <c r="E39" s="73"/>
      <c r="F39" s="1819"/>
      <c r="G39" s="1819"/>
      <c r="H39" s="1819"/>
      <c r="I39" s="1819"/>
      <c r="J39" s="1819"/>
      <c r="K39" s="1819"/>
      <c r="L39" s="1819"/>
      <c r="M39" s="1819"/>
      <c r="N39" s="1819"/>
      <c r="O39" s="1819"/>
      <c r="P39" s="1819"/>
      <c r="Q39" s="1819"/>
      <c r="R39" s="1819"/>
      <c r="S39" s="1819"/>
      <c r="T39" s="1819"/>
      <c r="U39" s="1819"/>
      <c r="V39" s="1819"/>
      <c r="W39" s="1819"/>
      <c r="X39" s="1819"/>
      <c r="Y39" s="1819"/>
      <c r="AA39" s="509"/>
      <c r="AB39" s="1809"/>
      <c r="AC39" s="1809"/>
      <c r="AD39" s="1809"/>
      <c r="AE39" s="1809"/>
      <c r="AF39" s="1809"/>
      <c r="AG39" s="1809"/>
      <c r="AH39" s="1809"/>
      <c r="AI39" s="1809"/>
      <c r="AJ39" s="1809"/>
      <c r="AK39" s="1809"/>
      <c r="AL39" s="1809"/>
      <c r="AM39" s="1810"/>
      <c r="AN39" s="425"/>
    </row>
    <row r="40" spans="1:40" ht="14.1" customHeight="1">
      <c r="A40" s="7"/>
      <c r="B40" s="525"/>
      <c r="C40" s="73"/>
      <c r="D40" s="527"/>
      <c r="E40" s="527"/>
      <c r="F40" s="503"/>
      <c r="G40" s="527"/>
      <c r="H40" s="527"/>
      <c r="I40" s="527"/>
      <c r="J40" s="527"/>
      <c r="K40" s="527"/>
      <c r="L40" s="527"/>
      <c r="M40" s="527"/>
      <c r="N40" s="527"/>
      <c r="O40" s="527"/>
      <c r="P40" s="503"/>
      <c r="Q40" s="527"/>
      <c r="R40" s="527"/>
      <c r="S40" s="503"/>
      <c r="T40" s="503"/>
      <c r="U40" s="516"/>
      <c r="V40" s="503"/>
      <c r="W40" s="503"/>
      <c r="X40" s="73"/>
      <c r="Y40" s="73"/>
      <c r="AA40" s="509"/>
      <c r="AB40" s="1809"/>
      <c r="AC40" s="1809"/>
      <c r="AD40" s="1809"/>
      <c r="AE40" s="1809"/>
      <c r="AF40" s="1809"/>
      <c r="AG40" s="1809"/>
      <c r="AH40" s="1809"/>
      <c r="AI40" s="1809"/>
      <c r="AJ40" s="1809"/>
      <c r="AK40" s="1809"/>
      <c r="AL40" s="1809"/>
      <c r="AM40" s="1810"/>
      <c r="AN40" s="425"/>
    </row>
    <row r="41" spans="1:40" ht="14.1" customHeight="1">
      <c r="A41" s="7"/>
      <c r="B41" s="525"/>
      <c r="C41" s="73"/>
      <c r="D41" s="503" t="s">
        <v>375</v>
      </c>
      <c r="E41" s="287"/>
      <c r="F41" s="527"/>
      <c r="G41" s="527"/>
      <c r="H41" s="527"/>
      <c r="I41" s="527"/>
      <c r="J41" s="287"/>
      <c r="K41" s="287"/>
      <c r="L41" s="288" t="s">
        <v>60</v>
      </c>
      <c r="M41" s="1818"/>
      <c r="N41" s="1818"/>
      <c r="O41" s="289" t="s">
        <v>172</v>
      </c>
      <c r="P41" s="73"/>
      <c r="Q41" s="527"/>
      <c r="R41" s="503"/>
      <c r="S41" s="287"/>
      <c r="T41" s="287"/>
      <c r="U41" s="287"/>
      <c r="V41" s="287"/>
      <c r="W41" s="287"/>
      <c r="X41" s="287"/>
      <c r="Y41" s="287"/>
      <c r="AA41" s="509"/>
      <c r="AB41" s="287"/>
      <c r="AC41" s="287"/>
      <c r="AD41" s="287"/>
      <c r="AE41" s="287"/>
      <c r="AF41" s="287"/>
      <c r="AG41" s="287"/>
      <c r="AH41" s="287"/>
      <c r="AI41" s="287"/>
      <c r="AJ41" s="287"/>
      <c r="AK41" s="287"/>
      <c r="AL41" s="287"/>
      <c r="AM41" s="29"/>
      <c r="AN41" s="425"/>
    </row>
    <row r="42" spans="1:40" ht="14.1" customHeight="1">
      <c r="A42" s="7"/>
      <c r="B42" s="525"/>
      <c r="C42" s="73"/>
      <c r="D42" s="287"/>
      <c r="E42" s="287"/>
      <c r="F42" s="527"/>
      <c r="G42" s="527"/>
      <c r="H42" s="527"/>
      <c r="I42" s="527"/>
      <c r="J42" s="527"/>
      <c r="K42" s="527"/>
      <c r="L42" s="527"/>
      <c r="M42" s="503"/>
      <c r="N42" s="527"/>
      <c r="O42" s="503"/>
      <c r="P42" s="503"/>
      <c r="Q42" s="503"/>
      <c r="R42" s="503"/>
      <c r="S42" s="503"/>
      <c r="T42" s="287"/>
      <c r="U42" s="287"/>
      <c r="V42" s="73"/>
      <c r="W42" s="327"/>
      <c r="X42" s="327"/>
      <c r="Y42" s="543"/>
      <c r="AA42" s="509"/>
      <c r="AB42" s="501"/>
      <c r="AC42" s="501"/>
      <c r="AD42" s="501"/>
      <c r="AE42" s="501"/>
      <c r="AF42" s="501"/>
      <c r="AG42" s="501"/>
      <c r="AH42" s="501"/>
      <c r="AI42" s="501"/>
      <c r="AJ42" s="501"/>
      <c r="AK42" s="501"/>
      <c r="AL42" s="501"/>
      <c r="AM42" s="538"/>
      <c r="AN42" s="425"/>
    </row>
    <row r="43" spans="1:40" ht="14.1" customHeight="1">
      <c r="A43" s="7"/>
      <c r="B43" s="525"/>
      <c r="C43" s="73"/>
      <c r="D43" s="503" t="s">
        <v>382</v>
      </c>
      <c r="E43" s="287"/>
      <c r="F43" s="503"/>
      <c r="G43" s="527"/>
      <c r="H43" s="527"/>
      <c r="I43" s="527"/>
      <c r="J43" s="527"/>
      <c r="K43" s="527"/>
      <c r="L43" s="527"/>
      <c r="M43" s="503"/>
      <c r="N43" s="527"/>
      <c r="O43" s="527"/>
      <c r="P43" s="527"/>
      <c r="Q43" s="73"/>
      <c r="R43" s="329"/>
      <c r="S43" s="329"/>
      <c r="T43" s="517"/>
      <c r="U43" s="400"/>
      <c r="V43" s="400"/>
      <c r="W43" s="73"/>
      <c r="X43" s="73"/>
      <c r="Y43" s="73"/>
      <c r="AA43" s="509"/>
      <c r="AB43" s="501"/>
      <c r="AC43" s="501"/>
      <c r="AD43" s="501"/>
      <c r="AE43" s="501"/>
      <c r="AF43" s="501"/>
      <c r="AG43" s="501"/>
      <c r="AH43" s="501"/>
      <c r="AI43" s="501"/>
      <c r="AJ43" s="501"/>
      <c r="AK43" s="501"/>
      <c r="AL43" s="501"/>
      <c r="AM43" s="538"/>
      <c r="AN43" s="425"/>
    </row>
    <row r="44" spans="1:40" ht="14.1" customHeight="1">
      <c r="A44" s="7"/>
      <c r="B44" s="525"/>
      <c r="C44" s="73"/>
      <c r="D44" s="503"/>
      <c r="E44" s="287"/>
      <c r="F44" s="287"/>
      <c r="G44" s="527"/>
      <c r="H44" s="527"/>
      <c r="I44" s="527"/>
      <c r="J44" s="527"/>
      <c r="K44" s="527"/>
      <c r="L44" s="527"/>
      <c r="M44" s="527"/>
      <c r="N44" s="527"/>
      <c r="O44" s="527"/>
      <c r="P44" s="527"/>
      <c r="Q44" s="503"/>
      <c r="R44" s="503"/>
      <c r="S44" s="287"/>
      <c r="T44" s="287"/>
      <c r="U44" s="503"/>
      <c r="V44" s="287"/>
      <c r="W44" s="287"/>
      <c r="X44" s="287"/>
      <c r="Y44" s="73"/>
      <c r="AA44" s="509"/>
      <c r="AB44" s="501"/>
      <c r="AC44" s="501"/>
      <c r="AD44" s="501"/>
      <c r="AE44" s="518"/>
      <c r="AF44" s="501"/>
      <c r="AG44" s="501"/>
      <c r="AH44" s="501"/>
      <c r="AI44" s="501"/>
      <c r="AJ44" s="501"/>
      <c r="AK44" s="501"/>
      <c r="AL44" s="501"/>
      <c r="AM44" s="545"/>
      <c r="AN44" s="425"/>
    </row>
    <row r="45" spans="1:40" ht="14.1" customHeight="1">
      <c r="A45" s="7"/>
      <c r="B45" s="525"/>
      <c r="C45" s="73"/>
      <c r="D45" s="503" t="s">
        <v>383</v>
      </c>
      <c r="E45" s="287"/>
      <c r="F45" s="503"/>
      <c r="G45" s="503"/>
      <c r="H45" s="503"/>
      <c r="I45" s="503"/>
      <c r="J45" s="503"/>
      <c r="K45" s="503"/>
      <c r="L45" s="503"/>
      <c r="M45" s="503"/>
      <c r="N45" s="503"/>
      <c r="O45" s="527"/>
      <c r="P45" s="287"/>
      <c r="Q45" s="287"/>
      <c r="R45" s="287"/>
      <c r="S45" s="287"/>
      <c r="T45" s="527"/>
      <c r="U45" s="287"/>
      <c r="V45" s="287"/>
      <c r="W45" s="287"/>
      <c r="X45" s="287"/>
      <c r="Y45" s="327"/>
      <c r="AA45" s="509"/>
      <c r="AB45" s="287"/>
      <c r="AC45" s="287"/>
      <c r="AD45" s="287"/>
      <c r="AE45" s="287"/>
      <c r="AF45" s="287"/>
      <c r="AG45" s="287"/>
      <c r="AH45" s="287"/>
      <c r="AI45" s="287"/>
      <c r="AJ45" s="287"/>
      <c r="AK45" s="287"/>
      <c r="AL45" s="287"/>
      <c r="AM45" s="29"/>
      <c r="AN45" s="425"/>
    </row>
    <row r="46" spans="1:40">
      <c r="B46" s="425"/>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AA46" s="509"/>
      <c r="AB46" s="287"/>
      <c r="AC46" s="287"/>
      <c r="AD46" s="287"/>
      <c r="AE46" s="287"/>
      <c r="AF46" s="287"/>
      <c r="AG46" s="287"/>
      <c r="AH46" s="287"/>
      <c r="AI46" s="287"/>
      <c r="AJ46" s="287"/>
      <c r="AK46" s="287"/>
      <c r="AL46" s="287"/>
      <c r="AM46" s="29"/>
      <c r="AN46" s="425"/>
    </row>
    <row r="47" spans="1:40" ht="14.1" customHeight="1">
      <c r="A47" s="7"/>
      <c r="B47" s="525"/>
      <c r="C47" s="503" t="s">
        <v>384</v>
      </c>
      <c r="D47" s="73"/>
      <c r="E47" s="503"/>
      <c r="F47" s="503"/>
      <c r="G47" s="503"/>
      <c r="H47" s="503"/>
      <c r="I47" s="503"/>
      <c r="J47" s="503"/>
      <c r="K47" s="503"/>
      <c r="L47" s="503"/>
      <c r="M47" s="287"/>
      <c r="N47" s="503"/>
      <c r="O47" s="503"/>
      <c r="P47" s="503"/>
      <c r="Q47" s="503"/>
      <c r="R47" s="503"/>
      <c r="S47" s="287"/>
      <c r="T47" s="287"/>
      <c r="U47" s="503"/>
      <c r="V47" s="287"/>
      <c r="W47" s="287"/>
      <c r="X47" s="287"/>
      <c r="Y47" s="73"/>
      <c r="AA47" s="509"/>
      <c r="AB47" s="543"/>
      <c r="AC47" s="544"/>
      <c r="AD47" s="544"/>
      <c r="AE47" s="543"/>
      <c r="AF47" s="543"/>
      <c r="AG47" s="543"/>
      <c r="AH47" s="501"/>
      <c r="AI47" s="501"/>
      <c r="AJ47" s="501"/>
      <c r="AK47" s="501"/>
      <c r="AL47" s="501"/>
      <c r="AM47" s="538"/>
      <c r="AN47" s="425"/>
    </row>
    <row r="48" spans="1:40" ht="14.1" customHeight="1">
      <c r="A48" s="7"/>
      <c r="B48" s="525"/>
      <c r="C48" s="503" t="s">
        <v>385</v>
      </c>
      <c r="D48" s="73"/>
      <c r="E48" s="503"/>
      <c r="F48" s="503"/>
      <c r="G48" s="503"/>
      <c r="H48" s="503"/>
      <c r="I48" s="503"/>
      <c r="J48" s="503"/>
      <c r="K48" s="503"/>
      <c r="L48" s="503"/>
      <c r="M48" s="287"/>
      <c r="N48" s="503"/>
      <c r="O48" s="503"/>
      <c r="P48" s="503"/>
      <c r="Q48" s="503"/>
      <c r="R48" s="503"/>
      <c r="S48" s="287"/>
      <c r="T48" s="287"/>
      <c r="U48" s="503"/>
      <c r="V48" s="287"/>
      <c r="W48" s="287"/>
      <c r="X48" s="287"/>
      <c r="Y48" s="73"/>
      <c r="AA48" s="508"/>
      <c r="AB48" s="543"/>
      <c r="AC48" s="544"/>
      <c r="AD48" s="544"/>
      <c r="AE48" s="543"/>
      <c r="AF48" s="543"/>
      <c r="AG48" s="543"/>
      <c r="AH48" s="501"/>
      <c r="AI48" s="501"/>
      <c r="AJ48" s="501"/>
      <c r="AK48" s="501"/>
      <c r="AL48" s="501"/>
      <c r="AM48" s="538"/>
      <c r="AN48" s="425"/>
    </row>
    <row r="49" spans="1:69" ht="14.1" customHeight="1">
      <c r="A49" s="7"/>
      <c r="B49" s="525"/>
      <c r="C49" s="503"/>
      <c r="D49" s="73"/>
      <c r="E49" s="503"/>
      <c r="F49" s="503"/>
      <c r="G49" s="503"/>
      <c r="H49" s="503"/>
      <c r="I49" s="503"/>
      <c r="J49" s="503"/>
      <c r="K49" s="503"/>
      <c r="L49" s="503"/>
      <c r="M49" s="287"/>
      <c r="N49" s="503"/>
      <c r="O49" s="503"/>
      <c r="P49" s="503"/>
      <c r="Q49" s="503"/>
      <c r="R49" s="503"/>
      <c r="S49" s="287"/>
      <c r="T49" s="1630"/>
      <c r="U49" s="1630"/>
      <c r="V49" s="1630"/>
      <c r="W49" s="1630"/>
      <c r="X49" s="1630"/>
      <c r="Y49" s="1630"/>
      <c r="Z49" s="518" t="s">
        <v>386</v>
      </c>
      <c r="AA49" s="508"/>
      <c r="AB49" s="543"/>
      <c r="AC49" s="544"/>
      <c r="AD49" s="544"/>
      <c r="AE49" s="543"/>
      <c r="AF49" s="543"/>
      <c r="AG49" s="543"/>
      <c r="AH49" s="501"/>
      <c r="AI49" s="501"/>
      <c r="AJ49" s="501"/>
      <c r="AK49" s="501"/>
      <c r="AL49" s="501"/>
      <c r="AM49" s="538"/>
      <c r="AN49" s="425"/>
    </row>
    <row r="50" spans="1:69" ht="14.1" customHeight="1">
      <c r="A50" s="7"/>
      <c r="B50" s="525"/>
      <c r="C50" s="503"/>
      <c r="D50" s="73"/>
      <c r="E50" s="503"/>
      <c r="F50" s="503"/>
      <c r="G50" s="503"/>
      <c r="H50" s="503"/>
      <c r="I50" s="503"/>
      <c r="J50" s="503"/>
      <c r="K50" s="503"/>
      <c r="L50" s="503"/>
      <c r="M50" s="287"/>
      <c r="N50" s="503"/>
      <c r="O50" s="503"/>
      <c r="P50" s="503"/>
      <c r="Q50" s="503"/>
      <c r="R50" s="503"/>
      <c r="S50" s="287"/>
      <c r="T50" s="287"/>
      <c r="U50" s="503"/>
      <c r="V50" s="287"/>
      <c r="W50" s="287"/>
      <c r="X50" s="287"/>
      <c r="Y50" s="73"/>
      <c r="AA50" s="508"/>
      <c r="AB50" s="543"/>
      <c r="AC50" s="544"/>
      <c r="AD50" s="544"/>
      <c r="AE50" s="543"/>
      <c r="AF50" s="543"/>
      <c r="AG50" s="543"/>
      <c r="AH50" s="501"/>
      <c r="AI50" s="501"/>
      <c r="AJ50" s="501"/>
      <c r="AK50" s="501"/>
      <c r="AL50" s="501"/>
      <c r="AM50" s="538"/>
      <c r="AN50" s="425"/>
    </row>
    <row r="51" spans="1:69" ht="14.1" customHeight="1">
      <c r="A51" s="7"/>
      <c r="B51" s="525"/>
      <c r="C51" s="73" t="s">
        <v>387</v>
      </c>
      <c r="D51" s="287"/>
      <c r="E51" s="503"/>
      <c r="F51" s="503"/>
      <c r="G51" s="503"/>
      <c r="H51" s="503"/>
      <c r="I51" s="503"/>
      <c r="J51" s="503"/>
      <c r="K51" s="503"/>
      <c r="L51" s="503"/>
      <c r="M51" s="287"/>
      <c r="N51" s="503"/>
      <c r="O51" s="503"/>
      <c r="P51" s="503"/>
      <c r="Q51" s="503"/>
      <c r="R51" s="503"/>
      <c r="S51" s="287"/>
      <c r="T51" s="287"/>
      <c r="U51" s="503"/>
      <c r="V51" s="287"/>
      <c r="W51" s="287"/>
      <c r="X51" s="287"/>
      <c r="Y51" s="73"/>
      <c r="AA51" s="508"/>
      <c r="AB51" s="543"/>
      <c r="AC51" s="544"/>
      <c r="AD51" s="544"/>
      <c r="AE51" s="543"/>
      <c r="AF51" s="543"/>
      <c r="AG51" s="543"/>
      <c r="AH51" s="501"/>
      <c r="AI51" s="501"/>
      <c r="AJ51" s="501"/>
      <c r="AK51" s="501"/>
      <c r="AL51" s="501"/>
      <c r="AM51" s="538"/>
      <c r="AN51" s="425"/>
      <c r="AO51" s="546" t="s">
        <v>1483</v>
      </c>
      <c r="AP51" s="388"/>
      <c r="AQ51" s="388"/>
      <c r="AR51" s="388"/>
      <c r="AS51" s="388"/>
      <c r="AT51" s="388"/>
      <c r="AU51" s="388"/>
      <c r="AV51" s="388"/>
      <c r="AW51" s="388"/>
      <c r="AX51" s="388"/>
      <c r="AY51" s="388"/>
      <c r="AZ51" s="388"/>
      <c r="BA51" s="388"/>
      <c r="BB51" s="388"/>
      <c r="BC51" s="388"/>
      <c r="BD51" s="388"/>
      <c r="BE51" s="388"/>
      <c r="BF51" s="388"/>
      <c r="BG51" s="388"/>
      <c r="BH51" s="388"/>
      <c r="BI51" s="388"/>
      <c r="BJ51" s="388"/>
      <c r="BK51" s="388"/>
      <c r="BL51" s="388"/>
      <c r="BM51" s="388"/>
      <c r="BN51" s="388"/>
      <c r="BO51" s="388"/>
      <c r="BP51" s="388"/>
      <c r="BQ51" s="388"/>
    </row>
    <row r="52" spans="1:69" ht="14.1" customHeight="1">
      <c r="A52" s="7"/>
      <c r="B52" s="525"/>
      <c r="C52" s="503"/>
      <c r="D52" s="503" t="s">
        <v>388</v>
      </c>
      <c r="E52" s="287"/>
      <c r="F52" s="503"/>
      <c r="G52" s="503"/>
      <c r="H52" s="503"/>
      <c r="I52" s="503"/>
      <c r="J52" s="503"/>
      <c r="K52" s="503"/>
      <c r="L52" s="503"/>
      <c r="M52" s="287"/>
      <c r="N52" s="503"/>
      <c r="O52" s="503"/>
      <c r="P52" s="503"/>
      <c r="Q52" s="503"/>
      <c r="R52" s="503"/>
      <c r="S52" s="287"/>
      <c r="T52" s="287"/>
      <c r="U52" s="503"/>
      <c r="V52" s="287"/>
      <c r="W52" s="287"/>
      <c r="X52" s="287"/>
      <c r="Y52" s="73"/>
      <c r="AA52" s="508" t="s">
        <v>389</v>
      </c>
      <c r="AB52" s="543" t="s">
        <v>1462</v>
      </c>
      <c r="AC52" s="544"/>
      <c r="AD52" s="544"/>
      <c r="AE52" s="543"/>
      <c r="AF52" s="543"/>
      <c r="AG52" s="543"/>
      <c r="AH52" s="501"/>
      <c r="AI52" s="501"/>
      <c r="AJ52" s="501"/>
      <c r="AK52" s="501"/>
      <c r="AL52" s="501"/>
      <c r="AM52" s="538"/>
      <c r="AN52" s="425"/>
      <c r="AO52" s="1771" t="s">
        <v>1484</v>
      </c>
      <c r="AP52" s="1771"/>
      <c r="AQ52" s="1771"/>
      <c r="AR52" s="1771"/>
      <c r="AS52" s="1771"/>
      <c r="AT52" s="1771"/>
      <c r="AU52" s="1771"/>
      <c r="AV52" s="1771"/>
      <c r="AW52" s="1771"/>
      <c r="AX52" s="1771"/>
      <c r="AY52" s="1771"/>
      <c r="AZ52" s="1771"/>
      <c r="BA52" s="1771"/>
      <c r="BB52" s="1771"/>
      <c r="BC52" s="1771"/>
      <c r="BD52" s="1771"/>
      <c r="BE52" s="1771"/>
      <c r="BF52" s="1771"/>
      <c r="BG52" s="1771"/>
      <c r="BH52" s="1771"/>
      <c r="BI52" s="1771"/>
      <c r="BJ52" s="1771"/>
      <c r="BK52" s="1771"/>
      <c r="BL52" s="1771"/>
      <c r="BM52" s="1771"/>
      <c r="BN52" s="1771"/>
      <c r="BO52" s="1771"/>
      <c r="BP52" s="1771"/>
      <c r="BQ52" s="1771"/>
    </row>
    <row r="53" spans="1:69" ht="14.1" customHeight="1">
      <c r="A53" s="7"/>
      <c r="B53" s="525"/>
      <c r="C53" s="503"/>
      <c r="D53" s="73"/>
      <c r="E53" s="503"/>
      <c r="F53" s="503"/>
      <c r="G53" s="503"/>
      <c r="H53" s="503"/>
      <c r="I53" s="503"/>
      <c r="J53" s="503"/>
      <c r="K53" s="503"/>
      <c r="L53" s="503"/>
      <c r="M53" s="287"/>
      <c r="N53" s="503"/>
      <c r="O53" s="503"/>
      <c r="P53" s="503"/>
      <c r="Q53" s="503"/>
      <c r="R53" s="503"/>
      <c r="S53" s="287"/>
      <c r="T53" s="287"/>
      <c r="U53" s="503"/>
      <c r="V53" s="287"/>
      <c r="W53" s="287"/>
      <c r="X53" s="287"/>
      <c r="Y53" s="73"/>
      <c r="AA53" s="508"/>
      <c r="AB53" s="543"/>
      <c r="AC53" s="544"/>
      <c r="AD53" s="544"/>
      <c r="AE53" s="543"/>
      <c r="AF53" s="543"/>
      <c r="AG53" s="543"/>
      <c r="AH53" s="501"/>
      <c r="AI53" s="501"/>
      <c r="AJ53" s="501"/>
      <c r="AK53" s="501"/>
      <c r="AL53" s="501"/>
      <c r="AM53" s="538"/>
      <c r="AN53" s="425"/>
      <c r="AO53" s="1771"/>
      <c r="AP53" s="1771"/>
      <c r="AQ53" s="1771"/>
      <c r="AR53" s="1771"/>
      <c r="AS53" s="1771"/>
      <c r="AT53" s="1771"/>
      <c r="AU53" s="1771"/>
      <c r="AV53" s="1771"/>
      <c r="AW53" s="1771"/>
      <c r="AX53" s="1771"/>
      <c r="AY53" s="1771"/>
      <c r="AZ53" s="1771"/>
      <c r="BA53" s="1771"/>
      <c r="BB53" s="1771"/>
      <c r="BC53" s="1771"/>
      <c r="BD53" s="1771"/>
      <c r="BE53" s="1771"/>
      <c r="BF53" s="1771"/>
      <c r="BG53" s="1771"/>
      <c r="BH53" s="1771"/>
      <c r="BI53" s="1771"/>
      <c r="BJ53" s="1771"/>
      <c r="BK53" s="1771"/>
      <c r="BL53" s="1771"/>
      <c r="BM53" s="1771"/>
      <c r="BN53" s="1771"/>
      <c r="BO53" s="1771"/>
      <c r="BP53" s="1771"/>
      <c r="BQ53" s="1771"/>
    </row>
    <row r="54" spans="1:69" ht="14.1" customHeight="1">
      <c r="A54" s="7"/>
      <c r="B54" s="525"/>
      <c r="C54" s="503"/>
      <c r="D54" s="73"/>
      <c r="E54" s="503"/>
      <c r="F54" s="503"/>
      <c r="G54" s="503"/>
      <c r="H54" s="503"/>
      <c r="I54" s="503"/>
      <c r="J54" s="503"/>
      <c r="K54" s="503"/>
      <c r="L54" s="503"/>
      <c r="M54" s="287"/>
      <c r="N54" s="503"/>
      <c r="O54" s="503"/>
      <c r="P54" s="503"/>
      <c r="Q54" s="503"/>
      <c r="R54" s="503"/>
      <c r="S54" s="287"/>
      <c r="T54" s="287"/>
      <c r="U54" s="503"/>
      <c r="V54" s="287"/>
      <c r="W54" s="287"/>
      <c r="X54" s="287"/>
      <c r="Y54" s="73"/>
      <c r="AA54" s="508"/>
      <c r="AB54" s="543"/>
      <c r="AC54" s="544"/>
      <c r="AD54" s="544"/>
      <c r="AE54" s="543"/>
      <c r="AF54" s="543"/>
      <c r="AG54" s="543"/>
      <c r="AH54" s="501"/>
      <c r="AI54" s="501"/>
      <c r="AJ54" s="501"/>
      <c r="AK54" s="501"/>
      <c r="AL54" s="501"/>
      <c r="AM54" s="538"/>
      <c r="AN54" s="425"/>
      <c r="AO54" s="1771"/>
      <c r="AP54" s="1771"/>
      <c r="AQ54" s="1771"/>
      <c r="AR54" s="1771"/>
      <c r="AS54" s="1771"/>
      <c r="AT54" s="1771"/>
      <c r="AU54" s="1771"/>
      <c r="AV54" s="1771"/>
      <c r="AW54" s="1771"/>
      <c r="AX54" s="1771"/>
      <c r="AY54" s="1771"/>
      <c r="AZ54" s="1771"/>
      <c r="BA54" s="1771"/>
      <c r="BB54" s="1771"/>
      <c r="BC54" s="1771"/>
      <c r="BD54" s="1771"/>
      <c r="BE54" s="1771"/>
      <c r="BF54" s="1771"/>
      <c r="BG54" s="1771"/>
      <c r="BH54" s="1771"/>
      <c r="BI54" s="1771"/>
      <c r="BJ54" s="1771"/>
      <c r="BK54" s="1771"/>
      <c r="BL54" s="1771"/>
      <c r="BM54" s="1771"/>
      <c r="BN54" s="1771"/>
      <c r="BO54" s="1771"/>
      <c r="BP54" s="1771"/>
      <c r="BQ54" s="1771"/>
    </row>
    <row r="55" spans="1:69" ht="14.1" customHeight="1">
      <c r="A55" s="7"/>
      <c r="B55" s="525"/>
      <c r="C55" s="503" t="s">
        <v>390</v>
      </c>
      <c r="D55" s="73"/>
      <c r="E55" s="503"/>
      <c r="F55" s="503"/>
      <c r="G55" s="503"/>
      <c r="H55" s="503"/>
      <c r="I55" s="503"/>
      <c r="J55" s="503"/>
      <c r="K55" s="503"/>
      <c r="L55" s="503"/>
      <c r="M55" s="287"/>
      <c r="N55" s="503"/>
      <c r="O55" s="503"/>
      <c r="P55" s="503"/>
      <c r="Q55" s="503"/>
      <c r="R55" s="503"/>
      <c r="S55" s="287"/>
      <c r="T55" s="287"/>
      <c r="U55" s="503"/>
      <c r="V55" s="287"/>
      <c r="W55" s="287"/>
      <c r="X55" s="287"/>
      <c r="Y55" s="73"/>
      <c r="AA55" s="508"/>
      <c r="AB55" s="543"/>
      <c r="AC55" s="544"/>
      <c r="AD55" s="544"/>
      <c r="AE55" s="543"/>
      <c r="AF55" s="543"/>
      <c r="AG55" s="543"/>
      <c r="AH55" s="501"/>
      <c r="AI55" s="501"/>
      <c r="AJ55" s="501"/>
      <c r="AK55" s="501"/>
      <c r="AL55" s="501"/>
      <c r="AM55" s="538"/>
      <c r="AN55" s="425"/>
      <c r="AO55" s="546" t="s">
        <v>1485</v>
      </c>
      <c r="AP55" s="388"/>
      <c r="AQ55" s="388"/>
      <c r="AR55" s="388"/>
      <c r="AS55" s="388"/>
      <c r="AT55" s="388"/>
      <c r="AU55" s="388"/>
      <c r="AV55" s="388"/>
      <c r="AW55" s="388"/>
      <c r="AX55" s="388"/>
      <c r="AY55" s="388"/>
      <c r="AZ55" s="388"/>
      <c r="BA55" s="388"/>
      <c r="BB55" s="388"/>
      <c r="BC55" s="388"/>
      <c r="BD55" s="388"/>
      <c r="BE55" s="388"/>
      <c r="BF55" s="388"/>
      <c r="BG55" s="388"/>
      <c r="BH55" s="388"/>
      <c r="BI55" s="388"/>
      <c r="BJ55" s="388"/>
      <c r="BK55" s="388"/>
      <c r="BL55" s="388"/>
      <c r="BM55" s="388"/>
      <c r="BN55" s="388"/>
      <c r="BO55" s="388"/>
      <c r="BP55" s="388"/>
      <c r="BQ55" s="388"/>
    </row>
    <row r="56" spans="1:69" ht="14.1" customHeight="1">
      <c r="A56" s="7"/>
      <c r="B56" s="525"/>
      <c r="C56" s="503" t="s">
        <v>391</v>
      </c>
      <c r="D56" s="73"/>
      <c r="E56" s="503"/>
      <c r="F56" s="503"/>
      <c r="G56" s="503"/>
      <c r="H56" s="503"/>
      <c r="I56" s="503"/>
      <c r="J56" s="503"/>
      <c r="K56" s="503"/>
      <c r="L56" s="503"/>
      <c r="M56" s="287"/>
      <c r="N56" s="503"/>
      <c r="O56" s="503"/>
      <c r="P56" s="503"/>
      <c r="Q56" s="503"/>
      <c r="R56" s="503"/>
      <c r="S56" s="287"/>
      <c r="T56" s="287"/>
      <c r="U56" s="503"/>
      <c r="V56" s="287"/>
      <c r="W56" s="287"/>
      <c r="X56" s="287"/>
      <c r="Y56" s="73"/>
      <c r="AA56" s="508"/>
      <c r="AB56" s="543"/>
      <c r="AC56" s="544"/>
      <c r="AD56" s="544"/>
      <c r="AE56" s="543"/>
      <c r="AF56" s="543"/>
      <c r="AG56" s="543"/>
      <c r="AH56" s="501"/>
      <c r="AI56" s="501"/>
      <c r="AJ56" s="501"/>
      <c r="AK56" s="501"/>
      <c r="AL56" s="501"/>
      <c r="AM56" s="538"/>
      <c r="AN56" s="425"/>
      <c r="AO56" s="1771" t="s">
        <v>1486</v>
      </c>
      <c r="AP56" s="1817"/>
      <c r="AQ56" s="1817"/>
      <c r="AR56" s="1817"/>
      <c r="AS56" s="1817"/>
      <c r="AT56" s="1817"/>
      <c r="AU56" s="1817"/>
      <c r="AV56" s="1817"/>
      <c r="AW56" s="1817"/>
      <c r="AX56" s="1817"/>
      <c r="AY56" s="1817"/>
      <c r="AZ56" s="1817"/>
      <c r="BA56" s="1817"/>
      <c r="BB56" s="1817"/>
      <c r="BC56" s="1817"/>
      <c r="BD56" s="1817"/>
      <c r="BE56" s="1817"/>
      <c r="BF56" s="1817"/>
      <c r="BG56" s="1817"/>
      <c r="BH56" s="1817"/>
      <c r="BI56" s="1817"/>
      <c r="BJ56" s="1817"/>
      <c r="BK56" s="1817"/>
      <c r="BL56" s="1817"/>
      <c r="BM56" s="1817"/>
      <c r="BN56" s="1817"/>
      <c r="BO56" s="1817"/>
      <c r="BP56" s="1817"/>
      <c r="BQ56" s="1817"/>
    </row>
    <row r="57" spans="1:69" ht="14.1" customHeight="1">
      <c r="A57" s="7"/>
      <c r="B57" s="525"/>
      <c r="C57" s="503"/>
      <c r="D57" s="73"/>
      <c r="E57" s="503"/>
      <c r="F57" s="503"/>
      <c r="G57" s="503"/>
      <c r="H57" s="503"/>
      <c r="I57" s="503"/>
      <c r="J57" s="503"/>
      <c r="K57" s="503"/>
      <c r="L57" s="503"/>
      <c r="M57" s="287"/>
      <c r="N57" s="503"/>
      <c r="O57" s="503"/>
      <c r="P57" s="503"/>
      <c r="Q57" s="503"/>
      <c r="R57" s="503"/>
      <c r="S57" s="287"/>
      <c r="T57" s="287"/>
      <c r="U57" s="503"/>
      <c r="V57" s="287"/>
      <c r="W57" s="287"/>
      <c r="X57" s="287"/>
      <c r="Y57" s="73"/>
      <c r="AA57" s="508" t="s">
        <v>392</v>
      </c>
      <c r="AB57" s="543" t="s">
        <v>393</v>
      </c>
      <c r="AC57" s="544"/>
      <c r="AD57" s="544"/>
      <c r="AE57" s="543"/>
      <c r="AF57" s="543"/>
      <c r="AG57" s="543"/>
      <c r="AH57" s="501"/>
      <c r="AI57" s="501"/>
      <c r="AJ57" s="501"/>
      <c r="AK57" s="501"/>
      <c r="AL57" s="501"/>
      <c r="AM57" s="538"/>
      <c r="AN57" s="425"/>
      <c r="AO57" s="1817"/>
      <c r="AP57" s="1817"/>
      <c r="AQ57" s="1817"/>
      <c r="AR57" s="1817"/>
      <c r="AS57" s="1817"/>
      <c r="AT57" s="1817"/>
      <c r="AU57" s="1817"/>
      <c r="AV57" s="1817"/>
      <c r="AW57" s="1817"/>
      <c r="AX57" s="1817"/>
      <c r="AY57" s="1817"/>
      <c r="AZ57" s="1817"/>
      <c r="BA57" s="1817"/>
      <c r="BB57" s="1817"/>
      <c r="BC57" s="1817"/>
      <c r="BD57" s="1817"/>
      <c r="BE57" s="1817"/>
      <c r="BF57" s="1817"/>
      <c r="BG57" s="1817"/>
      <c r="BH57" s="1817"/>
      <c r="BI57" s="1817"/>
      <c r="BJ57" s="1817"/>
      <c r="BK57" s="1817"/>
      <c r="BL57" s="1817"/>
      <c r="BM57" s="1817"/>
      <c r="BN57" s="1817"/>
      <c r="BO57" s="1817"/>
      <c r="BP57" s="1817"/>
      <c r="BQ57" s="1817"/>
    </row>
    <row r="58" spans="1:69" ht="14.1" customHeight="1">
      <c r="A58" s="7"/>
      <c r="B58" s="525"/>
      <c r="C58" s="503"/>
      <c r="D58" s="73"/>
      <c r="E58" s="503"/>
      <c r="F58" s="503"/>
      <c r="G58" s="503"/>
      <c r="H58" s="503"/>
      <c r="I58" s="503"/>
      <c r="J58" s="503"/>
      <c r="K58" s="503"/>
      <c r="L58" s="503"/>
      <c r="M58" s="287"/>
      <c r="N58" s="503"/>
      <c r="O58" s="503"/>
      <c r="P58" s="503"/>
      <c r="Q58" s="503"/>
      <c r="R58" s="503"/>
      <c r="S58" s="287"/>
      <c r="T58" s="287"/>
      <c r="U58" s="503"/>
      <c r="V58" s="287"/>
      <c r="W58" s="287"/>
      <c r="X58" s="287"/>
      <c r="Y58" s="73"/>
      <c r="AA58" s="508"/>
      <c r="AB58" s="543"/>
      <c r="AC58" s="544"/>
      <c r="AD58" s="544"/>
      <c r="AE58" s="543"/>
      <c r="AF58" s="543"/>
      <c r="AG58" s="543"/>
      <c r="AH58" s="501"/>
      <c r="AI58" s="501"/>
      <c r="AJ58" s="501"/>
      <c r="AK58" s="501"/>
      <c r="AL58" s="501"/>
      <c r="AM58" s="538"/>
      <c r="AN58" s="425"/>
      <c r="AO58" s="546" t="s">
        <v>1487</v>
      </c>
      <c r="AP58" s="388"/>
      <c r="AQ58" s="388"/>
      <c r="AR58" s="388"/>
      <c r="AS58" s="388"/>
      <c r="AT58" s="388"/>
      <c r="AU58" s="342"/>
      <c r="AV58" s="342"/>
      <c r="AW58" s="342"/>
      <c r="AX58" s="342"/>
      <c r="AY58" s="342"/>
      <c r="AZ58" s="342"/>
      <c r="BA58" s="342"/>
      <c r="BB58" s="342"/>
      <c r="BC58" s="342"/>
      <c r="BD58" s="342"/>
      <c r="BE58" s="342"/>
      <c r="BF58" s="342"/>
      <c r="BG58" s="342"/>
      <c r="BH58" s="342"/>
      <c r="BI58" s="342"/>
      <c r="BJ58" s="342"/>
      <c r="BK58" s="342"/>
      <c r="BL58" s="342"/>
      <c r="BM58" s="342"/>
      <c r="BN58" s="342"/>
      <c r="BO58" s="342"/>
      <c r="BP58" s="342"/>
      <c r="BQ58" s="342"/>
    </row>
    <row r="59" spans="1:69" ht="14.1" customHeight="1">
      <c r="A59" s="7"/>
      <c r="B59" s="525"/>
      <c r="C59" s="503" t="s">
        <v>394</v>
      </c>
      <c r="D59" s="73"/>
      <c r="E59" s="503"/>
      <c r="F59" s="503"/>
      <c r="G59" s="503"/>
      <c r="H59" s="503"/>
      <c r="I59" s="503"/>
      <c r="J59" s="503"/>
      <c r="K59" s="503"/>
      <c r="L59" s="503"/>
      <c r="M59" s="287"/>
      <c r="N59" s="503"/>
      <c r="O59" s="503"/>
      <c r="P59" s="503"/>
      <c r="Q59" s="503"/>
      <c r="R59" s="503"/>
      <c r="S59" s="287"/>
      <c r="T59" s="287"/>
      <c r="U59" s="503"/>
      <c r="V59" s="287"/>
      <c r="W59" s="287"/>
      <c r="X59" s="287"/>
      <c r="Y59" s="73"/>
      <c r="AA59" s="508"/>
      <c r="AB59" s="543"/>
      <c r="AC59" s="544"/>
      <c r="AD59" s="544"/>
      <c r="AE59" s="543"/>
      <c r="AF59" s="543"/>
      <c r="AG59" s="543"/>
      <c r="AH59" s="501"/>
      <c r="AI59" s="501"/>
      <c r="AJ59" s="501"/>
      <c r="AK59" s="501"/>
      <c r="AL59" s="501"/>
      <c r="AM59" s="538"/>
      <c r="AN59" s="425"/>
      <c r="AO59" s="1771" t="s">
        <v>1488</v>
      </c>
      <c r="AP59" s="1817"/>
      <c r="AQ59" s="1817"/>
      <c r="AR59" s="1817"/>
      <c r="AS59" s="1817"/>
      <c r="AT59" s="1817"/>
      <c r="AU59" s="1817"/>
      <c r="AV59" s="1817"/>
      <c r="AW59" s="1817"/>
      <c r="AX59" s="1817"/>
      <c r="AY59" s="1817"/>
      <c r="AZ59" s="1817"/>
      <c r="BA59" s="1817"/>
      <c r="BB59" s="1817"/>
      <c r="BC59" s="1817"/>
      <c r="BD59" s="1817"/>
      <c r="BE59" s="1817"/>
      <c r="BF59" s="1817"/>
      <c r="BG59" s="1817"/>
      <c r="BH59" s="1817"/>
      <c r="BI59" s="1817"/>
      <c r="BJ59" s="1817"/>
      <c r="BK59" s="1817"/>
      <c r="BL59" s="1817"/>
      <c r="BM59" s="1817"/>
      <c r="BN59" s="1817"/>
      <c r="BO59" s="1817"/>
      <c r="BP59" s="1817"/>
      <c r="BQ59" s="1817"/>
    </row>
    <row r="60" spans="1:69">
      <c r="B60" s="425"/>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AA60" s="509"/>
      <c r="AB60" s="287"/>
      <c r="AC60" s="287"/>
      <c r="AD60" s="287"/>
      <c r="AE60" s="287"/>
      <c r="AF60" s="287"/>
      <c r="AG60" s="287"/>
      <c r="AH60" s="287"/>
      <c r="AI60" s="287"/>
      <c r="AJ60" s="287"/>
      <c r="AK60" s="287"/>
      <c r="AL60" s="287"/>
      <c r="AM60" s="29"/>
      <c r="AO60" s="1817"/>
      <c r="AP60" s="1817"/>
      <c r="AQ60" s="1817"/>
      <c r="AR60" s="1817"/>
      <c r="AS60" s="1817"/>
      <c r="AT60" s="1817"/>
      <c r="AU60" s="1817"/>
      <c r="AV60" s="1817"/>
      <c r="AW60" s="1817"/>
      <c r="AX60" s="1817"/>
      <c r="AY60" s="1817"/>
      <c r="AZ60" s="1817"/>
      <c r="BA60" s="1817"/>
      <c r="BB60" s="1817"/>
      <c r="BC60" s="1817"/>
      <c r="BD60" s="1817"/>
      <c r="BE60" s="1817"/>
      <c r="BF60" s="1817"/>
      <c r="BG60" s="1817"/>
      <c r="BH60" s="1817"/>
      <c r="BI60" s="1817"/>
      <c r="BJ60" s="1817"/>
      <c r="BK60" s="1817"/>
      <c r="BL60" s="1817"/>
      <c r="BM60" s="1817"/>
      <c r="BN60" s="1817"/>
      <c r="BO60" s="1817"/>
      <c r="BP60" s="1817"/>
      <c r="BQ60" s="1817"/>
    </row>
    <row r="61" spans="1:69">
      <c r="B61" s="425"/>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AA61" s="509"/>
      <c r="AB61" s="287"/>
      <c r="AC61" s="287"/>
      <c r="AD61" s="287"/>
      <c r="AE61" s="287"/>
      <c r="AF61" s="287"/>
      <c r="AG61" s="287"/>
      <c r="AH61" s="287"/>
      <c r="AI61" s="287"/>
      <c r="AJ61" s="287"/>
      <c r="AK61" s="287"/>
      <c r="AL61" s="287"/>
      <c r="AM61" s="29"/>
      <c r="AO61" s="1817"/>
      <c r="AP61" s="1817"/>
      <c r="AQ61" s="1817"/>
      <c r="AR61" s="1817"/>
      <c r="AS61" s="1817"/>
      <c r="AT61" s="1817"/>
      <c r="AU61" s="1817"/>
      <c r="AV61" s="1817"/>
      <c r="AW61" s="1817"/>
      <c r="AX61" s="1817"/>
      <c r="AY61" s="1817"/>
      <c r="AZ61" s="1817"/>
      <c r="BA61" s="1817"/>
      <c r="BB61" s="1817"/>
      <c r="BC61" s="1817"/>
      <c r="BD61" s="1817"/>
      <c r="BE61" s="1817"/>
      <c r="BF61" s="1817"/>
      <c r="BG61" s="1817"/>
      <c r="BH61" s="1817"/>
      <c r="BI61" s="1817"/>
      <c r="BJ61" s="1817"/>
      <c r="BK61" s="1817"/>
      <c r="BL61" s="1817"/>
      <c r="BM61" s="1817"/>
      <c r="BN61" s="1817"/>
      <c r="BO61" s="1817"/>
      <c r="BP61" s="1817"/>
      <c r="BQ61" s="1817"/>
    </row>
    <row r="62" spans="1:69" ht="12.75" thickBot="1">
      <c r="B62" s="547"/>
      <c r="C62" s="434"/>
      <c r="D62" s="434"/>
      <c r="E62" s="434"/>
      <c r="F62" s="434"/>
      <c r="G62" s="434"/>
      <c r="H62" s="434"/>
      <c r="I62" s="434"/>
      <c r="J62" s="434"/>
      <c r="K62" s="434"/>
      <c r="L62" s="434"/>
      <c r="M62" s="434"/>
      <c r="N62" s="434"/>
      <c r="O62" s="434"/>
      <c r="P62" s="434"/>
      <c r="Q62" s="434"/>
      <c r="R62" s="434"/>
      <c r="S62" s="434"/>
      <c r="T62" s="434"/>
      <c r="U62" s="434"/>
      <c r="V62" s="434"/>
      <c r="W62" s="434"/>
      <c r="X62" s="434"/>
      <c r="Y62" s="434"/>
      <c r="Z62" s="434"/>
      <c r="AA62" s="548"/>
      <c r="AB62" s="434"/>
      <c r="AC62" s="434"/>
      <c r="AD62" s="434"/>
      <c r="AE62" s="434"/>
      <c r="AF62" s="434"/>
      <c r="AG62" s="434"/>
      <c r="AH62" s="434"/>
      <c r="AI62" s="434"/>
      <c r="AJ62" s="434"/>
      <c r="AK62" s="434"/>
      <c r="AL62" s="434"/>
      <c r="AM62" s="549"/>
    </row>
  </sheetData>
  <mergeCells count="28">
    <mergeCell ref="B1:AM1"/>
    <mergeCell ref="B3:Z3"/>
    <mergeCell ref="AA3:AM3"/>
    <mergeCell ref="V7:W7"/>
    <mergeCell ref="S8:T8"/>
    <mergeCell ref="V8:W8"/>
    <mergeCell ref="AB9:AM12"/>
    <mergeCell ref="AO10:BR13"/>
    <mergeCell ref="O11:P11"/>
    <mergeCell ref="Q11:R11"/>
    <mergeCell ref="S11:T11"/>
    <mergeCell ref="V11:W11"/>
    <mergeCell ref="AB14:AM16"/>
    <mergeCell ref="AO15:BR22"/>
    <mergeCell ref="L16:M16"/>
    <mergeCell ref="AB18:AM24"/>
    <mergeCell ref="Q20:R20"/>
    <mergeCell ref="AO24:BR26"/>
    <mergeCell ref="AB26:AM29"/>
    <mergeCell ref="F27:Y28"/>
    <mergeCell ref="AO59:BQ61"/>
    <mergeCell ref="T49:Y49"/>
    <mergeCell ref="AO52:BQ54"/>
    <mergeCell ref="L30:M30"/>
    <mergeCell ref="AB35:AM40"/>
    <mergeCell ref="F38:Y39"/>
    <mergeCell ref="M41:N41"/>
    <mergeCell ref="AO56:BQ57"/>
  </mergeCells>
  <phoneticPr fontId="3"/>
  <printOptions horizontalCentered="1"/>
  <pageMargins left="0.70866141732283472" right="0.31496062992125984"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42</xdr:row>
                    <xdr:rowOff>0</xdr:rowOff>
                  </from>
                  <to>
                    <xdr:col>20</xdr:col>
                    <xdr:colOff>95250</xdr:colOff>
                    <xdr:row>43</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42</xdr:row>
                    <xdr:rowOff>0</xdr:rowOff>
                  </from>
                  <to>
                    <xdr:col>24</xdr:col>
                    <xdr:colOff>152400</xdr:colOff>
                    <xdr:row>43</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43</xdr:row>
                    <xdr:rowOff>152400</xdr:rowOff>
                  </from>
                  <to>
                    <xdr:col>19</xdr:col>
                    <xdr:colOff>104775</xdr:colOff>
                    <xdr:row>45</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43</xdr:row>
                    <xdr:rowOff>152400</xdr:rowOff>
                  </from>
                  <to>
                    <xdr:col>25</xdr:col>
                    <xdr:colOff>161925</xdr:colOff>
                    <xdr:row>45</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21</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21</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15</xdr:row>
                    <xdr:rowOff>180975</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16</xdr:row>
                    <xdr:rowOff>180975</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142875</xdr:colOff>
                    <xdr:row>21</xdr:row>
                    <xdr:rowOff>161925</xdr:rowOff>
                  </from>
                  <to>
                    <xdr:col>20</xdr:col>
                    <xdr:colOff>85725</xdr:colOff>
                    <xdr:row>23</xdr:row>
                    <xdr:rowOff>19050</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21</xdr:col>
                    <xdr:colOff>9525</xdr:colOff>
                    <xdr:row>21</xdr:row>
                    <xdr:rowOff>161925</xdr:rowOff>
                  </from>
                  <to>
                    <xdr:col>24</xdr:col>
                    <xdr:colOff>142875</xdr:colOff>
                    <xdr:row>23</xdr:row>
                    <xdr:rowOff>19050</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52</xdr:row>
                    <xdr:rowOff>0</xdr:rowOff>
                  </from>
                  <to>
                    <xdr:col>20</xdr:col>
                    <xdr:colOff>123825</xdr:colOff>
                    <xdr:row>53</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52</xdr:row>
                    <xdr:rowOff>0</xdr:rowOff>
                  </from>
                  <to>
                    <xdr:col>25</xdr:col>
                    <xdr:colOff>0</xdr:colOff>
                    <xdr:row>53</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48</xdr:row>
                    <xdr:rowOff>0</xdr:rowOff>
                  </from>
                  <to>
                    <xdr:col>10</xdr:col>
                    <xdr:colOff>123825</xdr:colOff>
                    <xdr:row>49</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48</xdr:row>
                    <xdr:rowOff>0</xdr:rowOff>
                  </from>
                  <to>
                    <xdr:col>15</xdr:col>
                    <xdr:colOff>104775</xdr:colOff>
                    <xdr:row>49</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48</xdr:row>
                    <xdr:rowOff>0</xdr:rowOff>
                  </from>
                  <to>
                    <xdr:col>18</xdr:col>
                    <xdr:colOff>114300</xdr:colOff>
                    <xdr:row>49</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56</xdr:row>
                    <xdr:rowOff>0</xdr:rowOff>
                  </from>
                  <to>
                    <xdr:col>10</xdr:col>
                    <xdr:colOff>85725</xdr:colOff>
                    <xdr:row>57</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56</xdr:row>
                    <xdr:rowOff>0</xdr:rowOff>
                  </from>
                  <to>
                    <xdr:col>18</xdr:col>
                    <xdr:colOff>142875</xdr:colOff>
                    <xdr:row>57</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56</xdr:row>
                    <xdr:rowOff>0</xdr:rowOff>
                  </from>
                  <to>
                    <xdr:col>23</xdr:col>
                    <xdr:colOff>104775</xdr:colOff>
                    <xdr:row>57</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59</xdr:row>
                    <xdr:rowOff>0</xdr:rowOff>
                  </from>
                  <to>
                    <xdr:col>21</xdr:col>
                    <xdr:colOff>76200</xdr:colOff>
                    <xdr:row>60</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59</xdr:row>
                    <xdr:rowOff>0</xdr:rowOff>
                  </from>
                  <to>
                    <xdr:col>25</xdr:col>
                    <xdr:colOff>133350</xdr:colOff>
                    <xdr:row>60</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CT111"/>
  <sheetViews>
    <sheetView showGridLines="0" view="pageBreakPreview" zoomScaleNormal="100" zoomScaleSheetLayoutView="100" workbookViewId="0">
      <selection activeCell="G9" sqref="G9:AK9"/>
    </sheetView>
  </sheetViews>
  <sheetFormatPr defaultColWidth="8" defaultRowHeight="12"/>
  <cols>
    <col min="1" max="2" width="1.5" style="22" customWidth="1"/>
    <col min="3" max="29" width="2.375" style="22" customWidth="1"/>
    <col min="30" max="30" width="2.375" style="32" customWidth="1"/>
    <col min="31" max="39" width="2.375" style="22" customWidth="1"/>
    <col min="40" max="41" width="2.625" style="22" customWidth="1"/>
    <col min="42" max="98" width="2.375" style="22" customWidth="1"/>
    <col min="99" max="16384" width="8" style="22"/>
  </cols>
  <sheetData>
    <row r="1" spans="1:80" ht="14.1" customHeight="1">
      <c r="B1" s="1832" t="s">
        <v>1231</v>
      </c>
      <c r="C1" s="1832"/>
      <c r="D1" s="1832"/>
      <c r="E1" s="1832"/>
      <c r="F1" s="1832"/>
      <c r="G1" s="1832"/>
      <c r="H1" s="1832"/>
      <c r="I1" s="1832"/>
      <c r="J1" s="550"/>
      <c r="K1" s="550"/>
      <c r="M1" s="550"/>
      <c r="N1" s="550"/>
      <c r="O1" s="1834" t="s">
        <v>1232</v>
      </c>
      <c r="P1" s="1834"/>
      <c r="Q1" s="1834"/>
      <c r="R1" s="1834"/>
      <c r="S1" s="1834"/>
      <c r="T1" s="1834"/>
      <c r="U1" s="1834"/>
      <c r="V1" s="1834"/>
      <c r="W1" s="1834"/>
      <c r="X1" s="1834"/>
      <c r="Y1" s="1834"/>
      <c r="Z1" s="1834"/>
      <c r="AA1" s="1834"/>
      <c r="AB1" s="1834"/>
      <c r="AC1" s="1834"/>
      <c r="AD1" s="550"/>
      <c r="AE1" s="550"/>
      <c r="AF1" s="1834"/>
      <c r="AG1" s="1834"/>
      <c r="AH1" s="1834"/>
      <c r="AI1" s="1834"/>
      <c r="AJ1" s="1834"/>
      <c r="AK1" s="1834"/>
      <c r="AL1" s="1834"/>
      <c r="AM1" s="1834"/>
      <c r="AN1" s="1834"/>
      <c r="AO1" s="1075"/>
      <c r="AQ1" s="21" t="s">
        <v>1119</v>
      </c>
    </row>
    <row r="2" spans="1:80" ht="5.0999999999999996" customHeight="1" thickBot="1">
      <c r="B2" s="1833"/>
      <c r="C2" s="1833"/>
      <c r="D2" s="1833"/>
      <c r="E2" s="1833"/>
      <c r="F2" s="1833"/>
      <c r="G2" s="1833"/>
      <c r="H2" s="1833"/>
      <c r="I2" s="1833"/>
      <c r="AF2" s="1868"/>
      <c r="AG2" s="1868"/>
      <c r="AH2" s="1868"/>
      <c r="AI2" s="1868"/>
      <c r="AJ2" s="1868"/>
      <c r="AK2" s="1868"/>
      <c r="AL2" s="1868"/>
      <c r="AM2" s="1868"/>
      <c r="AN2" s="1868"/>
      <c r="AO2" s="1094"/>
    </row>
    <row r="3" spans="1:80" ht="14.1" customHeight="1">
      <c r="B3" s="1860" t="s">
        <v>75</v>
      </c>
      <c r="C3" s="1861"/>
      <c r="D3" s="1861"/>
      <c r="E3" s="1861"/>
      <c r="F3" s="1861"/>
      <c r="G3" s="1861"/>
      <c r="H3" s="1861"/>
      <c r="I3" s="1861"/>
      <c r="J3" s="1861"/>
      <c r="K3" s="1861"/>
      <c r="L3" s="1861"/>
      <c r="M3" s="1861"/>
      <c r="N3" s="1861"/>
      <c r="O3" s="1861"/>
      <c r="P3" s="1861"/>
      <c r="Q3" s="1861"/>
      <c r="R3" s="1861"/>
      <c r="S3" s="1861"/>
      <c r="T3" s="1861"/>
      <c r="U3" s="1861"/>
      <c r="V3" s="1861"/>
      <c r="W3" s="1861"/>
      <c r="X3" s="1861"/>
      <c r="Y3" s="1861"/>
      <c r="Z3" s="1861"/>
      <c r="AA3" s="1862"/>
      <c r="AB3" s="1863" t="s">
        <v>14</v>
      </c>
      <c r="AC3" s="1861"/>
      <c r="AD3" s="1861"/>
      <c r="AE3" s="1861"/>
      <c r="AF3" s="1861"/>
      <c r="AG3" s="1861"/>
      <c r="AH3" s="1861"/>
      <c r="AI3" s="1861"/>
      <c r="AJ3" s="1861"/>
      <c r="AK3" s="1861"/>
      <c r="AL3" s="1861"/>
      <c r="AM3" s="1861"/>
      <c r="AN3" s="1864"/>
      <c r="AO3" s="1095"/>
      <c r="AQ3" s="551" t="s">
        <v>1123</v>
      </c>
      <c r="AR3" s="367"/>
      <c r="AS3" s="367"/>
      <c r="AT3" s="367"/>
      <c r="AU3" s="177"/>
      <c r="AV3" s="177"/>
      <c r="AW3" s="177"/>
      <c r="AX3" s="17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7"/>
      <c r="BW3" s="552"/>
      <c r="BX3" s="552"/>
      <c r="BY3" s="552"/>
      <c r="BZ3" s="367"/>
    </row>
    <row r="4" spans="1:80" ht="6.95" customHeight="1">
      <c r="A4" s="21"/>
      <c r="B4" s="553"/>
      <c r="C4" s="1244"/>
      <c r="D4" s="1097"/>
      <c r="E4" s="1097"/>
      <c r="F4" s="1231"/>
      <c r="G4" s="1231"/>
      <c r="H4" s="1231"/>
      <c r="I4" s="1231"/>
      <c r="J4" s="1231"/>
      <c r="K4" s="1231"/>
      <c r="L4" s="1231"/>
      <c r="M4" s="1231"/>
      <c r="N4" s="1231"/>
      <c r="O4" s="1231"/>
      <c r="P4" s="1231"/>
      <c r="Q4" s="1231"/>
      <c r="R4" s="1231"/>
      <c r="S4" s="1231"/>
      <c r="T4" s="1231"/>
      <c r="U4" s="1245"/>
      <c r="V4" s="1245"/>
      <c r="W4" s="1231"/>
      <c r="X4" s="1245"/>
      <c r="Y4" s="1245"/>
      <c r="Z4" s="1245"/>
      <c r="AA4" s="1231"/>
      <c r="AB4" s="1875"/>
      <c r="AC4" s="1876"/>
      <c r="AD4" s="572"/>
      <c r="AE4" s="1231"/>
      <c r="AF4" s="1231"/>
      <c r="AG4" s="1231"/>
      <c r="AH4" s="1231"/>
      <c r="AI4" s="1231"/>
      <c r="AJ4" s="1231"/>
      <c r="AK4" s="1231"/>
      <c r="AL4" s="1231"/>
      <c r="AM4" s="1231"/>
      <c r="AN4" s="554"/>
      <c r="AO4" s="1053"/>
      <c r="AR4" s="178"/>
      <c r="AS4" s="178"/>
      <c r="AT4" s="178"/>
      <c r="AU4" s="178"/>
      <c r="AV4" s="177"/>
      <c r="AW4" s="177"/>
      <c r="AX4" s="177"/>
      <c r="AY4" s="367"/>
      <c r="AZ4" s="367"/>
      <c r="BA4" s="555"/>
      <c r="BB4" s="555"/>
      <c r="BC4" s="555"/>
      <c r="BD4" s="555"/>
      <c r="BE4" s="555"/>
      <c r="BF4" s="555"/>
      <c r="BG4" s="367"/>
      <c r="BH4" s="367"/>
      <c r="BI4" s="367"/>
      <c r="BJ4" s="367"/>
      <c r="BK4" s="367"/>
      <c r="BL4" s="367"/>
      <c r="BM4" s="367"/>
      <c r="BN4" s="367"/>
      <c r="BO4" s="367"/>
      <c r="BP4" s="367"/>
      <c r="BQ4" s="367"/>
      <c r="BR4" s="367"/>
      <c r="BS4" s="367"/>
      <c r="BT4" s="367"/>
      <c r="BU4" s="367"/>
      <c r="BV4" s="367"/>
      <c r="BW4" s="552"/>
      <c r="BX4" s="552"/>
      <c r="BY4" s="552"/>
      <c r="BZ4" s="367"/>
    </row>
    <row r="5" spans="1:80" ht="14.1" customHeight="1">
      <c r="A5" s="21"/>
      <c r="B5" s="556" t="s">
        <v>1145</v>
      </c>
      <c r="C5" s="1244"/>
      <c r="D5" s="1244"/>
      <c r="E5" s="1244"/>
      <c r="F5" s="1244"/>
      <c r="G5" s="1244"/>
      <c r="H5" s="1244"/>
      <c r="I5" s="1244"/>
      <c r="J5" s="1244"/>
      <c r="K5" s="1244"/>
      <c r="L5" s="1231"/>
      <c r="M5" s="1231"/>
      <c r="N5" s="1231"/>
      <c r="O5" s="1231"/>
      <c r="P5" s="1231"/>
      <c r="Q5" s="1231"/>
      <c r="R5" s="1231"/>
      <c r="S5" s="1231"/>
      <c r="T5" s="1231"/>
      <c r="U5" s="1246"/>
      <c r="V5" s="1245"/>
      <c r="W5" s="1231"/>
      <c r="X5" s="1245"/>
      <c r="Y5" s="1246"/>
      <c r="Z5" s="1231"/>
      <c r="AA5" s="1231"/>
      <c r="AB5" s="284"/>
      <c r="AC5" s="1231"/>
      <c r="AD5" s="572"/>
      <c r="AE5" s="1231"/>
      <c r="AF5" s="1231"/>
      <c r="AG5" s="1231"/>
      <c r="AH5" s="1231"/>
      <c r="AI5" s="1231"/>
      <c r="AJ5" s="1231"/>
      <c r="AK5" s="1231"/>
      <c r="AL5" s="1231"/>
      <c r="AM5" s="1231"/>
      <c r="AN5" s="554"/>
      <c r="AO5" s="1053"/>
      <c r="AQ5" s="557" t="s">
        <v>1124</v>
      </c>
      <c r="AR5" s="558" t="s">
        <v>106</v>
      </c>
      <c r="AS5" s="558"/>
      <c r="AT5" s="558"/>
      <c r="AU5" s="559"/>
      <c r="AV5" s="559"/>
      <c r="AW5" s="2093" t="s">
        <v>1121</v>
      </c>
      <c r="AX5" s="2094"/>
      <c r="AY5" s="2094"/>
      <c r="AZ5" s="2094"/>
      <c r="BA5" s="2094"/>
      <c r="BB5" s="2094"/>
      <c r="BC5" s="2094"/>
      <c r="BD5" s="2094"/>
      <c r="BE5" s="2094"/>
      <c r="BF5" s="2094"/>
      <c r="BG5" s="2094"/>
      <c r="BH5" s="2094"/>
      <c r="BI5" s="2094"/>
      <c r="BJ5" s="2094"/>
      <c r="BK5" s="2094"/>
      <c r="BL5" s="2094"/>
      <c r="BM5" s="2094"/>
      <c r="BN5" s="2094"/>
      <c r="BO5" s="2094"/>
      <c r="BP5" s="2094"/>
      <c r="BQ5" s="2094"/>
      <c r="BR5" s="2094"/>
      <c r="BS5" s="2094"/>
      <c r="BT5" s="2094"/>
      <c r="BU5" s="2094"/>
      <c r="BV5" s="2094"/>
      <c r="BW5" s="2094"/>
      <c r="BX5" s="2094"/>
      <c r="BY5" s="2094"/>
      <c r="BZ5" s="2094"/>
      <c r="CA5" s="2094"/>
      <c r="CB5" s="2095"/>
    </row>
    <row r="6" spans="1:80" ht="13.5" customHeight="1">
      <c r="A6" s="21"/>
      <c r="B6" s="556"/>
      <c r="C6" s="1244"/>
      <c r="D6" s="1244"/>
      <c r="E6" s="1244"/>
      <c r="F6" s="1244"/>
      <c r="G6" s="1244"/>
      <c r="H6" s="1244"/>
      <c r="I6" s="1244"/>
      <c r="J6" s="1244"/>
      <c r="K6" s="1244"/>
      <c r="L6" s="1373"/>
      <c r="M6" s="1373"/>
      <c r="N6" s="1373"/>
      <c r="O6" s="1373"/>
      <c r="P6" s="1373"/>
      <c r="Q6" s="1373"/>
      <c r="R6" s="1373"/>
      <c r="S6" s="1373"/>
      <c r="T6" s="1373"/>
      <c r="U6" s="1246"/>
      <c r="V6" s="1245"/>
      <c r="W6" s="1373"/>
      <c r="X6" s="1245"/>
      <c r="Y6" s="1246"/>
      <c r="Z6" s="1373"/>
      <c r="AA6" s="1373"/>
      <c r="AB6" s="284"/>
      <c r="AC6" s="1373"/>
      <c r="AD6" s="1338"/>
      <c r="AE6" s="1373"/>
      <c r="AF6" s="1373"/>
      <c r="AG6" s="1373"/>
      <c r="AH6" s="1373"/>
      <c r="AI6" s="1373"/>
      <c r="AJ6" s="1373"/>
      <c r="AK6" s="1373"/>
      <c r="AL6" s="1373"/>
      <c r="AM6" s="1373"/>
      <c r="AN6" s="554"/>
      <c r="AO6" s="1053"/>
      <c r="AQ6" s="557" t="s">
        <v>1125</v>
      </c>
      <c r="AR6" s="2117" t="s">
        <v>1172</v>
      </c>
      <c r="AS6" s="2117"/>
      <c r="AT6" s="2117"/>
      <c r="AU6" s="2117"/>
      <c r="AV6" s="2117"/>
      <c r="AW6" s="2093" t="s">
        <v>1122</v>
      </c>
      <c r="AX6" s="2094"/>
      <c r="AY6" s="2094"/>
      <c r="AZ6" s="2094"/>
      <c r="BA6" s="2094"/>
      <c r="BB6" s="2094"/>
      <c r="BC6" s="2094"/>
      <c r="BD6" s="2094"/>
      <c r="BE6" s="2094"/>
      <c r="BF6" s="2094"/>
      <c r="BG6" s="2094"/>
      <c r="BH6" s="2094"/>
      <c r="BI6" s="2094"/>
      <c r="BJ6" s="2094"/>
      <c r="BK6" s="2094"/>
      <c r="BL6" s="2094"/>
      <c r="BM6" s="2094"/>
      <c r="BN6" s="2094"/>
      <c r="BO6" s="2094"/>
      <c r="BP6" s="2094"/>
      <c r="BQ6" s="2094"/>
      <c r="BR6" s="2094"/>
      <c r="BS6" s="2094"/>
      <c r="BT6" s="2094"/>
      <c r="BU6" s="2094"/>
      <c r="BV6" s="2094"/>
      <c r="BW6" s="2094"/>
      <c r="BX6" s="2094"/>
      <c r="BY6" s="2094"/>
      <c r="BZ6" s="2094"/>
      <c r="CA6" s="2094"/>
      <c r="CB6" s="2095"/>
    </row>
    <row r="7" spans="1:80" ht="14.1" customHeight="1">
      <c r="A7" s="21"/>
      <c r="B7" s="560"/>
      <c r="C7" s="1039" t="s">
        <v>1930</v>
      </c>
      <c r="D7" s="1039"/>
      <c r="E7" s="1039"/>
      <c r="F7" s="1039"/>
      <c r="G7" s="1039"/>
      <c r="H7" s="1039"/>
      <c r="I7" s="1039"/>
      <c r="J7" s="1039"/>
      <c r="K7" s="1039"/>
      <c r="L7" s="1039"/>
      <c r="M7" s="1039"/>
      <c r="N7" s="1039"/>
      <c r="O7" s="1039"/>
      <c r="P7" s="1039"/>
      <c r="Q7" s="1039"/>
      <c r="R7" s="1039"/>
      <c r="S7" s="1039"/>
      <c r="T7" s="1039"/>
      <c r="U7" s="1039"/>
      <c r="V7" s="1039"/>
      <c r="W7" s="1039"/>
      <c r="X7" s="1039"/>
      <c r="Y7" s="1039"/>
      <c r="Z7" s="1039"/>
      <c r="AA7" s="1039"/>
      <c r="AB7" s="1339"/>
      <c r="AC7" s="1338"/>
      <c r="AD7" s="1338"/>
      <c r="AE7" s="1338"/>
      <c r="AF7" s="1338"/>
      <c r="AG7" s="1338"/>
      <c r="AH7" s="1338"/>
      <c r="AI7" s="1338"/>
      <c r="AJ7" s="1338"/>
      <c r="AK7" s="1373"/>
      <c r="AL7" s="1373"/>
      <c r="AM7" s="1373"/>
      <c r="AN7" s="554"/>
      <c r="AO7" s="1053"/>
      <c r="AQ7" s="557" t="s">
        <v>1126</v>
      </c>
      <c r="AR7" s="558" t="s">
        <v>59</v>
      </c>
      <c r="AS7" s="558"/>
      <c r="AT7" s="558"/>
      <c r="AU7" s="559"/>
      <c r="AV7" s="559"/>
      <c r="AW7" s="2093" t="s">
        <v>1120</v>
      </c>
      <c r="AX7" s="2094"/>
      <c r="AY7" s="2094"/>
      <c r="AZ7" s="2094"/>
      <c r="BA7" s="2094"/>
      <c r="BB7" s="2094"/>
      <c r="BC7" s="2094"/>
      <c r="BD7" s="2094"/>
      <c r="BE7" s="2094"/>
      <c r="BF7" s="2094"/>
      <c r="BG7" s="2094"/>
      <c r="BH7" s="2094"/>
      <c r="BI7" s="2094"/>
      <c r="BJ7" s="2094"/>
      <c r="BK7" s="2094"/>
      <c r="BL7" s="2094"/>
      <c r="BM7" s="2094"/>
      <c r="BN7" s="2094"/>
      <c r="BO7" s="2094"/>
      <c r="BP7" s="2094"/>
      <c r="BQ7" s="2094"/>
      <c r="BR7" s="2094"/>
      <c r="BS7" s="2094"/>
      <c r="BT7" s="2094"/>
      <c r="BU7" s="2094"/>
      <c r="BV7" s="2094"/>
      <c r="BW7" s="2094"/>
      <c r="BX7" s="2094"/>
      <c r="BY7" s="2094"/>
      <c r="BZ7" s="2094"/>
      <c r="CA7" s="2094"/>
      <c r="CB7" s="2095"/>
    </row>
    <row r="8" spans="1:80" ht="14.1" customHeight="1">
      <c r="A8" s="21"/>
      <c r="B8" s="560"/>
      <c r="D8" s="84" t="s">
        <v>1931</v>
      </c>
      <c r="AB8" s="1243"/>
      <c r="AC8" s="2126" t="s">
        <v>1531</v>
      </c>
      <c r="AD8" s="2126"/>
      <c r="AE8" s="2126"/>
      <c r="AF8" s="2126"/>
      <c r="AG8" s="2126"/>
      <c r="AH8" s="2126"/>
      <c r="AI8" s="2127"/>
      <c r="AJ8" s="2127"/>
      <c r="AK8" s="2066" t="s">
        <v>1544</v>
      </c>
      <c r="AL8" s="2066"/>
      <c r="AM8" s="2066"/>
      <c r="AN8" s="2067"/>
      <c r="AO8" s="1053"/>
      <c r="AQ8" s="22" t="s">
        <v>1127</v>
      </c>
      <c r="AS8" s="21"/>
      <c r="BZ8" s="32"/>
    </row>
    <row r="9" spans="1:80" ht="27" customHeight="1">
      <c r="A9" s="21"/>
      <c r="B9" s="560"/>
      <c r="C9" s="1097"/>
      <c r="D9" s="2118" t="s">
        <v>29</v>
      </c>
      <c r="E9" s="2119"/>
      <c r="F9" s="2119"/>
      <c r="G9" s="1865" t="s">
        <v>1448</v>
      </c>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7"/>
      <c r="AL9" s="1224"/>
      <c r="AM9" s="1224"/>
      <c r="AN9" s="554"/>
      <c r="AO9" s="1096"/>
      <c r="AQ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c r="BP9" s="367"/>
      <c r="BQ9" s="367"/>
      <c r="BR9" s="367"/>
      <c r="BS9" s="367"/>
      <c r="BT9" s="367"/>
      <c r="BU9" s="367"/>
      <c r="BV9" s="367"/>
      <c r="BW9" s="367"/>
      <c r="BX9" s="367"/>
      <c r="BY9" s="32"/>
      <c r="BZ9" s="32"/>
    </row>
    <row r="10" spans="1:80" ht="14.1" customHeight="1">
      <c r="A10" s="21"/>
      <c r="B10" s="560"/>
      <c r="C10" s="1097"/>
      <c r="D10" s="2120"/>
      <c r="E10" s="1824"/>
      <c r="F10" s="1824"/>
      <c r="G10" s="1869" t="s">
        <v>1449</v>
      </c>
      <c r="H10" s="1870"/>
      <c r="I10" s="1870"/>
      <c r="J10" s="1870"/>
      <c r="K10" s="1870"/>
      <c r="L10" s="1870"/>
      <c r="M10" s="1870"/>
      <c r="N10" s="1870"/>
      <c r="O10" s="1870"/>
      <c r="P10" s="1871"/>
      <c r="Q10" s="2123" t="s">
        <v>1450</v>
      </c>
      <c r="R10" s="2124"/>
      <c r="S10" s="2124"/>
      <c r="T10" s="2124"/>
      <c r="U10" s="2124"/>
      <c r="V10" s="2124"/>
      <c r="W10" s="2124"/>
      <c r="X10" s="2124"/>
      <c r="Y10" s="2124"/>
      <c r="Z10" s="2124"/>
      <c r="AA10" s="2124"/>
      <c r="AB10" s="2125"/>
      <c r="AC10" s="1623" t="s">
        <v>250</v>
      </c>
      <c r="AD10" s="1624"/>
      <c r="AE10" s="1624"/>
      <c r="AF10" s="1624"/>
      <c r="AG10" s="1624"/>
      <c r="AH10" s="1624"/>
      <c r="AI10" s="1624"/>
      <c r="AJ10" s="1624"/>
      <c r="AK10" s="1625"/>
      <c r="AL10" s="1224"/>
      <c r="AM10" s="1224"/>
      <c r="AN10" s="561"/>
      <c r="AO10" s="1053"/>
      <c r="AQ10" s="21" t="s">
        <v>1128</v>
      </c>
      <c r="AR10" s="21"/>
      <c r="AS10" s="367"/>
      <c r="AT10" s="367"/>
      <c r="AU10" s="367"/>
      <c r="AV10" s="367"/>
      <c r="AW10" s="367"/>
      <c r="AX10" s="367"/>
      <c r="AY10" s="367"/>
      <c r="AZ10" s="367"/>
      <c r="BA10" s="367"/>
      <c r="BB10" s="367"/>
      <c r="BC10" s="367"/>
      <c r="BD10" s="367"/>
      <c r="BE10" s="367"/>
      <c r="BF10" s="367"/>
      <c r="BG10" s="563"/>
      <c r="BH10" s="563"/>
      <c r="BI10" s="367"/>
      <c r="BJ10" s="367"/>
      <c r="BK10" s="367"/>
      <c r="BL10" s="367"/>
      <c r="BM10" s="367"/>
      <c r="BN10" s="367"/>
      <c r="BO10" s="367"/>
      <c r="BP10" s="367"/>
      <c r="BQ10" s="367"/>
      <c r="BR10" s="367"/>
      <c r="BS10" s="367"/>
      <c r="BT10" s="367"/>
      <c r="BU10" s="367"/>
      <c r="BV10" s="367"/>
      <c r="BW10" s="367"/>
      <c r="BX10" s="367"/>
      <c r="BY10" s="32"/>
      <c r="BZ10" s="32"/>
    </row>
    <row r="11" spans="1:80" ht="14.1" customHeight="1">
      <c r="A11" s="21"/>
      <c r="B11" s="560"/>
      <c r="C11" s="1097"/>
      <c r="D11" s="2120"/>
      <c r="E11" s="1824"/>
      <c r="F11" s="1824"/>
      <c r="G11" s="2063" t="s">
        <v>1115</v>
      </c>
      <c r="H11" s="2064"/>
      <c r="I11" s="2064"/>
      <c r="J11" s="2065"/>
      <c r="K11" s="1623" t="s">
        <v>735</v>
      </c>
      <c r="L11" s="1624"/>
      <c r="M11" s="1624"/>
      <c r="N11" s="1624"/>
      <c r="O11" s="1624"/>
      <c r="P11" s="1625"/>
      <c r="Q11" s="2063" t="s">
        <v>1115</v>
      </c>
      <c r="R11" s="2064"/>
      <c r="S11" s="2064"/>
      <c r="T11" s="2064"/>
      <c r="U11" s="1542" t="s">
        <v>735</v>
      </c>
      <c r="V11" s="1543"/>
      <c r="W11" s="1543"/>
      <c r="X11" s="1543"/>
      <c r="Y11" s="1543"/>
      <c r="Z11" s="1543"/>
      <c r="AA11" s="1543"/>
      <c r="AB11" s="1545"/>
      <c r="AC11" s="2063" t="s">
        <v>1115</v>
      </c>
      <c r="AD11" s="2064"/>
      <c r="AE11" s="2065"/>
      <c r="AF11" s="1623" t="s">
        <v>735</v>
      </c>
      <c r="AG11" s="1624"/>
      <c r="AH11" s="1624"/>
      <c r="AI11" s="1624"/>
      <c r="AJ11" s="1624"/>
      <c r="AK11" s="1625"/>
      <c r="AL11" s="562"/>
      <c r="AM11" s="1247"/>
      <c r="AN11" s="554"/>
      <c r="AO11" s="1053"/>
      <c r="AQ11" s="22" t="s">
        <v>1717</v>
      </c>
    </row>
    <row r="12" spans="1:80" ht="14.1" customHeight="1">
      <c r="A12" s="21"/>
      <c r="B12" s="560"/>
      <c r="C12" s="1097"/>
      <c r="D12" s="2121"/>
      <c r="E12" s="2122"/>
      <c r="F12" s="2122"/>
      <c r="G12" s="279"/>
      <c r="H12" s="280"/>
      <c r="I12" s="1869" t="s">
        <v>1492</v>
      </c>
      <c r="J12" s="1871"/>
      <c r="K12" s="2060" t="s">
        <v>1116</v>
      </c>
      <c r="L12" s="2061"/>
      <c r="M12" s="2062"/>
      <c r="N12" s="2060" t="s">
        <v>59</v>
      </c>
      <c r="O12" s="2061"/>
      <c r="P12" s="2062"/>
      <c r="Q12" s="2060"/>
      <c r="R12" s="2061"/>
      <c r="S12" s="2061"/>
      <c r="T12" s="2061"/>
      <c r="U12" s="2063" t="s">
        <v>1116</v>
      </c>
      <c r="V12" s="2064"/>
      <c r="W12" s="2064"/>
      <c r="X12" s="2064"/>
      <c r="Y12" s="2063" t="s">
        <v>59</v>
      </c>
      <c r="Z12" s="2064"/>
      <c r="AA12" s="2064"/>
      <c r="AB12" s="2065"/>
      <c r="AC12" s="2060"/>
      <c r="AD12" s="2061"/>
      <c r="AE12" s="2062"/>
      <c r="AF12" s="2060" t="s">
        <v>1116</v>
      </c>
      <c r="AG12" s="2061"/>
      <c r="AH12" s="2062"/>
      <c r="AI12" s="2060" t="s">
        <v>59</v>
      </c>
      <c r="AJ12" s="2061"/>
      <c r="AK12" s="2062"/>
      <c r="AL12" s="562"/>
      <c r="AM12" s="1247"/>
      <c r="AN12" s="554"/>
      <c r="AO12" s="1053"/>
      <c r="AQ12" s="21" t="s">
        <v>1133</v>
      </c>
      <c r="AR12" s="367"/>
      <c r="AS12" s="367"/>
      <c r="AT12" s="367"/>
      <c r="AU12" s="367"/>
      <c r="AV12" s="367"/>
      <c r="AW12" s="367"/>
      <c r="AX12" s="367"/>
      <c r="AY12" s="367"/>
      <c r="AZ12" s="367"/>
      <c r="BA12" s="367"/>
      <c r="BB12" s="367"/>
      <c r="BC12" s="367"/>
      <c r="BD12" s="367"/>
      <c r="BE12" s="367"/>
      <c r="BF12" s="367"/>
      <c r="BG12" s="563"/>
      <c r="BH12" s="563"/>
      <c r="BI12" s="367"/>
      <c r="BJ12" s="367"/>
      <c r="BK12" s="367"/>
      <c r="BL12" s="367"/>
      <c r="BM12" s="367"/>
      <c r="BN12" s="367"/>
      <c r="BO12" s="367"/>
      <c r="BP12" s="367"/>
      <c r="BQ12" s="367"/>
      <c r="BR12" s="367"/>
      <c r="BS12" s="367"/>
      <c r="BT12" s="367"/>
      <c r="BU12" s="367"/>
      <c r="BV12" s="367"/>
      <c r="BW12" s="367"/>
      <c r="BX12" s="367"/>
      <c r="BY12" s="32"/>
      <c r="BZ12" s="32"/>
      <c r="CB12" s="367"/>
    </row>
    <row r="13" spans="1:80" ht="14.1" customHeight="1">
      <c r="A13" s="21"/>
      <c r="B13" s="560"/>
      <c r="C13" s="1097"/>
      <c r="D13" s="1854">
        <v>1</v>
      </c>
      <c r="E13" s="1855"/>
      <c r="F13" s="1855"/>
      <c r="G13" s="1854">
        <v>7</v>
      </c>
      <c r="H13" s="1856"/>
      <c r="I13" s="2068">
        <v>1</v>
      </c>
      <c r="J13" s="2069"/>
      <c r="K13" s="1854">
        <v>10</v>
      </c>
      <c r="L13" s="1855"/>
      <c r="M13" s="1856"/>
      <c r="N13" s="1854">
        <v>4</v>
      </c>
      <c r="O13" s="1855"/>
      <c r="P13" s="1856"/>
      <c r="Q13" s="1872"/>
      <c r="R13" s="1873"/>
      <c r="S13" s="1873"/>
      <c r="T13" s="1874"/>
      <c r="U13" s="1854">
        <v>1</v>
      </c>
      <c r="V13" s="1855"/>
      <c r="W13" s="1855"/>
      <c r="X13" s="1856"/>
      <c r="Y13" s="1854"/>
      <c r="Z13" s="1855"/>
      <c r="AA13" s="1855"/>
      <c r="AB13" s="1856"/>
      <c r="AC13" s="1854">
        <v>1</v>
      </c>
      <c r="AD13" s="1855"/>
      <c r="AE13" s="1856"/>
      <c r="AF13" s="1854"/>
      <c r="AG13" s="1855"/>
      <c r="AH13" s="1856"/>
      <c r="AI13" s="1854">
        <v>1</v>
      </c>
      <c r="AJ13" s="1855"/>
      <c r="AK13" s="1856"/>
      <c r="AL13" s="564"/>
      <c r="AM13" s="1248"/>
      <c r="AN13" s="554"/>
      <c r="AO13" s="1053"/>
      <c r="AQ13" s="367"/>
      <c r="AR13" s="21" t="s">
        <v>1129</v>
      </c>
      <c r="AS13" s="367"/>
      <c r="AT13" s="367"/>
      <c r="AU13" s="367"/>
      <c r="AV13" s="367"/>
      <c r="AW13" s="367"/>
      <c r="AX13" s="367"/>
      <c r="AY13" s="367"/>
      <c r="AZ13" s="367"/>
      <c r="BA13" s="367"/>
      <c r="BB13" s="367"/>
      <c r="BC13" s="367"/>
      <c r="BD13" s="367"/>
      <c r="BE13" s="367"/>
      <c r="BF13" s="367"/>
      <c r="BG13" s="565"/>
      <c r="BH13" s="565"/>
      <c r="BI13" s="367"/>
      <c r="BJ13" s="367"/>
      <c r="BK13" s="367"/>
      <c r="BL13" s="367"/>
      <c r="BM13" s="367"/>
      <c r="BN13" s="367"/>
      <c r="BO13" s="367"/>
      <c r="BP13" s="367"/>
      <c r="BQ13" s="367"/>
      <c r="BR13" s="367"/>
      <c r="BS13" s="367"/>
      <c r="BT13" s="367"/>
      <c r="BU13" s="367"/>
      <c r="BV13" s="367"/>
      <c r="BW13" s="367"/>
      <c r="BX13" s="367"/>
      <c r="BY13" s="566"/>
      <c r="BZ13" s="566"/>
    </row>
    <row r="14" spans="1:80" ht="14.1" customHeight="1">
      <c r="A14" s="21"/>
      <c r="B14" s="560"/>
      <c r="C14" s="1097"/>
      <c r="D14" s="1857"/>
      <c r="E14" s="1858"/>
      <c r="F14" s="1858"/>
      <c r="G14" s="1857"/>
      <c r="H14" s="1859"/>
      <c r="I14" s="2070"/>
      <c r="J14" s="2071"/>
      <c r="K14" s="1857"/>
      <c r="L14" s="1858"/>
      <c r="M14" s="1859"/>
      <c r="N14" s="1857"/>
      <c r="O14" s="1858"/>
      <c r="P14" s="1859"/>
      <c r="Q14" s="1563"/>
      <c r="R14" s="1564"/>
      <c r="S14" s="1564"/>
      <c r="T14" s="1565"/>
      <c r="U14" s="1857"/>
      <c r="V14" s="1858"/>
      <c r="W14" s="1858"/>
      <c r="X14" s="1859"/>
      <c r="Y14" s="1857"/>
      <c r="Z14" s="1858"/>
      <c r="AA14" s="1858"/>
      <c r="AB14" s="1859"/>
      <c r="AC14" s="1857"/>
      <c r="AD14" s="1858"/>
      <c r="AE14" s="1859"/>
      <c r="AF14" s="1857"/>
      <c r="AG14" s="1858"/>
      <c r="AH14" s="1859"/>
      <c r="AI14" s="1857"/>
      <c r="AJ14" s="1858"/>
      <c r="AK14" s="1859"/>
      <c r="AL14" s="564"/>
      <c r="AM14" s="1248"/>
      <c r="AN14" s="554"/>
      <c r="AO14" s="1097"/>
      <c r="AQ14" s="367"/>
      <c r="AR14" s="21" t="s">
        <v>1130</v>
      </c>
      <c r="AS14" s="367"/>
      <c r="AT14" s="367"/>
      <c r="AU14" s="367"/>
      <c r="AV14" s="367"/>
    </row>
    <row r="15" spans="1:80" ht="14.1" customHeight="1">
      <c r="A15" s="21"/>
      <c r="B15" s="560"/>
      <c r="C15" s="1231"/>
      <c r="D15" s="1228"/>
      <c r="E15" s="1228"/>
      <c r="F15" s="1227"/>
      <c r="G15" s="1227"/>
      <c r="H15" s="1228"/>
      <c r="I15" s="1228"/>
      <c r="J15" s="1227"/>
      <c r="K15" s="1227"/>
      <c r="L15" s="1227"/>
      <c r="M15" s="1227"/>
      <c r="N15" s="1227"/>
      <c r="O15" s="1227"/>
      <c r="P15" s="1227"/>
      <c r="Q15" s="1227"/>
      <c r="R15" s="1227"/>
      <c r="S15" s="1227"/>
      <c r="T15" s="1227"/>
      <c r="U15" s="281"/>
      <c r="V15" s="282"/>
      <c r="W15" s="1227"/>
      <c r="X15" s="282"/>
      <c r="Y15" s="281"/>
      <c r="Z15" s="1227"/>
      <c r="AA15" s="1227"/>
      <c r="AB15" s="1222"/>
      <c r="AC15" s="524"/>
      <c r="AD15" s="524"/>
      <c r="AE15" s="524"/>
      <c r="AF15" s="524"/>
      <c r="AG15" s="524"/>
      <c r="AH15" s="524"/>
      <c r="AI15" s="524"/>
      <c r="AJ15" s="524"/>
      <c r="AK15" s="1097"/>
      <c r="AL15" s="1097"/>
      <c r="AM15" s="1097"/>
      <c r="AN15" s="567"/>
      <c r="AO15" s="1097"/>
      <c r="AQ15" s="22" t="s">
        <v>1134</v>
      </c>
    </row>
    <row r="16" spans="1:80" ht="14.1" customHeight="1">
      <c r="A16" s="21"/>
      <c r="B16" s="560"/>
      <c r="C16" s="1231"/>
      <c r="D16" s="1865" t="s">
        <v>1451</v>
      </c>
      <c r="E16" s="1866"/>
      <c r="F16" s="1866"/>
      <c r="G16" s="1866"/>
      <c r="H16" s="1866"/>
      <c r="I16" s="1866"/>
      <c r="J16" s="1866"/>
      <c r="K16" s="1866"/>
      <c r="L16" s="1866"/>
      <c r="M16" s="1866"/>
      <c r="N16" s="1866"/>
      <c r="O16" s="1867"/>
      <c r="P16" s="1623" t="s">
        <v>1452</v>
      </c>
      <c r="Q16" s="1624"/>
      <c r="R16" s="1624"/>
      <c r="S16" s="1624"/>
      <c r="T16" s="1624"/>
      <c r="U16" s="1624"/>
      <c r="V16" s="1624"/>
      <c r="W16" s="1624"/>
      <c r="X16" s="1624"/>
      <c r="Y16" s="1624"/>
      <c r="Z16" s="1624"/>
      <c r="AA16" s="1625"/>
      <c r="AB16" s="1623" t="s">
        <v>1453</v>
      </c>
      <c r="AC16" s="1624"/>
      <c r="AD16" s="1624"/>
      <c r="AE16" s="1624"/>
      <c r="AF16" s="1624"/>
      <c r="AG16" s="1625"/>
      <c r="AH16" s="2102" t="s">
        <v>319</v>
      </c>
      <c r="AI16" s="2103"/>
      <c r="AJ16" s="2104"/>
      <c r="AK16" s="1097"/>
      <c r="AL16" s="1097"/>
      <c r="AM16" s="1097"/>
      <c r="AN16" s="567"/>
      <c r="AO16" s="1097"/>
      <c r="AR16" s="22" t="s">
        <v>1131</v>
      </c>
    </row>
    <row r="17" spans="1:98" ht="14.1" customHeight="1">
      <c r="A17" s="21"/>
      <c r="B17" s="560"/>
      <c r="C17" s="1231"/>
      <c r="D17" s="2063" t="s">
        <v>1115</v>
      </c>
      <c r="E17" s="2064"/>
      <c r="F17" s="2065"/>
      <c r="G17" s="1623" t="s">
        <v>735</v>
      </c>
      <c r="H17" s="1624"/>
      <c r="I17" s="1624"/>
      <c r="J17" s="1624"/>
      <c r="K17" s="1624"/>
      <c r="L17" s="1625"/>
      <c r="M17" s="2111" t="s">
        <v>1117</v>
      </c>
      <c r="N17" s="2112"/>
      <c r="O17" s="2113"/>
      <c r="P17" s="2063" t="s">
        <v>1115</v>
      </c>
      <c r="Q17" s="2064"/>
      <c r="R17" s="2065"/>
      <c r="S17" s="1623" t="s">
        <v>735</v>
      </c>
      <c r="T17" s="1624"/>
      <c r="U17" s="1624"/>
      <c r="V17" s="1624"/>
      <c r="W17" s="1624"/>
      <c r="X17" s="1625"/>
      <c r="Y17" s="2096" t="s">
        <v>1118</v>
      </c>
      <c r="Z17" s="2097"/>
      <c r="AA17" s="2098"/>
      <c r="AB17" s="2072" t="s">
        <v>1454</v>
      </c>
      <c r="AC17" s="1545"/>
      <c r="AD17" s="1624" t="s">
        <v>1455</v>
      </c>
      <c r="AE17" s="1624"/>
      <c r="AF17" s="1624"/>
      <c r="AG17" s="1625"/>
      <c r="AH17" s="2105"/>
      <c r="AI17" s="2106"/>
      <c r="AJ17" s="2107"/>
      <c r="AK17" s="1097"/>
      <c r="AL17" s="1097"/>
      <c r="AM17" s="1097"/>
      <c r="AN17" s="567"/>
      <c r="AO17" s="1097"/>
      <c r="AQ17" s="22" t="s">
        <v>1135</v>
      </c>
      <c r="AR17" s="367"/>
      <c r="CA17" s="32"/>
      <c r="CC17" s="367"/>
      <c r="CD17" s="367"/>
      <c r="CE17" s="367"/>
      <c r="CF17" s="32"/>
      <c r="CG17" s="32"/>
      <c r="CH17" s="32"/>
      <c r="CI17" s="32"/>
      <c r="CJ17" s="32"/>
      <c r="CK17" s="32"/>
    </row>
    <row r="18" spans="1:98" ht="14.1" customHeight="1">
      <c r="A18" s="21"/>
      <c r="B18" s="560"/>
      <c r="C18" s="1231"/>
      <c r="D18" s="2060"/>
      <c r="E18" s="2061"/>
      <c r="F18" s="2062"/>
      <c r="G18" s="2060" t="s">
        <v>1116</v>
      </c>
      <c r="H18" s="2061"/>
      <c r="I18" s="2062"/>
      <c r="J18" s="2060" t="s">
        <v>59</v>
      </c>
      <c r="K18" s="2061"/>
      <c r="L18" s="2062"/>
      <c r="M18" s="2114"/>
      <c r="N18" s="2115"/>
      <c r="O18" s="2116"/>
      <c r="P18" s="2060"/>
      <c r="Q18" s="2061"/>
      <c r="R18" s="2062"/>
      <c r="S18" s="2060" t="s">
        <v>1116</v>
      </c>
      <c r="T18" s="2061"/>
      <c r="U18" s="2062"/>
      <c r="V18" s="2060" t="s">
        <v>59</v>
      </c>
      <c r="W18" s="2061"/>
      <c r="X18" s="2062"/>
      <c r="Y18" s="2099"/>
      <c r="Z18" s="2100"/>
      <c r="AA18" s="2101"/>
      <c r="AB18" s="1544"/>
      <c r="AC18" s="1546"/>
      <c r="AD18" s="1869" t="s">
        <v>1456</v>
      </c>
      <c r="AE18" s="1871"/>
      <c r="AF18" s="1870" t="s">
        <v>1457</v>
      </c>
      <c r="AG18" s="1871"/>
      <c r="AH18" s="2108"/>
      <c r="AI18" s="2109"/>
      <c r="AJ18" s="2110"/>
      <c r="AK18" s="1097"/>
      <c r="AL18" s="1097"/>
      <c r="AM18" s="1097"/>
      <c r="AN18" s="567"/>
      <c r="AO18" s="1097"/>
      <c r="AR18" s="2041" t="s">
        <v>1132</v>
      </c>
      <c r="AS18" s="2041"/>
      <c r="AT18" s="2041"/>
      <c r="AU18" s="2041"/>
      <c r="AV18" s="2041"/>
      <c r="AW18" s="2041"/>
      <c r="AX18" s="2041"/>
      <c r="AY18" s="2041"/>
      <c r="AZ18" s="2041"/>
      <c r="BA18" s="2041"/>
      <c r="BB18" s="2041"/>
      <c r="BC18" s="2041"/>
      <c r="BD18" s="2041"/>
      <c r="BE18" s="2041"/>
      <c r="BF18" s="2041"/>
      <c r="BG18" s="2041"/>
      <c r="BH18" s="2041"/>
      <c r="BI18" s="2041"/>
      <c r="BJ18" s="2041"/>
      <c r="BK18" s="2041"/>
      <c r="BL18" s="2041"/>
      <c r="BM18" s="2041"/>
      <c r="BN18" s="2041"/>
      <c r="BO18" s="2041"/>
      <c r="BP18" s="2041"/>
      <c r="BQ18" s="2041"/>
      <c r="BR18" s="2041"/>
      <c r="BS18" s="2041"/>
      <c r="BT18" s="2041"/>
      <c r="BU18" s="2041"/>
      <c r="BV18" s="2041"/>
      <c r="BW18" s="2041"/>
      <c r="BX18" s="2041"/>
      <c r="BY18" s="2041"/>
      <c r="BZ18" s="2041"/>
      <c r="CA18" s="2041"/>
      <c r="CB18" s="2041"/>
    </row>
    <row r="19" spans="1:98" ht="14.1" customHeight="1">
      <c r="A19" s="21"/>
      <c r="B19" s="560"/>
      <c r="C19" s="1097"/>
      <c r="D19" s="1854"/>
      <c r="E19" s="1855"/>
      <c r="F19" s="1856"/>
      <c r="G19" s="1854">
        <v>1</v>
      </c>
      <c r="H19" s="1855"/>
      <c r="I19" s="1856"/>
      <c r="J19" s="1854"/>
      <c r="K19" s="1855"/>
      <c r="L19" s="1856"/>
      <c r="M19" s="2046"/>
      <c r="N19" s="2047"/>
      <c r="O19" s="2048"/>
      <c r="P19" s="1855">
        <v>1</v>
      </c>
      <c r="Q19" s="1855"/>
      <c r="R19" s="1856"/>
      <c r="S19" s="1854"/>
      <c r="T19" s="1855"/>
      <c r="U19" s="1856"/>
      <c r="V19" s="1854">
        <v>3</v>
      </c>
      <c r="W19" s="1855"/>
      <c r="X19" s="1856"/>
      <c r="Y19" s="1854"/>
      <c r="Z19" s="1855"/>
      <c r="AA19" s="1856"/>
      <c r="AB19" s="1854">
        <v>1</v>
      </c>
      <c r="AC19" s="1856"/>
      <c r="AD19" s="1854">
        <v>2</v>
      </c>
      <c r="AE19" s="1856"/>
      <c r="AF19" s="1855"/>
      <c r="AG19" s="1856"/>
      <c r="AH19" s="2042">
        <f>SUM(D13:AK14)+SUM(D19:AG20)-I13-M19-Y19</f>
        <v>33</v>
      </c>
      <c r="AI19" s="2043"/>
      <c r="AJ19" s="2044"/>
      <c r="AK19" s="1097"/>
      <c r="AL19" s="1097"/>
      <c r="AM19" s="1097"/>
      <c r="AN19" s="567"/>
      <c r="AO19" s="1097"/>
      <c r="AR19" s="2041"/>
      <c r="AS19" s="2041"/>
      <c r="AT19" s="2041"/>
      <c r="AU19" s="2041"/>
      <c r="AV19" s="2041"/>
      <c r="AW19" s="2041"/>
      <c r="AX19" s="2041"/>
      <c r="AY19" s="2041"/>
      <c r="AZ19" s="2041"/>
      <c r="BA19" s="2041"/>
      <c r="BB19" s="2041"/>
      <c r="BC19" s="2041"/>
      <c r="BD19" s="2041"/>
      <c r="BE19" s="2041"/>
      <c r="BF19" s="2041"/>
      <c r="BG19" s="2041"/>
      <c r="BH19" s="2041"/>
      <c r="BI19" s="2041"/>
      <c r="BJ19" s="2041"/>
      <c r="BK19" s="2041"/>
      <c r="BL19" s="2041"/>
      <c r="BM19" s="2041"/>
      <c r="BN19" s="2041"/>
      <c r="BO19" s="2041"/>
      <c r="BP19" s="2041"/>
      <c r="BQ19" s="2041"/>
      <c r="BR19" s="2041"/>
      <c r="BS19" s="2041"/>
      <c r="BT19" s="2041"/>
      <c r="BU19" s="2041"/>
      <c r="BV19" s="2041"/>
      <c r="BW19" s="2041"/>
      <c r="BX19" s="2041"/>
      <c r="BY19" s="2041"/>
      <c r="BZ19" s="2041"/>
      <c r="CA19" s="2041"/>
      <c r="CB19" s="2041"/>
    </row>
    <row r="20" spans="1:98" ht="14.1" customHeight="1">
      <c r="A20" s="21"/>
      <c r="B20" s="560"/>
      <c r="C20" s="1231"/>
      <c r="D20" s="1857"/>
      <c r="E20" s="1858"/>
      <c r="F20" s="1859"/>
      <c r="G20" s="1857"/>
      <c r="H20" s="1858"/>
      <c r="I20" s="1859"/>
      <c r="J20" s="1857"/>
      <c r="K20" s="1858"/>
      <c r="L20" s="1859"/>
      <c r="M20" s="2049"/>
      <c r="N20" s="2050"/>
      <c r="O20" s="2051"/>
      <c r="P20" s="1858"/>
      <c r="Q20" s="1858"/>
      <c r="R20" s="1859"/>
      <c r="S20" s="1857"/>
      <c r="T20" s="1858"/>
      <c r="U20" s="1859"/>
      <c r="V20" s="1857"/>
      <c r="W20" s="1858"/>
      <c r="X20" s="1859"/>
      <c r="Y20" s="1857"/>
      <c r="Z20" s="1858"/>
      <c r="AA20" s="1859"/>
      <c r="AB20" s="1857"/>
      <c r="AC20" s="1859"/>
      <c r="AD20" s="1857"/>
      <c r="AE20" s="1859"/>
      <c r="AF20" s="1858"/>
      <c r="AG20" s="1859"/>
      <c r="AH20" s="1606"/>
      <c r="AI20" s="1607"/>
      <c r="AJ20" s="1608"/>
      <c r="AK20" s="1097"/>
      <c r="AL20" s="1097"/>
      <c r="AM20" s="1097"/>
      <c r="AN20" s="567"/>
      <c r="AO20" s="1097"/>
      <c r="AQ20" s="22" t="s">
        <v>1718</v>
      </c>
      <c r="AR20" s="367"/>
      <c r="AS20" s="367"/>
      <c r="AT20" s="367"/>
      <c r="AU20" s="367"/>
      <c r="AV20" s="568"/>
      <c r="AW20" s="568"/>
      <c r="AX20" s="568"/>
      <c r="AY20" s="568"/>
      <c r="AZ20" s="568"/>
      <c r="BA20" s="568"/>
      <c r="BB20" s="568"/>
      <c r="BC20" s="568"/>
      <c r="BD20" s="568"/>
      <c r="BE20" s="568"/>
      <c r="BJ20" s="369"/>
      <c r="BK20" s="369"/>
      <c r="BL20" s="369"/>
      <c r="BM20" s="369"/>
      <c r="BN20" s="369"/>
      <c r="BO20" s="369"/>
      <c r="BP20" s="369"/>
      <c r="BQ20" s="369"/>
      <c r="BR20" s="369"/>
      <c r="BS20" s="369"/>
      <c r="BT20" s="369"/>
      <c r="BU20" s="369"/>
      <c r="BV20" s="369"/>
      <c r="BW20" s="369"/>
      <c r="BX20" s="369"/>
      <c r="BY20" s="369"/>
      <c r="BZ20" s="369"/>
      <c r="CA20" s="369"/>
      <c r="CB20" s="369"/>
    </row>
    <row r="21" spans="1:98" ht="14.1" customHeight="1">
      <c r="A21" s="21"/>
      <c r="B21" s="560"/>
      <c r="C21" s="1037"/>
      <c r="D21" s="1097" t="s">
        <v>396</v>
      </c>
      <c r="E21" s="1037"/>
      <c r="F21" s="1097"/>
      <c r="G21" s="1097"/>
      <c r="H21" s="1097"/>
      <c r="I21" s="1097"/>
      <c r="J21" s="1097"/>
      <c r="K21" s="1097"/>
      <c r="L21" s="1097"/>
      <c r="M21" s="1097"/>
      <c r="N21" s="1097"/>
      <c r="O21" s="1097"/>
      <c r="P21" s="1097"/>
      <c r="Q21" s="1097"/>
      <c r="R21" s="1097"/>
      <c r="S21" s="1097"/>
      <c r="T21" s="1097"/>
      <c r="U21" s="1097"/>
      <c r="V21" s="1097"/>
      <c r="W21" s="1097"/>
      <c r="X21" s="1097"/>
      <c r="Y21" s="1097"/>
      <c r="Z21" s="1097"/>
      <c r="AA21" s="1097"/>
      <c r="AB21" s="1216"/>
      <c r="AC21" s="1097"/>
      <c r="AD21" s="1097"/>
      <c r="AE21" s="1097"/>
      <c r="AF21" s="1097"/>
      <c r="AG21" s="1097"/>
      <c r="AH21" s="1097"/>
      <c r="AI21" s="1097"/>
      <c r="AJ21" s="1097"/>
      <c r="AK21" s="1097"/>
      <c r="AL21" s="1097"/>
      <c r="AM21" s="1097"/>
      <c r="AN21" s="567"/>
      <c r="AO21" s="1053"/>
      <c r="AQ21" s="2040" t="s">
        <v>1719</v>
      </c>
      <c r="AR21" s="2040"/>
      <c r="AS21" s="2040"/>
      <c r="AT21" s="2040"/>
      <c r="AU21" s="2040"/>
      <c r="AV21" s="2040"/>
      <c r="AW21" s="2040"/>
      <c r="AX21" s="2040"/>
      <c r="AY21" s="2040"/>
      <c r="AZ21" s="2040"/>
      <c r="BA21" s="2040"/>
      <c r="BB21" s="2040"/>
      <c r="BC21" s="2040"/>
      <c r="BD21" s="2040"/>
      <c r="BE21" s="2040"/>
      <c r="BF21" s="2040"/>
      <c r="BG21" s="2040"/>
      <c r="BH21" s="2040"/>
      <c r="BI21" s="2040"/>
      <c r="BJ21" s="2040"/>
      <c r="BK21" s="2040"/>
      <c r="BL21" s="2040"/>
      <c r="BM21" s="2040"/>
      <c r="BN21" s="2040"/>
      <c r="BO21" s="2040"/>
      <c r="BP21" s="2040"/>
      <c r="BQ21" s="2040"/>
      <c r="BR21" s="2040"/>
      <c r="BS21" s="2040"/>
      <c r="BT21" s="2040"/>
      <c r="BU21" s="2040"/>
      <c r="BV21" s="2040"/>
      <c r="BW21" s="2040"/>
      <c r="BX21" s="2040"/>
      <c r="BY21" s="2040"/>
      <c r="BZ21" s="2040"/>
      <c r="CA21" s="2040"/>
      <c r="CB21" s="2040"/>
    </row>
    <row r="22" spans="1:98" ht="14.1" customHeight="1">
      <c r="A22" s="21"/>
      <c r="B22" s="560"/>
      <c r="C22" s="1231"/>
      <c r="D22" s="1097" t="s">
        <v>1142</v>
      </c>
      <c r="E22" s="1097"/>
      <c r="F22" s="1097"/>
      <c r="G22" s="1097"/>
      <c r="H22" s="1097"/>
      <c r="I22" s="1097"/>
      <c r="J22" s="1097"/>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1878" t="s">
        <v>1153</v>
      </c>
      <c r="AK22" s="1878"/>
      <c r="AL22" s="1878"/>
      <c r="AM22" s="1878"/>
      <c r="AN22" s="554"/>
      <c r="AO22" s="1098"/>
      <c r="AQ22" s="22" t="s">
        <v>1720</v>
      </c>
    </row>
    <row r="23" spans="1:98" ht="14.1" customHeight="1">
      <c r="A23" s="21"/>
      <c r="B23" s="560"/>
      <c r="C23" s="1231"/>
      <c r="D23" s="1097" t="s">
        <v>397</v>
      </c>
      <c r="E23" s="1978" t="s">
        <v>1665</v>
      </c>
      <c r="F23" s="1978"/>
      <c r="G23" s="1978"/>
      <c r="H23" s="1978"/>
      <c r="I23" s="1978"/>
      <c r="J23" s="1978"/>
      <c r="K23" s="1978"/>
      <c r="L23" s="1978"/>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c r="AN23" s="1979"/>
      <c r="AO23" s="1098"/>
      <c r="AR23" s="22" t="s">
        <v>1140</v>
      </c>
    </row>
    <row r="24" spans="1:98" ht="14.1" customHeight="1">
      <c r="A24" s="21"/>
      <c r="B24" s="560"/>
      <c r="C24" s="1231"/>
      <c r="D24" s="1097"/>
      <c r="E24" s="1978"/>
      <c r="F24" s="1978"/>
      <c r="G24" s="1978"/>
      <c r="H24" s="1978"/>
      <c r="I24" s="1978"/>
      <c r="J24" s="1978"/>
      <c r="K24" s="1978"/>
      <c r="L24" s="1978"/>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c r="AN24" s="1979"/>
      <c r="AO24" s="1098"/>
      <c r="AS24" s="22" t="s">
        <v>460</v>
      </c>
      <c r="CC24" s="369"/>
      <c r="CD24" s="369"/>
      <c r="CE24" s="369"/>
      <c r="CF24" s="369"/>
      <c r="CG24" s="369"/>
      <c r="CH24" s="369"/>
      <c r="CI24" s="369"/>
      <c r="CJ24" s="369"/>
      <c r="CK24" s="369"/>
      <c r="CL24" s="369"/>
      <c r="CM24" s="369"/>
      <c r="CN24" s="369"/>
      <c r="CO24" s="369"/>
      <c r="CP24" s="369"/>
      <c r="CQ24" s="369"/>
      <c r="CR24" s="369"/>
      <c r="CS24" s="369"/>
      <c r="CT24" s="369"/>
    </row>
    <row r="25" spans="1:98" ht="14.1" customHeight="1">
      <c r="A25" s="21"/>
      <c r="B25" s="560"/>
      <c r="C25" s="1231"/>
      <c r="D25" s="1097"/>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1979"/>
      <c r="AO25" s="1098"/>
      <c r="AR25" s="367"/>
      <c r="AS25" s="22" t="s">
        <v>461</v>
      </c>
      <c r="AT25" s="367"/>
      <c r="AU25" s="552"/>
      <c r="AV25" s="568"/>
      <c r="AW25" s="568"/>
      <c r="AX25" s="568"/>
      <c r="AY25" s="568"/>
      <c r="AZ25" s="568"/>
      <c r="BA25" s="568"/>
      <c r="BB25" s="568"/>
      <c r="CC25" s="369"/>
      <c r="CD25" s="369"/>
      <c r="CE25" s="369"/>
      <c r="CF25" s="369"/>
      <c r="CG25" s="369"/>
      <c r="CH25" s="369"/>
      <c r="CI25" s="369"/>
      <c r="CJ25" s="369"/>
      <c r="CK25" s="369"/>
      <c r="CL25" s="369"/>
      <c r="CM25" s="369"/>
      <c r="CN25" s="369"/>
      <c r="CO25" s="369"/>
      <c r="CP25" s="369"/>
      <c r="CQ25" s="369"/>
      <c r="CR25" s="369"/>
      <c r="CS25" s="369"/>
      <c r="CT25" s="369"/>
    </row>
    <row r="26" spans="1:98" ht="14.1" customHeight="1">
      <c r="A26" s="21"/>
      <c r="B26" s="560"/>
      <c r="C26" s="1037"/>
      <c r="D26" s="1097"/>
      <c r="E26" s="1978"/>
      <c r="F26" s="1978"/>
      <c r="G26" s="1978"/>
      <c r="H26" s="1978"/>
      <c r="I26" s="1978"/>
      <c r="J26" s="1978"/>
      <c r="K26" s="1978"/>
      <c r="L26" s="1978"/>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c r="AN26" s="1979"/>
      <c r="AO26" s="1097"/>
      <c r="AP26" s="1097"/>
      <c r="AS26" s="22" t="s">
        <v>462</v>
      </c>
      <c r="CC26" s="369"/>
      <c r="CD26" s="369"/>
      <c r="CE26" s="369"/>
      <c r="CF26" s="369"/>
      <c r="CG26" s="369"/>
      <c r="CH26" s="369"/>
      <c r="CI26" s="369"/>
      <c r="CJ26" s="369"/>
      <c r="CK26" s="369"/>
      <c r="CL26" s="369"/>
      <c r="CM26" s="369"/>
      <c r="CN26" s="369"/>
      <c r="CO26" s="369"/>
      <c r="CP26" s="369"/>
      <c r="CQ26" s="369"/>
      <c r="CR26" s="369"/>
      <c r="CS26" s="369"/>
      <c r="CT26" s="369"/>
    </row>
    <row r="27" spans="1:98" ht="14.1" customHeight="1">
      <c r="A27" s="21"/>
      <c r="B27" s="560"/>
      <c r="C27" s="1231" t="s">
        <v>1146</v>
      </c>
      <c r="D27" s="1097"/>
      <c r="E27" s="1097"/>
      <c r="F27" s="1097"/>
      <c r="G27" s="1097"/>
      <c r="H27" s="1097"/>
      <c r="I27" s="1097"/>
      <c r="J27" s="1097"/>
      <c r="K27" s="1097"/>
      <c r="L27" s="1097"/>
      <c r="M27" s="1097"/>
      <c r="N27" s="1097"/>
      <c r="O27" s="1097"/>
      <c r="P27" s="1097"/>
      <c r="Q27" s="1097"/>
      <c r="R27" s="1097"/>
      <c r="S27" s="1097"/>
      <c r="T27" s="1097"/>
      <c r="U27" s="1097"/>
      <c r="V27" s="1097"/>
      <c r="W27" s="1097"/>
      <c r="X27" s="1097"/>
      <c r="Y27" s="1097"/>
      <c r="Z27" s="1097"/>
      <c r="AA27" s="1097"/>
      <c r="AB27" s="1097"/>
      <c r="AC27" s="1097"/>
      <c r="AD27" s="1216"/>
      <c r="AE27" s="1097"/>
      <c r="AF27" s="1097"/>
      <c r="AG27" s="1097"/>
      <c r="AH27" s="1097"/>
      <c r="AI27" s="1097"/>
      <c r="AJ27" s="1097"/>
      <c r="AK27" s="1097"/>
      <c r="AL27" s="1097"/>
      <c r="AM27" s="1097"/>
      <c r="AN27" s="567"/>
      <c r="AO27" s="1099"/>
      <c r="AP27" s="1097"/>
    </row>
    <row r="28" spans="1:98" ht="14.1" customHeight="1">
      <c r="A28" s="21"/>
      <c r="B28" s="560"/>
      <c r="C28" s="1097"/>
      <c r="D28" s="1231"/>
      <c r="E28" s="1231"/>
      <c r="F28" s="1212"/>
      <c r="G28" s="1212"/>
      <c r="H28" s="1212"/>
      <c r="I28" s="1212"/>
      <c r="J28" s="1212"/>
      <c r="K28" s="1212"/>
      <c r="L28" s="1212"/>
      <c r="M28" s="1212"/>
      <c r="N28" s="1212"/>
      <c r="O28" s="1212"/>
      <c r="P28" s="1097"/>
      <c r="Q28" s="1097"/>
      <c r="R28" s="1097"/>
      <c r="S28" s="1212"/>
      <c r="T28" s="1212"/>
      <c r="U28" s="1212"/>
      <c r="V28" s="1212"/>
      <c r="W28" s="1212"/>
      <c r="X28" s="1212"/>
      <c r="Y28" s="1212"/>
      <c r="Z28" s="1212"/>
      <c r="AA28" s="285"/>
      <c r="AB28" s="2052" t="s">
        <v>1173</v>
      </c>
      <c r="AC28" s="2053"/>
      <c r="AD28" s="2053"/>
      <c r="AE28" s="2053"/>
      <c r="AF28" s="2053"/>
      <c r="AG28" s="2053"/>
      <c r="AH28" s="2053"/>
      <c r="AI28" s="2053"/>
      <c r="AJ28" s="2053"/>
      <c r="AK28" s="2053"/>
      <c r="AL28" s="2053"/>
      <c r="AM28" s="2053"/>
      <c r="AN28" s="2054"/>
      <c r="AO28" s="1074"/>
      <c r="AP28" s="1097"/>
      <c r="BC28" s="22" t="s">
        <v>1136</v>
      </c>
    </row>
    <row r="29" spans="1:98" ht="14.1" customHeight="1">
      <c r="A29" s="21"/>
      <c r="B29" s="560"/>
      <c r="C29" s="1231"/>
      <c r="D29" s="1231" t="s">
        <v>1149</v>
      </c>
      <c r="E29" s="1221"/>
      <c r="F29" s="1221"/>
      <c r="G29" s="1221"/>
      <c r="H29" s="1221"/>
      <c r="I29" s="1221"/>
      <c r="J29" s="572"/>
      <c r="K29" s="572"/>
      <c r="L29" s="572"/>
      <c r="M29" s="1037"/>
      <c r="N29" s="1037"/>
      <c r="O29" s="1037"/>
      <c r="P29" s="1037"/>
      <c r="Q29" s="1037"/>
      <c r="R29" s="1037"/>
      <c r="S29" s="1097"/>
      <c r="T29" s="1216"/>
      <c r="U29" s="1216"/>
      <c r="V29" s="1246"/>
      <c r="W29" s="1249"/>
      <c r="X29" s="1249"/>
      <c r="Y29" s="1231"/>
      <c r="Z29" s="1231"/>
      <c r="AA29" s="1231"/>
      <c r="AB29" s="286" t="s">
        <v>398</v>
      </c>
      <c r="AC29" s="1809" t="s">
        <v>1491</v>
      </c>
      <c r="AD29" s="1809"/>
      <c r="AE29" s="1809"/>
      <c r="AF29" s="1809"/>
      <c r="AG29" s="1809"/>
      <c r="AH29" s="1809"/>
      <c r="AI29" s="1809"/>
      <c r="AJ29" s="1809"/>
      <c r="AK29" s="1809"/>
      <c r="AL29" s="1809"/>
      <c r="AM29" s="1809"/>
      <c r="AN29" s="1810"/>
      <c r="AO29" s="1074"/>
      <c r="AP29" s="1097"/>
      <c r="AR29" s="2008" t="s">
        <v>452</v>
      </c>
      <c r="AS29" s="2008"/>
      <c r="AT29" s="2008"/>
      <c r="AU29" s="2008"/>
      <c r="AV29" s="2008"/>
      <c r="AW29" s="2008"/>
      <c r="AX29" s="2008"/>
      <c r="AY29" s="2008"/>
      <c r="AZ29" s="2008"/>
      <c r="BA29" s="2008"/>
      <c r="BB29" s="570"/>
      <c r="BC29" s="571"/>
      <c r="BD29" s="2008" t="s">
        <v>452</v>
      </c>
      <c r="BE29" s="2008"/>
      <c r="BF29" s="2008"/>
      <c r="BG29" s="2008"/>
      <c r="BH29" s="2008"/>
      <c r="BI29" s="2008"/>
      <c r="BJ29" s="2008"/>
      <c r="BK29" s="2008"/>
      <c r="BL29" s="2008"/>
      <c r="BM29" s="2008"/>
    </row>
    <row r="30" spans="1:98" ht="14.1" customHeight="1">
      <c r="A30" s="21"/>
      <c r="B30" s="560"/>
      <c r="C30" s="1231"/>
      <c r="D30" s="1231"/>
      <c r="E30" s="1231" t="s">
        <v>524</v>
      </c>
      <c r="F30" s="2055" t="s">
        <v>783</v>
      </c>
      <c r="G30" s="2055"/>
      <c r="H30" s="2055"/>
      <c r="I30" s="2055"/>
      <c r="J30" s="2055"/>
      <c r="K30" s="2055"/>
      <c r="L30" s="2055"/>
      <c r="M30" s="1097"/>
      <c r="N30" s="1853">
        <f>T55</f>
        <v>16</v>
      </c>
      <c r="O30" s="1853"/>
      <c r="P30" s="572" t="s">
        <v>254</v>
      </c>
      <c r="Q30" s="1037"/>
      <c r="R30" s="1231"/>
      <c r="S30" s="1852"/>
      <c r="T30" s="1852"/>
      <c r="U30" s="1852"/>
      <c r="V30" s="1852"/>
      <c r="W30" s="1852"/>
      <c r="X30" s="1097"/>
      <c r="Y30" s="1097"/>
      <c r="Z30" s="1097"/>
      <c r="AA30" s="1097"/>
      <c r="AB30" s="284"/>
      <c r="AC30" s="1809"/>
      <c r="AD30" s="1809"/>
      <c r="AE30" s="1809"/>
      <c r="AF30" s="1809"/>
      <c r="AG30" s="1809"/>
      <c r="AH30" s="1809"/>
      <c r="AI30" s="1809"/>
      <c r="AJ30" s="1809"/>
      <c r="AK30" s="1809"/>
      <c r="AL30" s="1809"/>
      <c r="AM30" s="1809"/>
      <c r="AN30" s="1810"/>
      <c r="AO30" s="1074"/>
      <c r="AP30" s="1097"/>
      <c r="AR30" s="2009"/>
      <c r="AS30" s="2009"/>
      <c r="AT30" s="2009"/>
      <c r="AU30" s="2009"/>
      <c r="AV30" s="2009"/>
      <c r="AW30" s="2009"/>
      <c r="AX30" s="2009"/>
      <c r="AY30" s="2009"/>
      <c r="AZ30" s="2009"/>
      <c r="BA30" s="2009"/>
      <c r="BB30" s="570"/>
      <c r="BC30" s="571"/>
      <c r="BD30" s="2009"/>
      <c r="BE30" s="2009"/>
      <c r="BF30" s="2009"/>
      <c r="BG30" s="2009"/>
      <c r="BH30" s="2009"/>
      <c r="BI30" s="2009"/>
      <c r="BJ30" s="2009"/>
      <c r="BK30" s="2009"/>
      <c r="BL30" s="2009"/>
      <c r="BM30" s="2009"/>
    </row>
    <row r="31" spans="1:98" ht="14.1" customHeight="1">
      <c r="A31" s="21"/>
      <c r="B31" s="560"/>
      <c r="C31" s="1231"/>
      <c r="D31" s="1231"/>
      <c r="E31" s="1231" t="s">
        <v>786</v>
      </c>
      <c r="F31" s="1852" t="s">
        <v>785</v>
      </c>
      <c r="G31" s="1852"/>
      <c r="H31" s="1852"/>
      <c r="I31" s="1852"/>
      <c r="J31" s="1852"/>
      <c r="K31" s="1852"/>
      <c r="L31" s="1852"/>
      <c r="M31" s="1097"/>
      <c r="N31" s="1853">
        <f>SUM(G13:AB14)+M19-I13</f>
        <v>22</v>
      </c>
      <c r="O31" s="1853"/>
      <c r="P31" s="1216" t="s">
        <v>254</v>
      </c>
      <c r="Q31" s="1097"/>
      <c r="R31" s="1097"/>
      <c r="S31" s="1097"/>
      <c r="T31" s="1097"/>
      <c r="U31" s="1097"/>
      <c r="V31" s="1097"/>
      <c r="W31" s="1097"/>
      <c r="X31" s="1097"/>
      <c r="Y31" s="1097"/>
      <c r="Z31" s="1097"/>
      <c r="AA31" s="1097"/>
      <c r="AB31" s="284"/>
      <c r="AC31" s="1809"/>
      <c r="AD31" s="1809"/>
      <c r="AE31" s="1809"/>
      <c r="AF31" s="1809"/>
      <c r="AG31" s="1809"/>
      <c r="AH31" s="1809"/>
      <c r="AI31" s="1809"/>
      <c r="AJ31" s="1809"/>
      <c r="AK31" s="1809"/>
      <c r="AL31" s="1809"/>
      <c r="AM31" s="1809"/>
      <c r="AN31" s="1810"/>
      <c r="AO31" s="1074"/>
      <c r="AP31" s="1097"/>
      <c r="AR31" s="2028" t="s">
        <v>456</v>
      </c>
      <c r="AS31" s="2029"/>
      <c r="AT31" s="2029"/>
      <c r="AU31" s="2030"/>
      <c r="AV31" s="2034">
        <v>173</v>
      </c>
      <c r="AW31" s="2035"/>
      <c r="AX31" s="2035"/>
      <c r="AY31" s="1998" t="s">
        <v>457</v>
      </c>
      <c r="AZ31" s="1998"/>
      <c r="BA31" s="1999"/>
      <c r="BB31" s="570"/>
      <c r="BC31" s="571"/>
      <c r="BD31" s="2028" t="s">
        <v>456</v>
      </c>
      <c r="BE31" s="2029"/>
      <c r="BF31" s="2029"/>
      <c r="BG31" s="2030"/>
      <c r="BH31" s="2034">
        <v>173</v>
      </c>
      <c r="BI31" s="2035"/>
      <c r="BJ31" s="2035"/>
      <c r="BK31" s="1998" t="s">
        <v>457</v>
      </c>
      <c r="BL31" s="1998"/>
      <c r="BM31" s="1999"/>
    </row>
    <row r="32" spans="1:98" ht="14.1" customHeight="1">
      <c r="A32" s="21"/>
      <c r="B32" s="560"/>
      <c r="C32" s="1231"/>
      <c r="D32" s="1231"/>
      <c r="E32" s="1231" t="s">
        <v>525</v>
      </c>
      <c r="F32" s="1852" t="s">
        <v>784</v>
      </c>
      <c r="G32" s="1852"/>
      <c r="H32" s="1852"/>
      <c r="I32" s="1852"/>
      <c r="J32" s="1852"/>
      <c r="K32" s="1852"/>
      <c r="L32" s="1852"/>
      <c r="M32" s="1097"/>
      <c r="N32" s="2045">
        <f>AV35</f>
        <v>18.907514450867051</v>
      </c>
      <c r="O32" s="2045"/>
      <c r="P32" s="1216" t="s">
        <v>254</v>
      </c>
      <c r="Q32" s="1097"/>
      <c r="R32" s="1097"/>
      <c r="S32" s="1097"/>
      <c r="T32" s="519"/>
      <c r="U32" s="519"/>
      <c r="V32" s="519"/>
      <c r="W32" s="519"/>
      <c r="X32" s="2056">
        <f>IFERROR((G13+Q13)/AH19,"")</f>
        <v>0.21212121212121213</v>
      </c>
      <c r="Y32" s="2056"/>
      <c r="Z32" s="2056"/>
      <c r="AA32" s="2057"/>
      <c r="AB32" s="572"/>
      <c r="AC32" s="1809"/>
      <c r="AD32" s="1809"/>
      <c r="AE32" s="1809"/>
      <c r="AF32" s="1809"/>
      <c r="AG32" s="1809"/>
      <c r="AH32" s="1809"/>
      <c r="AI32" s="1809"/>
      <c r="AJ32" s="1809"/>
      <c r="AK32" s="1809"/>
      <c r="AL32" s="1809"/>
      <c r="AM32" s="1809"/>
      <c r="AN32" s="1810"/>
      <c r="AO32" s="1074"/>
      <c r="AP32" s="1097"/>
      <c r="AR32" s="2031"/>
      <c r="AS32" s="2032"/>
      <c r="AT32" s="2032"/>
      <c r="AU32" s="2033"/>
      <c r="AV32" s="2036"/>
      <c r="AW32" s="2037"/>
      <c r="AX32" s="2037"/>
      <c r="AY32" s="2038"/>
      <c r="AZ32" s="2038"/>
      <c r="BA32" s="2039"/>
      <c r="BB32" s="570"/>
      <c r="BC32" s="571"/>
      <c r="BD32" s="2031"/>
      <c r="BE32" s="2032"/>
      <c r="BF32" s="2032"/>
      <c r="BG32" s="2033"/>
      <c r="BH32" s="2036"/>
      <c r="BI32" s="2037"/>
      <c r="BJ32" s="2037"/>
      <c r="BK32" s="2038"/>
      <c r="BL32" s="2038"/>
      <c r="BM32" s="2039"/>
    </row>
    <row r="33" spans="1:65" ht="14.1" customHeight="1">
      <c r="A33" s="21"/>
      <c r="B33" s="560"/>
      <c r="C33" s="1097"/>
      <c r="D33" s="1097"/>
      <c r="E33" s="1097"/>
      <c r="F33" s="1097"/>
      <c r="G33" s="1097"/>
      <c r="H33" s="1097"/>
      <c r="I33" s="1097"/>
      <c r="J33" s="1097"/>
      <c r="K33" s="1097"/>
      <c r="L33" s="1097"/>
      <c r="M33" s="1097"/>
      <c r="N33" s="1097"/>
      <c r="O33" s="1097"/>
      <c r="P33" s="1097"/>
      <c r="Q33" s="1097"/>
      <c r="R33" s="1097"/>
      <c r="S33" s="1097"/>
      <c r="T33" s="1818" t="s">
        <v>1660</v>
      </c>
      <c r="U33" s="1818"/>
      <c r="V33" s="1818"/>
      <c r="W33" s="1818"/>
      <c r="X33" s="2058"/>
      <c r="Y33" s="2058"/>
      <c r="Z33" s="2058"/>
      <c r="AA33" s="2059"/>
      <c r="AB33" s="1097"/>
      <c r="AC33" s="1809"/>
      <c r="AD33" s="1809"/>
      <c r="AE33" s="1809"/>
      <c r="AF33" s="1809"/>
      <c r="AG33" s="1809"/>
      <c r="AH33" s="1809"/>
      <c r="AI33" s="1809"/>
      <c r="AJ33" s="1809"/>
      <c r="AK33" s="1809"/>
      <c r="AL33" s="1809"/>
      <c r="AM33" s="1809"/>
      <c r="AN33" s="1810"/>
      <c r="AO33" s="1100"/>
      <c r="AP33" s="1097"/>
      <c r="AR33" s="2002" t="s">
        <v>1137</v>
      </c>
      <c r="AS33" s="2003"/>
      <c r="AT33" s="2003"/>
      <c r="AU33" s="2004"/>
      <c r="AV33" s="1994">
        <f>AV40</f>
        <v>3271</v>
      </c>
      <c r="AW33" s="1995"/>
      <c r="AX33" s="1995"/>
      <c r="AY33" s="1998" t="s">
        <v>457</v>
      </c>
      <c r="AZ33" s="1998"/>
      <c r="BA33" s="1999"/>
      <c r="BB33" s="570"/>
      <c r="BC33" s="571"/>
      <c r="BD33" s="2002" t="s">
        <v>1137</v>
      </c>
      <c r="BE33" s="2003"/>
      <c r="BF33" s="2003"/>
      <c r="BG33" s="2004"/>
      <c r="BH33" s="1994">
        <f>BH40</f>
        <v>1792</v>
      </c>
      <c r="BI33" s="1995"/>
      <c r="BJ33" s="1995"/>
      <c r="BK33" s="1998" t="s">
        <v>457</v>
      </c>
      <c r="BL33" s="1998"/>
      <c r="BM33" s="1999"/>
    </row>
    <row r="34" spans="1:65" ht="14.1" customHeight="1" thickBot="1">
      <c r="A34" s="21"/>
      <c r="B34" s="560"/>
      <c r="C34" s="1097" t="s">
        <v>401</v>
      </c>
      <c r="D34" s="1097"/>
      <c r="E34" s="1097"/>
      <c r="F34" s="1097"/>
      <c r="G34" s="1097"/>
      <c r="H34" s="1097"/>
      <c r="I34" s="1097"/>
      <c r="J34" s="1097"/>
      <c r="K34" s="1097"/>
      <c r="L34" s="1097"/>
      <c r="M34" s="1097"/>
      <c r="N34" s="1097"/>
      <c r="O34" s="1097"/>
      <c r="P34" s="1097"/>
      <c r="Q34" s="1097"/>
      <c r="R34" s="1097"/>
      <c r="S34" s="1097"/>
      <c r="T34" s="1097"/>
      <c r="U34" s="1097"/>
      <c r="V34" s="1097"/>
      <c r="W34" s="1097"/>
      <c r="X34" s="1097"/>
      <c r="Y34" s="1097"/>
      <c r="Z34" s="1097"/>
      <c r="AA34" s="179"/>
      <c r="AB34" s="573" t="s">
        <v>399</v>
      </c>
      <c r="AC34" s="1100" t="s">
        <v>400</v>
      </c>
      <c r="AD34" s="1100"/>
      <c r="AE34" s="1100"/>
      <c r="AF34" s="1100"/>
      <c r="AG34" s="1100"/>
      <c r="AH34" s="1100"/>
      <c r="AI34" s="1100"/>
      <c r="AJ34" s="1100"/>
      <c r="AK34" s="1100"/>
      <c r="AL34" s="1100"/>
      <c r="AM34" s="1100"/>
      <c r="AN34" s="574"/>
      <c r="AO34" s="1074"/>
      <c r="AP34" s="1097"/>
      <c r="AR34" s="2005"/>
      <c r="AS34" s="2006"/>
      <c r="AT34" s="2006"/>
      <c r="AU34" s="2007"/>
      <c r="AV34" s="1996"/>
      <c r="AW34" s="1997"/>
      <c r="AX34" s="1997"/>
      <c r="AY34" s="2000"/>
      <c r="AZ34" s="2000"/>
      <c r="BA34" s="2001"/>
      <c r="BB34" s="570"/>
      <c r="BC34" s="571"/>
      <c r="BD34" s="2005"/>
      <c r="BE34" s="2006"/>
      <c r="BF34" s="2006"/>
      <c r="BG34" s="2007"/>
      <c r="BH34" s="1996"/>
      <c r="BI34" s="1997"/>
      <c r="BJ34" s="1997"/>
      <c r="BK34" s="2000"/>
      <c r="BL34" s="2000"/>
      <c r="BM34" s="2001"/>
    </row>
    <row r="35" spans="1:65" ht="14.1" customHeight="1">
      <c r="A35" s="21"/>
      <c r="B35" s="560"/>
      <c r="C35" s="2091"/>
      <c r="D35" s="1837" t="s">
        <v>402</v>
      </c>
      <c r="E35" s="1837"/>
      <c r="F35" s="1837"/>
      <c r="G35" s="1837"/>
      <c r="H35" s="1837" t="s">
        <v>293</v>
      </c>
      <c r="I35" s="1837"/>
      <c r="J35" s="1837"/>
      <c r="K35" s="1837"/>
      <c r="L35" s="1837"/>
      <c r="M35" s="1837"/>
      <c r="N35" s="1837"/>
      <c r="O35" s="1837"/>
      <c r="P35" s="1837"/>
      <c r="Q35" s="1837"/>
      <c r="R35" s="1837"/>
      <c r="S35" s="1837"/>
      <c r="T35" s="1837"/>
      <c r="U35" s="1837"/>
      <c r="V35" s="1837"/>
      <c r="W35" s="1835" t="s">
        <v>26</v>
      </c>
      <c r="X35" s="1835"/>
      <c r="Y35" s="1835"/>
      <c r="Z35" s="1835"/>
      <c r="AA35" s="179"/>
      <c r="AB35" s="575" t="s">
        <v>399</v>
      </c>
      <c r="AC35" s="1809" t="s">
        <v>1721</v>
      </c>
      <c r="AD35" s="1809"/>
      <c r="AE35" s="1809"/>
      <c r="AF35" s="1809"/>
      <c r="AG35" s="1809"/>
      <c r="AH35" s="1809"/>
      <c r="AI35" s="1809"/>
      <c r="AJ35" s="1809"/>
      <c r="AK35" s="1809"/>
      <c r="AL35" s="1809"/>
      <c r="AM35" s="1809"/>
      <c r="AN35" s="1809"/>
      <c r="AO35" s="1074"/>
      <c r="AP35" s="1097"/>
      <c r="AR35" s="2010" t="s">
        <v>451</v>
      </c>
      <c r="AS35" s="2011"/>
      <c r="AT35" s="2011"/>
      <c r="AU35" s="2012"/>
      <c r="AV35" s="2024">
        <f>IF(ISERROR(AV33/AV31),"",(AV33/AV31))</f>
        <v>18.907514450867051</v>
      </c>
      <c r="AW35" s="2025"/>
      <c r="AX35" s="2025"/>
      <c r="AY35" s="2020" t="s">
        <v>244</v>
      </c>
      <c r="AZ35" s="2020"/>
      <c r="BA35" s="2021"/>
      <c r="BB35" s="570"/>
      <c r="BC35" s="571"/>
      <c r="BD35" s="2010" t="s">
        <v>451</v>
      </c>
      <c r="BE35" s="2011"/>
      <c r="BF35" s="2011"/>
      <c r="BG35" s="2012"/>
      <c r="BH35" s="2016">
        <f>IF(ISERROR(ROUND(BH33/BH31,1)),"",ROUND(BH33/BH31,1))</f>
        <v>10.4</v>
      </c>
      <c r="BI35" s="2017"/>
      <c r="BJ35" s="2017"/>
      <c r="BK35" s="2020" t="s">
        <v>244</v>
      </c>
      <c r="BL35" s="2020"/>
      <c r="BM35" s="2021"/>
    </row>
    <row r="36" spans="1:65" ht="14.1" customHeight="1" thickBot="1">
      <c r="A36" s="21"/>
      <c r="B36" s="560"/>
      <c r="C36" s="2092"/>
      <c r="D36" s="1838"/>
      <c r="E36" s="1838"/>
      <c r="F36" s="1838"/>
      <c r="G36" s="1838"/>
      <c r="H36" s="1838"/>
      <c r="I36" s="1838"/>
      <c r="J36" s="1838"/>
      <c r="K36" s="1838"/>
      <c r="L36" s="1838"/>
      <c r="M36" s="1838"/>
      <c r="N36" s="1838"/>
      <c r="O36" s="1838"/>
      <c r="P36" s="1838"/>
      <c r="Q36" s="1838"/>
      <c r="R36" s="1838"/>
      <c r="S36" s="1838"/>
      <c r="T36" s="1838"/>
      <c r="U36" s="1838"/>
      <c r="V36" s="1838"/>
      <c r="W36" s="1836"/>
      <c r="X36" s="1836"/>
      <c r="Y36" s="1836"/>
      <c r="Z36" s="1836"/>
      <c r="AA36" s="179"/>
      <c r="AB36" s="1097"/>
      <c r="AC36" s="1809"/>
      <c r="AD36" s="1809"/>
      <c r="AE36" s="1809"/>
      <c r="AF36" s="1809"/>
      <c r="AG36" s="1809"/>
      <c r="AH36" s="1809"/>
      <c r="AI36" s="1809"/>
      <c r="AJ36" s="1809"/>
      <c r="AK36" s="1809"/>
      <c r="AL36" s="1809"/>
      <c r="AM36" s="1809"/>
      <c r="AN36" s="1809"/>
      <c r="AO36" s="1101"/>
      <c r="AP36" s="1097"/>
      <c r="AR36" s="2013"/>
      <c r="AS36" s="2014"/>
      <c r="AT36" s="2014"/>
      <c r="AU36" s="2015"/>
      <c r="AV36" s="2026"/>
      <c r="AW36" s="2027"/>
      <c r="AX36" s="2027"/>
      <c r="AY36" s="2022"/>
      <c r="AZ36" s="2022"/>
      <c r="BA36" s="2023"/>
      <c r="BB36" s="570"/>
      <c r="BC36" s="571"/>
      <c r="BD36" s="2013"/>
      <c r="BE36" s="2014"/>
      <c r="BF36" s="2014"/>
      <c r="BG36" s="2015"/>
      <c r="BH36" s="2018"/>
      <c r="BI36" s="2019"/>
      <c r="BJ36" s="2019"/>
      <c r="BK36" s="2022"/>
      <c r="BL36" s="2022"/>
      <c r="BM36" s="2023"/>
    </row>
    <row r="37" spans="1:65" ht="14.1" customHeight="1" thickTop="1">
      <c r="A37" s="21"/>
      <c r="B37" s="560"/>
      <c r="C37" s="2073" t="s">
        <v>403</v>
      </c>
      <c r="D37" s="2073" t="s">
        <v>404</v>
      </c>
      <c r="E37" s="2077" t="s">
        <v>405</v>
      </c>
      <c r="F37" s="2077"/>
      <c r="G37" s="2078"/>
      <c r="H37" s="2079" t="s">
        <v>77</v>
      </c>
      <c r="I37" s="2080"/>
      <c r="J37" s="2080"/>
      <c r="K37" s="2081">
        <v>17</v>
      </c>
      <c r="L37" s="2081"/>
      <c r="M37" s="2082" t="s">
        <v>252</v>
      </c>
      <c r="N37" s="2082"/>
      <c r="O37" s="1839">
        <v>3</v>
      </c>
      <c r="P37" s="1839"/>
      <c r="Q37" s="1841" t="s">
        <v>406</v>
      </c>
      <c r="R37" s="1841"/>
      <c r="S37" s="1841"/>
      <c r="T37" s="1843">
        <f>IF(K37=0,"",ROUNDDOWN(K37/O37,1))</f>
        <v>5.6</v>
      </c>
      <c r="U37" s="1843"/>
      <c r="V37" s="1845" t="s">
        <v>93</v>
      </c>
      <c r="W37" s="1980" t="s">
        <v>407</v>
      </c>
      <c r="X37" s="1981"/>
      <c r="Y37" s="1981"/>
      <c r="Z37" s="1982"/>
      <c r="AA37" s="179"/>
      <c r="AC37" s="1809"/>
      <c r="AD37" s="1809"/>
      <c r="AE37" s="1809"/>
      <c r="AF37" s="1809"/>
      <c r="AG37" s="1809"/>
      <c r="AH37" s="1809"/>
      <c r="AI37" s="1809"/>
      <c r="AJ37" s="1809"/>
      <c r="AK37" s="1809"/>
      <c r="AL37" s="1809"/>
      <c r="AM37" s="1809"/>
      <c r="AN37" s="1809"/>
      <c r="AO37" s="1102"/>
      <c r="AP37" s="1097"/>
      <c r="AR37" s="1935" t="s">
        <v>1138</v>
      </c>
      <c r="AS37" s="1935"/>
      <c r="AT37" s="1935"/>
      <c r="AU37" s="1935"/>
      <c r="AV37" s="1935"/>
      <c r="AW37" s="1935"/>
      <c r="AX37" s="1935"/>
      <c r="AY37" s="1935"/>
      <c r="AZ37" s="1935"/>
      <c r="BA37" s="1935"/>
      <c r="BB37" s="570"/>
      <c r="BC37" s="571"/>
      <c r="BD37" s="1935" t="s">
        <v>1138</v>
      </c>
      <c r="BE37" s="1935"/>
      <c r="BF37" s="1935"/>
      <c r="BG37" s="1935"/>
      <c r="BH37" s="1935"/>
      <c r="BI37" s="1935"/>
      <c r="BJ37" s="1935"/>
      <c r="BK37" s="1935"/>
      <c r="BL37" s="1935"/>
      <c r="BM37" s="1935"/>
    </row>
    <row r="38" spans="1:65" ht="14.1" customHeight="1">
      <c r="A38" s="21"/>
      <c r="B38" s="560"/>
      <c r="C38" s="2074"/>
      <c r="D38" s="2074"/>
      <c r="E38" s="1964"/>
      <c r="F38" s="1964"/>
      <c r="G38" s="1965"/>
      <c r="H38" s="1967"/>
      <c r="I38" s="1951"/>
      <c r="J38" s="1951"/>
      <c r="K38" s="1969"/>
      <c r="L38" s="1969"/>
      <c r="M38" s="1961"/>
      <c r="N38" s="1961"/>
      <c r="O38" s="1840"/>
      <c r="P38" s="1840"/>
      <c r="Q38" s="1842"/>
      <c r="R38" s="1842"/>
      <c r="S38" s="1842"/>
      <c r="T38" s="1844"/>
      <c r="U38" s="1844"/>
      <c r="V38" s="1846"/>
      <c r="W38" s="1983"/>
      <c r="X38" s="1984"/>
      <c r="Y38" s="1984"/>
      <c r="Z38" s="1985"/>
      <c r="AA38" s="179"/>
      <c r="AB38" s="284"/>
      <c r="AC38" s="1101" t="s">
        <v>1141</v>
      </c>
      <c r="AD38" s="1101"/>
      <c r="AE38" s="1101"/>
      <c r="AF38" s="1101"/>
      <c r="AG38" s="1101"/>
      <c r="AH38" s="1101"/>
      <c r="AI38" s="1101"/>
      <c r="AJ38" s="1101"/>
      <c r="AK38" s="1101"/>
      <c r="AL38" s="1101"/>
      <c r="AM38" s="1101"/>
      <c r="AN38" s="576"/>
      <c r="AO38" s="1102"/>
      <c r="AP38" s="1097"/>
      <c r="AR38" s="1936"/>
      <c r="AS38" s="1936"/>
      <c r="AT38" s="1936"/>
      <c r="AU38" s="1936"/>
      <c r="AV38" s="1936"/>
      <c r="AW38" s="1936"/>
      <c r="AX38" s="1936"/>
      <c r="AY38" s="1936"/>
      <c r="AZ38" s="1936"/>
      <c r="BA38" s="1936"/>
      <c r="BB38" s="570"/>
      <c r="BC38" s="571"/>
      <c r="BD38" s="1936"/>
      <c r="BE38" s="1936"/>
      <c r="BF38" s="1936"/>
      <c r="BG38" s="1936"/>
      <c r="BH38" s="1936"/>
      <c r="BI38" s="1936"/>
      <c r="BJ38" s="1936"/>
      <c r="BK38" s="1936"/>
      <c r="BL38" s="1936"/>
      <c r="BM38" s="1936"/>
    </row>
    <row r="39" spans="1:65" ht="14.1" customHeight="1" thickBot="1">
      <c r="A39" s="21"/>
      <c r="B39" s="560"/>
      <c r="C39" s="2074"/>
      <c r="D39" s="2074"/>
      <c r="E39" s="1962" t="s">
        <v>409</v>
      </c>
      <c r="F39" s="1962"/>
      <c r="G39" s="1963"/>
      <c r="H39" s="1966" t="s">
        <v>77</v>
      </c>
      <c r="I39" s="1933"/>
      <c r="J39" s="1933"/>
      <c r="K39" s="1968">
        <v>37</v>
      </c>
      <c r="L39" s="1968"/>
      <c r="M39" s="1960" t="s">
        <v>252</v>
      </c>
      <c r="N39" s="1960"/>
      <c r="O39" s="1940">
        <v>6</v>
      </c>
      <c r="P39" s="1940"/>
      <c r="Q39" s="1847" t="s">
        <v>251</v>
      </c>
      <c r="R39" s="1847"/>
      <c r="S39" s="1847"/>
      <c r="T39" s="1849">
        <f>IF(K39=0,"",ROUNDDOWN(K39/O39,1))</f>
        <v>6.1</v>
      </c>
      <c r="U39" s="1849"/>
      <c r="V39" s="1851" t="s">
        <v>93</v>
      </c>
      <c r="W39" s="1983"/>
      <c r="X39" s="1984"/>
      <c r="Y39" s="1984"/>
      <c r="Z39" s="1985"/>
      <c r="AA39" s="179"/>
      <c r="AB39" s="1097"/>
      <c r="AC39" s="1250" t="s">
        <v>1417</v>
      </c>
      <c r="AD39" s="2162" t="s">
        <v>408</v>
      </c>
      <c r="AE39" s="2162"/>
      <c r="AF39" s="2162"/>
      <c r="AG39" s="2162"/>
      <c r="AH39" s="2162"/>
      <c r="AI39" s="2162"/>
      <c r="AJ39" s="2162"/>
      <c r="AK39" s="2162"/>
      <c r="AL39" s="2162"/>
      <c r="AM39" s="2162"/>
      <c r="AN39" s="2163"/>
      <c r="AO39" s="1102"/>
      <c r="AP39" s="1097"/>
      <c r="AR39" s="1879"/>
      <c r="AS39" s="1880"/>
      <c r="AT39" s="1880"/>
      <c r="AU39" s="1881"/>
      <c r="AV39" s="1937" t="s">
        <v>1143</v>
      </c>
      <c r="AW39" s="1938"/>
      <c r="AX39" s="1938"/>
      <c r="AY39" s="1938"/>
      <c r="AZ39" s="1938"/>
      <c r="BA39" s="1939"/>
      <c r="BB39" s="570"/>
      <c r="BC39" s="571"/>
      <c r="BD39" s="1879"/>
      <c r="BE39" s="1880"/>
      <c r="BF39" s="1880"/>
      <c r="BG39" s="1881"/>
      <c r="BH39" s="1937" t="s">
        <v>1143</v>
      </c>
      <c r="BI39" s="1938"/>
      <c r="BJ39" s="1938"/>
      <c r="BK39" s="1938"/>
      <c r="BL39" s="1938"/>
      <c r="BM39" s="1939"/>
    </row>
    <row r="40" spans="1:65" ht="14.1" customHeight="1" thickBot="1">
      <c r="A40" s="21"/>
      <c r="B40" s="560"/>
      <c r="C40" s="2074"/>
      <c r="D40" s="2074"/>
      <c r="E40" s="1964"/>
      <c r="F40" s="1964"/>
      <c r="G40" s="1965"/>
      <c r="H40" s="1967"/>
      <c r="I40" s="1951"/>
      <c r="J40" s="1951"/>
      <c r="K40" s="1969"/>
      <c r="L40" s="1969"/>
      <c r="M40" s="1961"/>
      <c r="N40" s="1961"/>
      <c r="O40" s="1840"/>
      <c r="P40" s="1840"/>
      <c r="Q40" s="1848"/>
      <c r="R40" s="1848"/>
      <c r="S40" s="1848"/>
      <c r="T40" s="1850"/>
      <c r="U40" s="1850"/>
      <c r="V40" s="1846"/>
      <c r="W40" s="1983"/>
      <c r="X40" s="1984"/>
      <c r="Y40" s="1984"/>
      <c r="Z40" s="1985"/>
      <c r="AA40" s="179"/>
      <c r="AB40" s="1097"/>
      <c r="AC40" s="1250"/>
      <c r="AD40" s="2162"/>
      <c r="AE40" s="2162"/>
      <c r="AF40" s="2162"/>
      <c r="AG40" s="2162"/>
      <c r="AH40" s="2162"/>
      <c r="AI40" s="2162"/>
      <c r="AJ40" s="2162"/>
      <c r="AK40" s="2162"/>
      <c r="AL40" s="2162"/>
      <c r="AM40" s="2162"/>
      <c r="AN40" s="2163"/>
      <c r="AO40" s="1101"/>
      <c r="AP40" s="1097"/>
      <c r="AR40" s="1943">
        <f>COUNTA(AV41:AX100)</f>
        <v>22</v>
      </c>
      <c r="AS40" s="1944"/>
      <c r="AT40" s="1944"/>
      <c r="AU40" s="1944"/>
      <c r="AV40" s="1945">
        <f>SUM(AV41:AX100)</f>
        <v>3271</v>
      </c>
      <c r="AW40" s="1945"/>
      <c r="AX40" s="1946"/>
      <c r="AY40" s="578" t="s">
        <v>1139</v>
      </c>
      <c r="AZ40" s="579"/>
      <c r="BA40" s="580"/>
      <c r="BB40" s="570"/>
      <c r="BC40" s="571"/>
      <c r="BD40" s="1943">
        <f>COUNTA(BH41:BJ100)</f>
        <v>13</v>
      </c>
      <c r="BE40" s="1944"/>
      <c r="BF40" s="1944"/>
      <c r="BG40" s="1944"/>
      <c r="BH40" s="1945">
        <f>SUM(BH41:BJ100)</f>
        <v>1792</v>
      </c>
      <c r="BI40" s="1945"/>
      <c r="BJ40" s="1946"/>
      <c r="BK40" s="578" t="s">
        <v>1139</v>
      </c>
      <c r="BL40" s="579"/>
      <c r="BM40" s="580"/>
    </row>
    <row r="41" spans="1:65" ht="14.1" customHeight="1">
      <c r="A41" s="21"/>
      <c r="B41" s="560"/>
      <c r="C41" s="2074"/>
      <c r="D41" s="2074"/>
      <c r="E41" s="1962" t="s">
        <v>411</v>
      </c>
      <c r="F41" s="1989"/>
      <c r="G41" s="1990"/>
      <c r="H41" s="1966" t="s">
        <v>412</v>
      </c>
      <c r="I41" s="1933"/>
      <c r="J41" s="1933"/>
      <c r="K41" s="1968"/>
      <c r="L41" s="1968"/>
      <c r="M41" s="1989" t="s">
        <v>252</v>
      </c>
      <c r="N41" s="1989"/>
      <c r="O41" s="1940">
        <v>20</v>
      </c>
      <c r="P41" s="1940"/>
      <c r="Q41" s="1847" t="s">
        <v>251</v>
      </c>
      <c r="R41" s="1847"/>
      <c r="S41" s="1847"/>
      <c r="T41" s="1849" t="str">
        <f>IF(K41=0,"",ROUNDDOWN(K41/O41,1))</f>
        <v/>
      </c>
      <c r="U41" s="1849"/>
      <c r="V41" s="1851" t="s">
        <v>93</v>
      </c>
      <c r="W41" s="1983"/>
      <c r="X41" s="1984"/>
      <c r="Y41" s="1984"/>
      <c r="Z41" s="1985"/>
      <c r="AA41" s="179"/>
      <c r="AB41" s="1097"/>
      <c r="AC41" s="1250"/>
      <c r="AD41" s="2162"/>
      <c r="AE41" s="2162"/>
      <c r="AF41" s="2162"/>
      <c r="AG41" s="2162"/>
      <c r="AH41" s="2162"/>
      <c r="AI41" s="2162"/>
      <c r="AJ41" s="2162"/>
      <c r="AK41" s="2162"/>
      <c r="AL41" s="2162"/>
      <c r="AM41" s="2162"/>
      <c r="AN41" s="2163"/>
      <c r="AO41" s="1102"/>
      <c r="AP41" s="1896" t="s">
        <v>1150</v>
      </c>
      <c r="AR41" s="1879">
        <v>1</v>
      </c>
      <c r="AS41" s="1880"/>
      <c r="AT41" s="1880"/>
      <c r="AU41" s="1881"/>
      <c r="AV41" s="1882">
        <v>173</v>
      </c>
      <c r="AW41" s="1883"/>
      <c r="AX41" s="1883"/>
      <c r="AY41" s="581" t="s">
        <v>1139</v>
      </c>
      <c r="AZ41" s="582"/>
      <c r="BA41" s="583"/>
      <c r="BB41" s="570"/>
      <c r="BC41" s="571"/>
      <c r="BD41" s="1879">
        <v>1</v>
      </c>
      <c r="BE41" s="1880"/>
      <c r="BF41" s="1880"/>
      <c r="BG41" s="1881"/>
      <c r="BH41" s="1882">
        <v>173</v>
      </c>
      <c r="BI41" s="1883"/>
      <c r="BJ41" s="1883"/>
      <c r="BK41" s="581" t="s">
        <v>1139</v>
      </c>
      <c r="BL41" s="582"/>
      <c r="BM41" s="583"/>
    </row>
    <row r="42" spans="1:65" ht="14.1" customHeight="1">
      <c r="A42" s="21"/>
      <c r="B42" s="560"/>
      <c r="C42" s="2074"/>
      <c r="D42" s="2074"/>
      <c r="E42" s="1876"/>
      <c r="F42" s="1876"/>
      <c r="G42" s="1991"/>
      <c r="H42" s="2086"/>
      <c r="I42" s="2087"/>
      <c r="J42" s="2087"/>
      <c r="K42" s="2088"/>
      <c r="L42" s="2088"/>
      <c r="M42" s="2089"/>
      <c r="N42" s="2089"/>
      <c r="O42" s="1971"/>
      <c r="P42" s="1971"/>
      <c r="Q42" s="1972"/>
      <c r="R42" s="1972"/>
      <c r="S42" s="1972"/>
      <c r="T42" s="1844"/>
      <c r="U42" s="1844"/>
      <c r="V42" s="2157"/>
      <c r="W42" s="1983"/>
      <c r="X42" s="1984"/>
      <c r="Y42" s="1984"/>
      <c r="Z42" s="1985"/>
      <c r="AA42" s="179"/>
      <c r="AB42" s="1097"/>
      <c r="AC42" s="1250" t="s">
        <v>1417</v>
      </c>
      <c r="AD42" s="2164" t="s">
        <v>410</v>
      </c>
      <c r="AE42" s="2164"/>
      <c r="AF42" s="2164"/>
      <c r="AG42" s="2164"/>
      <c r="AH42" s="2164"/>
      <c r="AI42" s="2164"/>
      <c r="AJ42" s="2164"/>
      <c r="AK42" s="2164"/>
      <c r="AL42" s="2164"/>
      <c r="AM42" s="2164"/>
      <c r="AN42" s="2165"/>
      <c r="AO42" s="1102"/>
      <c r="AP42" s="1896"/>
      <c r="AR42" s="1879">
        <v>2</v>
      </c>
      <c r="AS42" s="1880"/>
      <c r="AT42" s="1880"/>
      <c r="AU42" s="1881"/>
      <c r="AV42" s="1882">
        <v>173</v>
      </c>
      <c r="AW42" s="1883"/>
      <c r="AX42" s="1883"/>
      <c r="AY42" s="581" t="s">
        <v>1139</v>
      </c>
      <c r="AZ42" s="584"/>
      <c r="BA42" s="585"/>
      <c r="BB42" s="570"/>
      <c r="BC42" s="571"/>
      <c r="BD42" s="1879">
        <v>2</v>
      </c>
      <c r="BE42" s="1880"/>
      <c r="BF42" s="1880"/>
      <c r="BG42" s="1881"/>
      <c r="BH42" s="1882">
        <v>173</v>
      </c>
      <c r="BI42" s="1883"/>
      <c r="BJ42" s="1883"/>
      <c r="BK42" s="581" t="s">
        <v>1139</v>
      </c>
      <c r="BL42" s="584"/>
      <c r="BM42" s="585"/>
    </row>
    <row r="43" spans="1:65" ht="14.1" customHeight="1">
      <c r="A43" s="21"/>
      <c r="B43" s="560"/>
      <c r="C43" s="2074"/>
      <c r="D43" s="2074"/>
      <c r="E43" s="1876"/>
      <c r="F43" s="1876"/>
      <c r="G43" s="1991"/>
      <c r="H43" s="2083" t="s">
        <v>414</v>
      </c>
      <c r="I43" s="2084"/>
      <c r="J43" s="2084"/>
      <c r="K43" s="2166">
        <v>21</v>
      </c>
      <c r="L43" s="2166"/>
      <c r="M43" s="2085" t="s">
        <v>252</v>
      </c>
      <c r="N43" s="2085"/>
      <c r="O43" s="1941">
        <v>15</v>
      </c>
      <c r="P43" s="1941"/>
      <c r="Q43" s="1942" t="s">
        <v>251</v>
      </c>
      <c r="R43" s="1942"/>
      <c r="S43" s="1942"/>
      <c r="T43" s="1970">
        <f>IF(K43=0,"",ROUNDDOWN(K43/O43,1))</f>
        <v>1.4</v>
      </c>
      <c r="U43" s="1970"/>
      <c r="V43" s="2156" t="s">
        <v>93</v>
      </c>
      <c r="W43" s="1983"/>
      <c r="X43" s="1984"/>
      <c r="Y43" s="1984"/>
      <c r="Z43" s="1985"/>
      <c r="AA43" s="179"/>
      <c r="AB43" s="1097"/>
      <c r="AC43" s="1250" t="s">
        <v>1417</v>
      </c>
      <c r="AD43" s="2162" t="s">
        <v>413</v>
      </c>
      <c r="AE43" s="2162"/>
      <c r="AF43" s="2162"/>
      <c r="AG43" s="2162"/>
      <c r="AH43" s="2162"/>
      <c r="AI43" s="2162"/>
      <c r="AJ43" s="2162"/>
      <c r="AK43" s="2162"/>
      <c r="AL43" s="2162"/>
      <c r="AM43" s="2162"/>
      <c r="AN43" s="2163"/>
      <c r="AO43" s="1103"/>
      <c r="AP43" s="1896"/>
      <c r="AR43" s="1879">
        <v>3</v>
      </c>
      <c r="AS43" s="1880"/>
      <c r="AT43" s="1880"/>
      <c r="AU43" s="1881"/>
      <c r="AV43" s="1882">
        <v>173</v>
      </c>
      <c r="AW43" s="1883"/>
      <c r="AX43" s="1883"/>
      <c r="AY43" s="581" t="s">
        <v>1139</v>
      </c>
      <c r="AZ43" s="584"/>
      <c r="BA43" s="585"/>
      <c r="BB43" s="570"/>
      <c r="BC43" s="571"/>
      <c r="BD43" s="1879">
        <v>3</v>
      </c>
      <c r="BE43" s="1880"/>
      <c r="BF43" s="1880"/>
      <c r="BG43" s="1881"/>
      <c r="BH43" s="1882">
        <v>173</v>
      </c>
      <c r="BI43" s="1883"/>
      <c r="BJ43" s="1883"/>
      <c r="BK43" s="581" t="s">
        <v>1139</v>
      </c>
      <c r="BL43" s="584"/>
      <c r="BM43" s="585"/>
    </row>
    <row r="44" spans="1:65" ht="14.1" customHeight="1">
      <c r="A44" s="21"/>
      <c r="B44" s="560"/>
      <c r="C44" s="2074"/>
      <c r="D44" s="2074"/>
      <c r="E44" s="1992"/>
      <c r="F44" s="1992"/>
      <c r="G44" s="1993"/>
      <c r="H44" s="1967"/>
      <c r="I44" s="1951"/>
      <c r="J44" s="1951"/>
      <c r="K44" s="1969"/>
      <c r="L44" s="1969"/>
      <c r="M44" s="1992"/>
      <c r="N44" s="1992"/>
      <c r="O44" s="1840"/>
      <c r="P44" s="1840"/>
      <c r="Q44" s="1848"/>
      <c r="R44" s="1848"/>
      <c r="S44" s="1848"/>
      <c r="T44" s="1850"/>
      <c r="U44" s="1850"/>
      <c r="V44" s="1846"/>
      <c r="W44" s="1983"/>
      <c r="X44" s="1984"/>
      <c r="Y44" s="1984"/>
      <c r="Z44" s="1985"/>
      <c r="AA44" s="179"/>
      <c r="AB44" s="1097"/>
      <c r="AC44" s="1097"/>
      <c r="AD44" s="2162"/>
      <c r="AE44" s="2162"/>
      <c r="AF44" s="2162"/>
      <c r="AG44" s="2162"/>
      <c r="AH44" s="2162"/>
      <c r="AI44" s="2162"/>
      <c r="AJ44" s="2162"/>
      <c r="AK44" s="2162"/>
      <c r="AL44" s="2162"/>
      <c r="AM44" s="2162"/>
      <c r="AN44" s="2163"/>
      <c r="AO44" s="1103"/>
      <c r="AP44" s="1896"/>
      <c r="AR44" s="1879">
        <v>4</v>
      </c>
      <c r="AS44" s="1880"/>
      <c r="AT44" s="1880"/>
      <c r="AU44" s="1881"/>
      <c r="AV44" s="1882">
        <f>6*5*52/12</f>
        <v>130</v>
      </c>
      <c r="AW44" s="1883"/>
      <c r="AX44" s="1883"/>
      <c r="AY44" s="581" t="s">
        <v>1139</v>
      </c>
      <c r="AZ44" s="584"/>
      <c r="BA44" s="585"/>
      <c r="BB44" s="570"/>
      <c r="BC44" s="571"/>
      <c r="BD44" s="1879">
        <v>4</v>
      </c>
      <c r="BE44" s="1880"/>
      <c r="BF44" s="1880"/>
      <c r="BG44" s="1881"/>
      <c r="BH44" s="1882">
        <v>173</v>
      </c>
      <c r="BI44" s="1883"/>
      <c r="BJ44" s="1883"/>
      <c r="BK44" s="581" t="s">
        <v>1139</v>
      </c>
      <c r="BL44" s="584"/>
      <c r="BM44" s="585"/>
    </row>
    <row r="45" spans="1:65" ht="14.1" customHeight="1">
      <c r="A45" s="21"/>
      <c r="B45" s="560"/>
      <c r="C45" s="2074"/>
      <c r="D45" s="2074"/>
      <c r="E45" s="1962" t="s">
        <v>416</v>
      </c>
      <c r="F45" s="1962"/>
      <c r="G45" s="1963"/>
      <c r="H45" s="1966" t="s">
        <v>77</v>
      </c>
      <c r="I45" s="1933"/>
      <c r="J45" s="1933"/>
      <c r="K45" s="1968">
        <v>41</v>
      </c>
      <c r="L45" s="1968"/>
      <c r="M45" s="1960" t="s">
        <v>252</v>
      </c>
      <c r="N45" s="1960"/>
      <c r="O45" s="1940">
        <v>30</v>
      </c>
      <c r="P45" s="1940"/>
      <c r="Q45" s="1847" t="s">
        <v>251</v>
      </c>
      <c r="R45" s="1847"/>
      <c r="S45" s="1847"/>
      <c r="T45" s="1849">
        <f>IF(K45=0,"",ROUNDDOWN(K45/O45,1))</f>
        <v>1.3</v>
      </c>
      <c r="U45" s="1849"/>
      <c r="V45" s="1851" t="s">
        <v>93</v>
      </c>
      <c r="W45" s="1983"/>
      <c r="X45" s="1984"/>
      <c r="Y45" s="1984"/>
      <c r="Z45" s="1985"/>
      <c r="AA45" s="179"/>
      <c r="AB45" s="1097"/>
      <c r="AC45" s="1250" t="s">
        <v>1418</v>
      </c>
      <c r="AD45" s="1976" t="s">
        <v>415</v>
      </c>
      <c r="AE45" s="1976"/>
      <c r="AF45" s="1976"/>
      <c r="AG45" s="1976"/>
      <c r="AH45" s="1976"/>
      <c r="AI45" s="1976"/>
      <c r="AJ45" s="1976"/>
      <c r="AK45" s="1976"/>
      <c r="AL45" s="1976"/>
      <c r="AM45" s="1976"/>
      <c r="AN45" s="1977"/>
      <c r="AO45" s="1097"/>
      <c r="AP45" s="1896"/>
      <c r="AR45" s="1879">
        <v>5</v>
      </c>
      <c r="AS45" s="1880"/>
      <c r="AT45" s="1880"/>
      <c r="AU45" s="1881"/>
      <c r="AV45" s="1882">
        <v>173</v>
      </c>
      <c r="AW45" s="1883"/>
      <c r="AX45" s="1883"/>
      <c r="AY45" s="581" t="s">
        <v>1139</v>
      </c>
      <c r="AZ45" s="584"/>
      <c r="BA45" s="585"/>
      <c r="BB45" s="570"/>
      <c r="BC45" s="571"/>
      <c r="BD45" s="1879">
        <v>5</v>
      </c>
      <c r="BE45" s="1880"/>
      <c r="BF45" s="1880"/>
      <c r="BG45" s="1881"/>
      <c r="BH45" s="1882">
        <v>160</v>
      </c>
      <c r="BI45" s="1883"/>
      <c r="BJ45" s="1883"/>
      <c r="BK45" s="581" t="s">
        <v>1139</v>
      </c>
      <c r="BL45" s="584"/>
      <c r="BM45" s="585"/>
    </row>
    <row r="46" spans="1:65" ht="14.1" customHeight="1">
      <c r="A46" s="21"/>
      <c r="B46" s="560"/>
      <c r="C46" s="2074"/>
      <c r="D46" s="2074"/>
      <c r="E46" s="1964"/>
      <c r="F46" s="1964"/>
      <c r="G46" s="1965"/>
      <c r="H46" s="1967"/>
      <c r="I46" s="1951"/>
      <c r="J46" s="1951"/>
      <c r="K46" s="1969"/>
      <c r="L46" s="1969"/>
      <c r="M46" s="1961"/>
      <c r="N46" s="1961"/>
      <c r="O46" s="1840"/>
      <c r="P46" s="1840"/>
      <c r="Q46" s="1848"/>
      <c r="R46" s="1848"/>
      <c r="S46" s="1848"/>
      <c r="T46" s="1850"/>
      <c r="U46" s="1850"/>
      <c r="V46" s="1846"/>
      <c r="W46" s="1986"/>
      <c r="X46" s="1987"/>
      <c r="Y46" s="1987"/>
      <c r="Z46" s="1988"/>
      <c r="AA46" s="179"/>
      <c r="AB46" s="1097"/>
      <c r="AC46" s="1251"/>
      <c r="AD46" s="1976"/>
      <c r="AE46" s="1976"/>
      <c r="AF46" s="1976"/>
      <c r="AG46" s="1976"/>
      <c r="AH46" s="1976"/>
      <c r="AI46" s="1976"/>
      <c r="AJ46" s="1976"/>
      <c r="AK46" s="1976"/>
      <c r="AL46" s="1976"/>
      <c r="AM46" s="1976"/>
      <c r="AN46" s="1977"/>
      <c r="AO46" s="1098"/>
      <c r="AP46" s="1896"/>
      <c r="AR46" s="1879">
        <v>6</v>
      </c>
      <c r="AS46" s="1880"/>
      <c r="AT46" s="1880"/>
      <c r="AU46" s="1881"/>
      <c r="AV46" s="1882">
        <v>173</v>
      </c>
      <c r="AW46" s="1883"/>
      <c r="AX46" s="1883"/>
      <c r="AY46" s="581" t="s">
        <v>1139</v>
      </c>
      <c r="AZ46" s="582"/>
      <c r="BA46" s="583"/>
      <c r="BB46" s="588"/>
      <c r="BC46" s="589"/>
      <c r="BD46" s="1879">
        <v>6</v>
      </c>
      <c r="BE46" s="1880"/>
      <c r="BF46" s="1880"/>
      <c r="BG46" s="1881"/>
      <c r="BH46" s="1882">
        <v>160</v>
      </c>
      <c r="BI46" s="1883"/>
      <c r="BJ46" s="1883"/>
      <c r="BK46" s="581" t="s">
        <v>1139</v>
      </c>
      <c r="BL46" s="582"/>
      <c r="BM46" s="583"/>
    </row>
    <row r="47" spans="1:65" ht="14.1" customHeight="1">
      <c r="A47" s="21"/>
      <c r="B47" s="560"/>
      <c r="C47" s="2074"/>
      <c r="D47" s="2075"/>
      <c r="E47" s="1989" t="s">
        <v>418</v>
      </c>
      <c r="F47" s="1989"/>
      <c r="G47" s="1990"/>
      <c r="H47" s="1966" t="s">
        <v>77</v>
      </c>
      <c r="I47" s="1933"/>
      <c r="J47" s="1933"/>
      <c r="K47" s="1973">
        <f>SUM(K37:L46)</f>
        <v>116</v>
      </c>
      <c r="L47" s="1973"/>
      <c r="M47" s="1960" t="s">
        <v>93</v>
      </c>
      <c r="N47" s="1960"/>
      <c r="O47" s="1220"/>
      <c r="P47" s="1223"/>
      <c r="Q47" s="1933" t="s">
        <v>124</v>
      </c>
      <c r="R47" s="1933"/>
      <c r="S47" s="1933"/>
      <c r="T47" s="2154">
        <f>ROUND(SUM(T37:U46),0)</f>
        <v>14</v>
      </c>
      <c r="U47" s="2154"/>
      <c r="V47" s="1916" t="s">
        <v>27</v>
      </c>
      <c r="W47" s="1954" t="s">
        <v>419</v>
      </c>
      <c r="X47" s="1955"/>
      <c r="Y47" s="1955"/>
      <c r="Z47" s="1956"/>
      <c r="AA47" s="179"/>
      <c r="AB47" s="586" t="s">
        <v>417</v>
      </c>
      <c r="AC47" s="1097"/>
      <c r="AD47" s="1097"/>
      <c r="AE47" s="1097"/>
      <c r="AF47" s="1097"/>
      <c r="AG47" s="1097"/>
      <c r="AH47" s="1097"/>
      <c r="AI47" s="1097"/>
      <c r="AJ47" s="1097"/>
      <c r="AK47" s="1097"/>
      <c r="AL47" s="1097"/>
      <c r="AM47" s="1097"/>
      <c r="AN47" s="567"/>
      <c r="AO47" s="1098"/>
      <c r="AP47" s="1896"/>
      <c r="AR47" s="1879">
        <v>7</v>
      </c>
      <c r="AS47" s="1880"/>
      <c r="AT47" s="1880"/>
      <c r="AU47" s="1881"/>
      <c r="AV47" s="1882">
        <v>173</v>
      </c>
      <c r="AW47" s="1883"/>
      <c r="AX47" s="1883"/>
      <c r="AY47" s="581" t="s">
        <v>1139</v>
      </c>
      <c r="AZ47" s="584"/>
      <c r="BA47" s="585"/>
      <c r="BB47" s="570"/>
      <c r="BC47" s="571"/>
      <c r="BD47" s="1879">
        <v>7</v>
      </c>
      <c r="BE47" s="1880"/>
      <c r="BF47" s="1880"/>
      <c r="BG47" s="1881"/>
      <c r="BH47" s="1882">
        <v>140</v>
      </c>
      <c r="BI47" s="1883"/>
      <c r="BJ47" s="1883"/>
      <c r="BK47" s="581" t="s">
        <v>1139</v>
      </c>
      <c r="BL47" s="584"/>
      <c r="BM47" s="585"/>
    </row>
    <row r="48" spans="1:65" ht="14.1" customHeight="1" thickBot="1">
      <c r="A48" s="21"/>
      <c r="B48" s="560"/>
      <c r="C48" s="2074"/>
      <c r="D48" s="2076"/>
      <c r="E48" s="1921"/>
      <c r="F48" s="1921"/>
      <c r="G48" s="1922"/>
      <c r="H48" s="2090"/>
      <c r="I48" s="1928"/>
      <c r="J48" s="1928"/>
      <c r="K48" s="1974"/>
      <c r="L48" s="1974"/>
      <c r="M48" s="1975"/>
      <c r="N48" s="1975"/>
      <c r="O48" s="590"/>
      <c r="P48" s="590"/>
      <c r="Q48" s="1928"/>
      <c r="R48" s="1928"/>
      <c r="S48" s="1928"/>
      <c r="T48" s="2155"/>
      <c r="U48" s="2155"/>
      <c r="V48" s="1932"/>
      <c r="W48" s="1957"/>
      <c r="X48" s="1958"/>
      <c r="Y48" s="1958"/>
      <c r="Z48" s="1959"/>
      <c r="AA48" s="179"/>
      <c r="AB48" s="587"/>
      <c r="AC48" s="1978" t="s">
        <v>1722</v>
      </c>
      <c r="AD48" s="1978"/>
      <c r="AE48" s="1978"/>
      <c r="AF48" s="1978"/>
      <c r="AG48" s="1978"/>
      <c r="AH48" s="1978"/>
      <c r="AI48" s="1978"/>
      <c r="AJ48" s="1978"/>
      <c r="AK48" s="1978"/>
      <c r="AL48" s="1978"/>
      <c r="AM48" s="1978"/>
      <c r="AN48" s="1979"/>
      <c r="AO48" s="1098"/>
      <c r="AP48" s="1104"/>
      <c r="AR48" s="1879">
        <v>8</v>
      </c>
      <c r="AS48" s="1880"/>
      <c r="AT48" s="1880"/>
      <c r="AU48" s="1881"/>
      <c r="AV48" s="1882">
        <v>173</v>
      </c>
      <c r="AW48" s="1883"/>
      <c r="AX48" s="1883"/>
      <c r="AY48" s="581" t="s">
        <v>1139</v>
      </c>
      <c r="AZ48" s="584"/>
      <c r="BA48" s="585"/>
      <c r="BB48" s="591"/>
      <c r="BC48" s="592"/>
      <c r="BD48" s="1879">
        <v>8</v>
      </c>
      <c r="BE48" s="1880"/>
      <c r="BF48" s="1880"/>
      <c r="BG48" s="1881"/>
      <c r="BH48" s="1882">
        <v>140</v>
      </c>
      <c r="BI48" s="1883"/>
      <c r="BJ48" s="1883"/>
      <c r="BK48" s="581" t="s">
        <v>1139</v>
      </c>
      <c r="BL48" s="584"/>
      <c r="BM48" s="585"/>
    </row>
    <row r="49" spans="1:65" ht="14.1" customHeight="1">
      <c r="A49" s="21"/>
      <c r="B49" s="560"/>
      <c r="C49" s="2074"/>
      <c r="D49" s="2138" t="s">
        <v>28</v>
      </c>
      <c r="E49" s="2139"/>
      <c r="F49" s="2139"/>
      <c r="G49" s="2140"/>
      <c r="H49" s="1947" t="s">
        <v>420</v>
      </c>
      <c r="I49" s="1948"/>
      <c r="J49" s="1948"/>
      <c r="K49" s="1948"/>
      <c r="L49" s="1948"/>
      <c r="M49" s="1948"/>
      <c r="N49" s="1948"/>
      <c r="O49" s="1948"/>
      <c r="P49" s="1948"/>
      <c r="Q49" s="1934" t="s">
        <v>124</v>
      </c>
      <c r="R49" s="1934"/>
      <c r="S49" s="1934"/>
      <c r="T49" s="1915"/>
      <c r="U49" s="1915"/>
      <c r="V49" s="1893" t="s">
        <v>27</v>
      </c>
      <c r="W49" s="2147"/>
      <c r="X49" s="2148"/>
      <c r="Y49" s="2148"/>
      <c r="Z49" s="2149"/>
      <c r="AA49" s="179"/>
      <c r="AB49" s="587"/>
      <c r="AC49" s="1978"/>
      <c r="AD49" s="1978"/>
      <c r="AE49" s="1978"/>
      <c r="AF49" s="1978"/>
      <c r="AG49" s="1978"/>
      <c r="AH49" s="1978"/>
      <c r="AI49" s="1978"/>
      <c r="AJ49" s="1978"/>
      <c r="AK49" s="1978"/>
      <c r="AL49" s="1978"/>
      <c r="AM49" s="1978"/>
      <c r="AN49" s="1979"/>
      <c r="AO49" s="1098"/>
      <c r="AP49" s="1896" t="s">
        <v>1151</v>
      </c>
      <c r="AR49" s="1879">
        <v>9</v>
      </c>
      <c r="AS49" s="1880"/>
      <c r="AT49" s="1880"/>
      <c r="AU49" s="1881"/>
      <c r="AV49" s="1882">
        <v>173</v>
      </c>
      <c r="AW49" s="1883"/>
      <c r="AX49" s="1883"/>
      <c r="AY49" s="581" t="s">
        <v>1139</v>
      </c>
      <c r="AZ49" s="584"/>
      <c r="BA49" s="585"/>
      <c r="BB49" s="591"/>
      <c r="BC49" s="592"/>
      <c r="BD49" s="1879">
        <v>9</v>
      </c>
      <c r="BE49" s="1880"/>
      <c r="BF49" s="1880"/>
      <c r="BG49" s="1881"/>
      <c r="BH49" s="1882">
        <v>120</v>
      </c>
      <c r="BI49" s="1883"/>
      <c r="BJ49" s="1883"/>
      <c r="BK49" s="581" t="s">
        <v>1139</v>
      </c>
      <c r="BL49" s="584"/>
      <c r="BM49" s="585"/>
    </row>
    <row r="50" spans="1:65" ht="14.1" customHeight="1">
      <c r="A50" s="21"/>
      <c r="B50" s="560"/>
      <c r="C50" s="2074"/>
      <c r="D50" s="2141"/>
      <c r="E50" s="2142"/>
      <c r="F50" s="2142"/>
      <c r="G50" s="2143"/>
      <c r="H50" s="1949"/>
      <c r="I50" s="1950"/>
      <c r="J50" s="1950"/>
      <c r="K50" s="1950"/>
      <c r="L50" s="1950"/>
      <c r="M50" s="1950"/>
      <c r="N50" s="1950"/>
      <c r="O50" s="1950"/>
      <c r="P50" s="1950"/>
      <c r="Q50" s="1951"/>
      <c r="R50" s="1951"/>
      <c r="S50" s="1951"/>
      <c r="T50" s="1952"/>
      <c r="U50" s="1952"/>
      <c r="V50" s="1953"/>
      <c r="W50" s="1888"/>
      <c r="X50" s="1894"/>
      <c r="Y50" s="1894"/>
      <c r="Z50" s="1895"/>
      <c r="AA50" s="179"/>
      <c r="AB50" s="587"/>
      <c r="AC50" s="1978"/>
      <c r="AD50" s="1978"/>
      <c r="AE50" s="1978"/>
      <c r="AF50" s="1978"/>
      <c r="AG50" s="1978"/>
      <c r="AH50" s="1978"/>
      <c r="AI50" s="1978"/>
      <c r="AJ50" s="1978"/>
      <c r="AK50" s="1978"/>
      <c r="AL50" s="1978"/>
      <c r="AM50" s="1978"/>
      <c r="AN50" s="1979"/>
      <c r="AO50" s="1098"/>
      <c r="AP50" s="1896"/>
      <c r="AR50" s="1879">
        <v>10</v>
      </c>
      <c r="AS50" s="1880"/>
      <c r="AT50" s="1880"/>
      <c r="AU50" s="1881"/>
      <c r="AV50" s="1882">
        <v>173</v>
      </c>
      <c r="AW50" s="1883"/>
      <c r="AX50" s="1883"/>
      <c r="AY50" s="581" t="s">
        <v>1139</v>
      </c>
      <c r="AZ50" s="584"/>
      <c r="BA50" s="585"/>
      <c r="BB50" s="593"/>
      <c r="BC50" s="594"/>
      <c r="BD50" s="1879">
        <v>10</v>
      </c>
      <c r="BE50" s="1880"/>
      <c r="BF50" s="1880"/>
      <c r="BG50" s="1881"/>
      <c r="BH50" s="1882">
        <v>120</v>
      </c>
      <c r="BI50" s="1883"/>
      <c r="BJ50" s="1883"/>
      <c r="BK50" s="581" t="s">
        <v>1139</v>
      </c>
      <c r="BL50" s="584"/>
      <c r="BM50" s="585"/>
    </row>
    <row r="51" spans="1:65" ht="14.1" customHeight="1">
      <c r="A51" s="21"/>
      <c r="B51" s="560"/>
      <c r="C51" s="2074"/>
      <c r="D51" s="2141"/>
      <c r="E51" s="2142"/>
      <c r="F51" s="2142"/>
      <c r="G51" s="2143"/>
      <c r="H51" s="2158" t="s">
        <v>421</v>
      </c>
      <c r="I51" s="2159"/>
      <c r="J51" s="2159"/>
      <c r="K51" s="2159"/>
      <c r="L51" s="2159"/>
      <c r="M51" s="2159"/>
      <c r="N51" s="2159"/>
      <c r="O51" s="2159"/>
      <c r="P51" s="2159"/>
      <c r="Q51" s="1933" t="s">
        <v>124</v>
      </c>
      <c r="R51" s="1933"/>
      <c r="S51" s="1933"/>
      <c r="T51" s="1914">
        <v>1</v>
      </c>
      <c r="U51" s="1914"/>
      <c r="V51" s="1916" t="s">
        <v>27</v>
      </c>
      <c r="W51" s="1888"/>
      <c r="X51" s="1894"/>
      <c r="Y51" s="1894"/>
      <c r="Z51" s="1895"/>
      <c r="AA51" s="179"/>
      <c r="AB51" s="587"/>
      <c r="AC51" s="1978"/>
      <c r="AD51" s="1978"/>
      <c r="AE51" s="1978"/>
      <c r="AF51" s="1978"/>
      <c r="AG51" s="1978"/>
      <c r="AH51" s="1978"/>
      <c r="AI51" s="1978"/>
      <c r="AJ51" s="1978"/>
      <c r="AK51" s="1978"/>
      <c r="AL51" s="1978"/>
      <c r="AM51" s="1978"/>
      <c r="AN51" s="1979"/>
      <c r="AO51" s="1099"/>
      <c r="AP51" s="1896"/>
      <c r="AR51" s="1879">
        <v>11</v>
      </c>
      <c r="AS51" s="1880"/>
      <c r="AT51" s="1880"/>
      <c r="AU51" s="1881"/>
      <c r="AV51" s="1882">
        <v>173</v>
      </c>
      <c r="AW51" s="1883"/>
      <c r="AX51" s="1883"/>
      <c r="AY51" s="581" t="s">
        <v>1139</v>
      </c>
      <c r="AZ51" s="582"/>
      <c r="BA51" s="583"/>
      <c r="BB51" s="593"/>
      <c r="BC51" s="594"/>
      <c r="BD51" s="1879">
        <v>11</v>
      </c>
      <c r="BE51" s="1880"/>
      <c r="BF51" s="1880"/>
      <c r="BG51" s="1881"/>
      <c r="BH51" s="1882">
        <v>90</v>
      </c>
      <c r="BI51" s="1883"/>
      <c r="BJ51" s="1883"/>
      <c r="BK51" s="581" t="s">
        <v>1139</v>
      </c>
      <c r="BL51" s="582"/>
      <c r="BM51" s="583"/>
    </row>
    <row r="52" spans="1:65" ht="14.1" customHeight="1" thickBot="1">
      <c r="A52" s="21"/>
      <c r="B52" s="560"/>
      <c r="C52" s="2153"/>
      <c r="D52" s="2144"/>
      <c r="E52" s="2145"/>
      <c r="F52" s="2145"/>
      <c r="G52" s="2146"/>
      <c r="H52" s="2160"/>
      <c r="I52" s="2161"/>
      <c r="J52" s="2161"/>
      <c r="K52" s="2161"/>
      <c r="L52" s="2161"/>
      <c r="M52" s="2161"/>
      <c r="N52" s="2161"/>
      <c r="O52" s="2161"/>
      <c r="P52" s="2161"/>
      <c r="Q52" s="1934"/>
      <c r="R52" s="1934"/>
      <c r="S52" s="1934"/>
      <c r="T52" s="1915"/>
      <c r="U52" s="1915"/>
      <c r="V52" s="1893"/>
      <c r="W52" s="2150"/>
      <c r="X52" s="2151"/>
      <c r="Y52" s="2151"/>
      <c r="Z52" s="2152"/>
      <c r="AA52" s="179"/>
      <c r="AB52" s="587"/>
      <c r="AC52" s="1978"/>
      <c r="AD52" s="1978"/>
      <c r="AE52" s="1978"/>
      <c r="AF52" s="1978"/>
      <c r="AG52" s="1978"/>
      <c r="AH52" s="1978"/>
      <c r="AI52" s="1978"/>
      <c r="AJ52" s="1978"/>
      <c r="AK52" s="1978"/>
      <c r="AL52" s="1978"/>
      <c r="AM52" s="1978"/>
      <c r="AN52" s="1979"/>
      <c r="AO52" s="1099"/>
      <c r="AP52" s="1896"/>
      <c r="AR52" s="1879">
        <v>12</v>
      </c>
      <c r="AS52" s="1880"/>
      <c r="AT52" s="1880"/>
      <c r="AU52" s="1881"/>
      <c r="AV52" s="1882">
        <v>163</v>
      </c>
      <c r="AW52" s="1883"/>
      <c r="AX52" s="1883"/>
      <c r="AY52" s="581" t="s">
        <v>1139</v>
      </c>
      <c r="AZ52" s="584"/>
      <c r="BA52" s="585"/>
      <c r="BB52" s="593"/>
      <c r="BC52" s="594"/>
      <c r="BD52" s="1879">
        <v>12</v>
      </c>
      <c r="BE52" s="1880"/>
      <c r="BF52" s="1880"/>
      <c r="BG52" s="1881"/>
      <c r="BH52" s="1882">
        <v>90</v>
      </c>
      <c r="BI52" s="1883"/>
      <c r="BJ52" s="1883"/>
      <c r="BK52" s="581" t="s">
        <v>1139</v>
      </c>
      <c r="BL52" s="584"/>
      <c r="BM52" s="585"/>
    </row>
    <row r="53" spans="1:65" ht="14.1" customHeight="1">
      <c r="A53" s="21"/>
      <c r="B53" s="560"/>
      <c r="C53" s="1917" t="s">
        <v>423</v>
      </c>
      <c r="D53" s="1918"/>
      <c r="E53" s="1918"/>
      <c r="F53" s="1918"/>
      <c r="G53" s="1919"/>
      <c r="H53" s="1923" t="s">
        <v>424</v>
      </c>
      <c r="I53" s="1924"/>
      <c r="J53" s="1924"/>
      <c r="K53" s="1924"/>
      <c r="L53" s="1924"/>
      <c r="M53" s="1924"/>
      <c r="N53" s="1924"/>
      <c r="O53" s="1924"/>
      <c r="P53" s="1924"/>
      <c r="Q53" s="1927" t="s">
        <v>124</v>
      </c>
      <c r="R53" s="1927"/>
      <c r="S53" s="1927"/>
      <c r="T53" s="1929">
        <v>1</v>
      </c>
      <c r="U53" s="1929"/>
      <c r="V53" s="1931" t="s">
        <v>27</v>
      </c>
      <c r="W53" s="1213"/>
      <c r="X53" s="1214"/>
      <c r="Y53" s="1214"/>
      <c r="Z53" s="1215"/>
      <c r="AA53" s="179"/>
      <c r="AB53" s="587"/>
      <c r="AC53" s="1978"/>
      <c r="AD53" s="1978"/>
      <c r="AE53" s="1978"/>
      <c r="AF53" s="1978"/>
      <c r="AG53" s="1978"/>
      <c r="AH53" s="1978"/>
      <c r="AI53" s="1978"/>
      <c r="AJ53" s="1978"/>
      <c r="AK53" s="1978"/>
      <c r="AL53" s="1978"/>
      <c r="AM53" s="1978"/>
      <c r="AN53" s="1979"/>
      <c r="AO53" s="1099"/>
      <c r="AP53" s="1896"/>
      <c r="AR53" s="1879">
        <v>13</v>
      </c>
      <c r="AS53" s="1880"/>
      <c r="AT53" s="1880"/>
      <c r="AU53" s="1881"/>
      <c r="AV53" s="1882">
        <v>152</v>
      </c>
      <c r="AW53" s="1883"/>
      <c r="AX53" s="1883"/>
      <c r="AY53" s="581" t="s">
        <v>1139</v>
      </c>
      <c r="AZ53" s="584"/>
      <c r="BA53" s="585"/>
      <c r="BB53" s="593"/>
      <c r="BC53" s="594"/>
      <c r="BD53" s="1879">
        <v>13</v>
      </c>
      <c r="BE53" s="1880"/>
      <c r="BF53" s="1880"/>
      <c r="BG53" s="1881"/>
      <c r="BH53" s="1882">
        <v>80</v>
      </c>
      <c r="BI53" s="1883"/>
      <c r="BJ53" s="1883"/>
      <c r="BK53" s="581" t="s">
        <v>1139</v>
      </c>
      <c r="BL53" s="584"/>
      <c r="BM53" s="585"/>
    </row>
    <row r="54" spans="1:65" ht="14.1" customHeight="1" thickBot="1">
      <c r="A54" s="21"/>
      <c r="B54" s="560"/>
      <c r="C54" s="1920"/>
      <c r="D54" s="1921"/>
      <c r="E54" s="1921"/>
      <c r="F54" s="1921"/>
      <c r="G54" s="1922"/>
      <c r="H54" s="1925"/>
      <c r="I54" s="1926"/>
      <c r="J54" s="1926"/>
      <c r="K54" s="1926"/>
      <c r="L54" s="1926"/>
      <c r="M54" s="1926"/>
      <c r="N54" s="1926"/>
      <c r="O54" s="1926"/>
      <c r="P54" s="1926"/>
      <c r="Q54" s="1928"/>
      <c r="R54" s="1928"/>
      <c r="S54" s="1928"/>
      <c r="T54" s="1930"/>
      <c r="U54" s="1930"/>
      <c r="V54" s="1932"/>
      <c r="W54" s="1217"/>
      <c r="X54" s="1218"/>
      <c r="Y54" s="1218"/>
      <c r="Z54" s="1219"/>
      <c r="AA54" s="179"/>
      <c r="AB54" s="1252" t="s">
        <v>425</v>
      </c>
      <c r="AC54" s="1978" t="s">
        <v>253</v>
      </c>
      <c r="AD54" s="1978"/>
      <c r="AE54" s="1978"/>
      <c r="AF54" s="1978"/>
      <c r="AG54" s="1978"/>
      <c r="AH54" s="1978"/>
      <c r="AI54" s="1978"/>
      <c r="AJ54" s="1978"/>
      <c r="AK54" s="1978"/>
      <c r="AL54" s="1978"/>
      <c r="AM54" s="1978"/>
      <c r="AN54" s="1979"/>
      <c r="AO54" s="1101"/>
      <c r="AP54" s="1896"/>
      <c r="AR54" s="1879">
        <v>14</v>
      </c>
      <c r="AS54" s="1880"/>
      <c r="AT54" s="1880"/>
      <c r="AU54" s="1881"/>
      <c r="AV54" s="1882">
        <v>152</v>
      </c>
      <c r="AW54" s="1883"/>
      <c r="AX54" s="1883"/>
      <c r="AY54" s="581" t="s">
        <v>1139</v>
      </c>
      <c r="AZ54" s="584"/>
      <c r="BA54" s="585"/>
      <c r="BB54" s="593"/>
      <c r="BC54" s="594"/>
      <c r="BD54" s="1879">
        <v>14</v>
      </c>
      <c r="BE54" s="1880"/>
      <c r="BF54" s="1880"/>
      <c r="BG54" s="1881"/>
      <c r="BH54" s="1882"/>
      <c r="BI54" s="1883"/>
      <c r="BJ54" s="1883"/>
      <c r="BK54" s="581" t="s">
        <v>1139</v>
      </c>
      <c r="BL54" s="584"/>
      <c r="BM54" s="585"/>
    </row>
    <row r="55" spans="1:65" ht="14.1" customHeight="1">
      <c r="A55" s="21"/>
      <c r="B55" s="560"/>
      <c r="C55" s="1888" t="s">
        <v>395</v>
      </c>
      <c r="D55" s="1889"/>
      <c r="E55" s="1889"/>
      <c r="F55" s="1889"/>
      <c r="G55" s="1890"/>
      <c r="H55" s="1097"/>
      <c r="I55" s="1097"/>
      <c r="J55" s="1097"/>
      <c r="K55" s="1097"/>
      <c r="L55" s="1097"/>
      <c r="M55" s="1097"/>
      <c r="N55" s="1097"/>
      <c r="O55" s="1097"/>
      <c r="P55" s="1097"/>
      <c r="Q55" s="1934" t="s">
        <v>124</v>
      </c>
      <c r="R55" s="1934"/>
      <c r="S55" s="1934"/>
      <c r="T55" s="1892">
        <f>SUM(T47:U54)</f>
        <v>16</v>
      </c>
      <c r="U55" s="1892"/>
      <c r="V55" s="1893" t="s">
        <v>27</v>
      </c>
      <c r="W55" s="1888"/>
      <c r="X55" s="1894"/>
      <c r="Y55" s="1894"/>
      <c r="Z55" s="1895"/>
      <c r="AA55" s="179"/>
      <c r="AB55" s="587"/>
      <c r="AC55" s="1978"/>
      <c r="AD55" s="1978"/>
      <c r="AE55" s="1978"/>
      <c r="AF55" s="1978"/>
      <c r="AG55" s="1978"/>
      <c r="AH55" s="1978"/>
      <c r="AI55" s="1978"/>
      <c r="AJ55" s="1978"/>
      <c r="AK55" s="1978"/>
      <c r="AL55" s="1978"/>
      <c r="AM55" s="1978"/>
      <c r="AN55" s="1979"/>
      <c r="AO55" s="1101"/>
      <c r="AP55" s="1896"/>
      <c r="AR55" s="1879">
        <v>15</v>
      </c>
      <c r="AS55" s="1880"/>
      <c r="AT55" s="1880"/>
      <c r="AU55" s="1881"/>
      <c r="AV55" s="1882">
        <v>152</v>
      </c>
      <c r="AW55" s="1883"/>
      <c r="AX55" s="1883"/>
      <c r="AY55" s="581" t="s">
        <v>1139</v>
      </c>
      <c r="AZ55" s="584"/>
      <c r="BA55" s="585"/>
      <c r="BB55" s="593"/>
      <c r="BC55" s="594"/>
      <c r="BD55" s="1879">
        <v>15</v>
      </c>
      <c r="BE55" s="1880"/>
      <c r="BF55" s="1880"/>
      <c r="BG55" s="1881"/>
      <c r="BH55" s="1882"/>
      <c r="BI55" s="1883"/>
      <c r="BJ55" s="1883"/>
      <c r="BK55" s="581" t="s">
        <v>1139</v>
      </c>
      <c r="BL55" s="584"/>
      <c r="BM55" s="585"/>
    </row>
    <row r="56" spans="1:65" ht="14.1" customHeight="1" thickBot="1">
      <c r="A56" s="21"/>
      <c r="B56" s="560"/>
      <c r="C56" s="1891"/>
      <c r="D56" s="1889"/>
      <c r="E56" s="1889"/>
      <c r="F56" s="1889"/>
      <c r="G56" s="1890"/>
      <c r="H56" s="1097"/>
      <c r="I56" s="1097"/>
      <c r="J56" s="1097"/>
      <c r="K56" s="1097"/>
      <c r="L56" s="1097"/>
      <c r="M56" s="1097"/>
      <c r="N56" s="1097"/>
      <c r="O56" s="1097"/>
      <c r="P56" s="1097"/>
      <c r="Q56" s="1934"/>
      <c r="R56" s="1934"/>
      <c r="S56" s="1934"/>
      <c r="T56" s="1892"/>
      <c r="U56" s="1892"/>
      <c r="V56" s="1893"/>
      <c r="W56" s="1888"/>
      <c r="X56" s="1894"/>
      <c r="Y56" s="1894"/>
      <c r="Z56" s="1895"/>
      <c r="AA56" s="179"/>
      <c r="AB56" s="587"/>
      <c r="AC56" s="1978"/>
      <c r="AD56" s="1978"/>
      <c r="AE56" s="1978"/>
      <c r="AF56" s="1978"/>
      <c r="AG56" s="1978"/>
      <c r="AH56" s="1978"/>
      <c r="AI56" s="1978"/>
      <c r="AJ56" s="1978"/>
      <c r="AK56" s="1978"/>
      <c r="AL56" s="1978"/>
      <c r="AM56" s="1978"/>
      <c r="AN56" s="1979"/>
      <c r="AO56" s="1101"/>
      <c r="AP56" s="1896"/>
      <c r="AR56" s="1879">
        <v>16</v>
      </c>
      <c r="AS56" s="1880"/>
      <c r="AT56" s="1880"/>
      <c r="AU56" s="1881"/>
      <c r="AV56" s="1882">
        <v>130</v>
      </c>
      <c r="AW56" s="1883"/>
      <c r="AX56" s="1883"/>
      <c r="AY56" s="581" t="s">
        <v>1139</v>
      </c>
      <c r="AZ56" s="582"/>
      <c r="BA56" s="583"/>
      <c r="BB56" s="591"/>
      <c r="BC56" s="592"/>
      <c r="BD56" s="1879">
        <v>16</v>
      </c>
      <c r="BE56" s="1880"/>
      <c r="BF56" s="1880"/>
      <c r="BG56" s="1881"/>
      <c r="BH56" s="1882"/>
      <c r="BI56" s="1883"/>
      <c r="BJ56" s="1883"/>
      <c r="BK56" s="581" t="s">
        <v>1139</v>
      </c>
      <c r="BL56" s="582"/>
      <c r="BM56" s="583"/>
    </row>
    <row r="57" spans="1:65" ht="14.1" customHeight="1" thickTop="1">
      <c r="A57" s="21"/>
      <c r="B57" s="560"/>
      <c r="C57" s="2128" t="s">
        <v>1856</v>
      </c>
      <c r="D57" s="2128"/>
      <c r="E57" s="2128"/>
      <c r="F57" s="2128"/>
      <c r="G57" s="2128"/>
      <c r="H57" s="2130" t="s">
        <v>422</v>
      </c>
      <c r="I57" s="2131"/>
      <c r="J57" s="2131"/>
      <c r="K57" s="2131"/>
      <c r="L57" s="2131"/>
      <c r="M57" s="2131"/>
      <c r="N57" s="2131"/>
      <c r="O57" s="2131"/>
      <c r="P57" s="2131"/>
      <c r="Q57" s="2134" t="s">
        <v>124</v>
      </c>
      <c r="R57" s="2134"/>
      <c r="S57" s="2134"/>
      <c r="T57" s="2135">
        <v>1</v>
      </c>
      <c r="U57" s="2135"/>
      <c r="V57" s="2137" t="s">
        <v>27</v>
      </c>
      <c r="W57" s="1189"/>
      <c r="X57" s="1190"/>
      <c r="Y57" s="1190"/>
      <c r="Z57" s="1191"/>
      <c r="AA57" s="179"/>
      <c r="AB57" s="587"/>
      <c r="AC57" s="1978"/>
      <c r="AD57" s="1978"/>
      <c r="AE57" s="1978"/>
      <c r="AF57" s="1978"/>
      <c r="AG57" s="1978"/>
      <c r="AH57" s="1978"/>
      <c r="AI57" s="1978"/>
      <c r="AJ57" s="1978"/>
      <c r="AK57" s="1978"/>
      <c r="AL57" s="1978"/>
      <c r="AM57" s="1978"/>
      <c r="AN57" s="1979"/>
      <c r="AO57" s="1098"/>
      <c r="AP57" s="1097"/>
      <c r="AR57" s="1879">
        <v>17</v>
      </c>
      <c r="AS57" s="1880"/>
      <c r="AT57" s="1880"/>
      <c r="AU57" s="1881"/>
      <c r="AV57" s="1882">
        <v>130</v>
      </c>
      <c r="AW57" s="1883"/>
      <c r="AX57" s="1883"/>
      <c r="AY57" s="581" t="s">
        <v>1139</v>
      </c>
      <c r="AZ57" s="584"/>
      <c r="BA57" s="585"/>
      <c r="BB57" s="591"/>
      <c r="BC57" s="592"/>
      <c r="BD57" s="1879">
        <v>17</v>
      </c>
      <c r="BE57" s="1880"/>
      <c r="BF57" s="1880"/>
      <c r="BG57" s="1881"/>
      <c r="BH57" s="1882"/>
      <c r="BI57" s="1883"/>
      <c r="BJ57" s="1883"/>
      <c r="BK57" s="581" t="s">
        <v>1139</v>
      </c>
      <c r="BL57" s="584"/>
      <c r="BM57" s="585"/>
    </row>
    <row r="58" spans="1:65" ht="14.1" customHeight="1">
      <c r="A58" s="21"/>
      <c r="B58" s="560"/>
      <c r="C58" s="2129"/>
      <c r="D58" s="2129"/>
      <c r="E58" s="2129"/>
      <c r="F58" s="2129"/>
      <c r="G58" s="2129"/>
      <c r="H58" s="2132"/>
      <c r="I58" s="2133"/>
      <c r="J58" s="2133"/>
      <c r="K58" s="2133"/>
      <c r="L58" s="2133"/>
      <c r="M58" s="2133"/>
      <c r="N58" s="2133"/>
      <c r="O58" s="2133"/>
      <c r="P58" s="2133"/>
      <c r="Q58" s="1904"/>
      <c r="R58" s="1904"/>
      <c r="S58" s="1904"/>
      <c r="T58" s="2136"/>
      <c r="U58" s="2136"/>
      <c r="V58" s="1908"/>
      <c r="W58" s="1185"/>
      <c r="X58" s="1186"/>
      <c r="Y58" s="1186"/>
      <c r="Z58" s="1187"/>
      <c r="AA58" s="1232"/>
      <c r="AB58" s="519" t="s">
        <v>1884</v>
      </c>
      <c r="AC58" s="1886" t="s">
        <v>1885</v>
      </c>
      <c r="AD58" s="1886"/>
      <c r="AE58" s="1886"/>
      <c r="AF58" s="1886"/>
      <c r="AG58" s="1886"/>
      <c r="AH58" s="1886"/>
      <c r="AI58" s="1886"/>
      <c r="AJ58" s="1886"/>
      <c r="AK58" s="1886"/>
      <c r="AL58" s="1886"/>
      <c r="AM58" s="1886"/>
      <c r="AN58" s="1887"/>
      <c r="AO58" s="1098"/>
      <c r="AP58" s="1097"/>
      <c r="AR58" s="1879">
        <v>18</v>
      </c>
      <c r="AS58" s="1880"/>
      <c r="AT58" s="1880"/>
      <c r="AU58" s="1881"/>
      <c r="AV58" s="1882">
        <v>152</v>
      </c>
      <c r="AW58" s="1883"/>
      <c r="AX58" s="1883"/>
      <c r="AY58" s="581" t="s">
        <v>1139</v>
      </c>
      <c r="AZ58" s="584"/>
      <c r="BA58" s="585"/>
      <c r="BB58" s="591"/>
      <c r="BC58" s="592"/>
      <c r="BD58" s="1879">
        <v>18</v>
      </c>
      <c r="BE58" s="1880"/>
      <c r="BF58" s="1880"/>
      <c r="BG58" s="1881"/>
      <c r="BH58" s="1882"/>
      <c r="BI58" s="1883"/>
      <c r="BJ58" s="1883"/>
      <c r="BK58" s="581" t="s">
        <v>1139</v>
      </c>
      <c r="BL58" s="584"/>
      <c r="BM58" s="585"/>
    </row>
    <row r="59" spans="1:65" ht="14.1" customHeight="1">
      <c r="A59" s="21"/>
      <c r="B59" s="560"/>
      <c r="C59" s="1897" t="s">
        <v>1880</v>
      </c>
      <c r="D59" s="1898"/>
      <c r="E59" s="1898"/>
      <c r="F59" s="1898"/>
      <c r="G59" s="1899"/>
      <c r="H59" s="1188"/>
      <c r="I59" s="1188"/>
      <c r="J59" s="1188"/>
      <c r="K59" s="1188"/>
      <c r="L59" s="1188"/>
      <c r="M59" s="1188"/>
      <c r="N59" s="1188"/>
      <c r="O59" s="1188"/>
      <c r="P59" s="1188"/>
      <c r="Q59" s="1903" t="s">
        <v>124</v>
      </c>
      <c r="R59" s="1903"/>
      <c r="S59" s="1903"/>
      <c r="T59" s="1905">
        <f>SUM(T47:U54,T57)</f>
        <v>17</v>
      </c>
      <c r="U59" s="1905"/>
      <c r="V59" s="1907" t="s">
        <v>27</v>
      </c>
      <c r="W59" s="1909"/>
      <c r="X59" s="1910"/>
      <c r="Y59" s="1910"/>
      <c r="Z59" s="1911"/>
      <c r="AA59" s="1232"/>
      <c r="AB59" s="1252"/>
      <c r="AC59" s="1097"/>
      <c r="AD59" s="1216"/>
      <c r="AE59" s="1097"/>
      <c r="AF59" s="1097"/>
      <c r="AG59" s="1097"/>
      <c r="AH59" s="1097"/>
      <c r="AI59" s="1097"/>
      <c r="AJ59" s="1097"/>
      <c r="AK59" s="1097"/>
      <c r="AL59" s="1097"/>
      <c r="AM59" s="1097"/>
      <c r="AN59" s="567"/>
      <c r="AO59" s="1098"/>
      <c r="AP59" s="1097"/>
      <c r="AR59" s="1879">
        <v>19</v>
      </c>
      <c r="AS59" s="1880"/>
      <c r="AT59" s="1880"/>
      <c r="AU59" s="1881"/>
      <c r="AV59" s="1882">
        <v>120</v>
      </c>
      <c r="AW59" s="1883"/>
      <c r="AX59" s="1883"/>
      <c r="AY59" s="581" t="s">
        <v>1139</v>
      </c>
      <c r="AZ59" s="584"/>
      <c r="BA59" s="585"/>
      <c r="BB59" s="591"/>
      <c r="BC59" s="592"/>
      <c r="BD59" s="1879">
        <v>19</v>
      </c>
      <c r="BE59" s="1880"/>
      <c r="BF59" s="1880"/>
      <c r="BG59" s="1881"/>
      <c r="BH59" s="1882"/>
      <c r="BI59" s="1883"/>
      <c r="BJ59" s="1883"/>
      <c r="BK59" s="581" t="s">
        <v>1139</v>
      </c>
      <c r="BL59" s="584"/>
      <c r="BM59" s="585"/>
    </row>
    <row r="60" spans="1:65" ht="14.1" customHeight="1">
      <c r="B60" s="560"/>
      <c r="C60" s="1900"/>
      <c r="D60" s="1901"/>
      <c r="E60" s="1901"/>
      <c r="F60" s="1901"/>
      <c r="G60" s="1902"/>
      <c r="H60" s="237"/>
      <c r="I60" s="237"/>
      <c r="J60" s="237"/>
      <c r="K60" s="237"/>
      <c r="L60" s="237"/>
      <c r="M60" s="237"/>
      <c r="N60" s="237"/>
      <c r="O60" s="237"/>
      <c r="P60" s="237"/>
      <c r="Q60" s="1904"/>
      <c r="R60" s="1904"/>
      <c r="S60" s="1904"/>
      <c r="T60" s="1906"/>
      <c r="U60" s="1906"/>
      <c r="V60" s="1908"/>
      <c r="W60" s="1912"/>
      <c r="X60" s="1818"/>
      <c r="Y60" s="1818"/>
      <c r="Z60" s="1913"/>
      <c r="AA60" s="1232"/>
      <c r="AB60" s="1252"/>
      <c r="AC60" s="1097"/>
      <c r="AD60" s="1216"/>
      <c r="AE60" s="1097"/>
      <c r="AF60" s="1097"/>
      <c r="AG60" s="1097"/>
      <c r="AH60" s="1097"/>
      <c r="AI60" s="1097"/>
      <c r="AJ60" s="1097"/>
      <c r="AK60" s="1097"/>
      <c r="AL60" s="1097"/>
      <c r="AM60" s="1097"/>
      <c r="AN60" s="567"/>
      <c r="AO60" s="1098"/>
      <c r="AR60" s="1879">
        <v>20</v>
      </c>
      <c r="AS60" s="1880"/>
      <c r="AT60" s="1880"/>
      <c r="AU60" s="1881"/>
      <c r="AV60" s="1882">
        <v>90</v>
      </c>
      <c r="AW60" s="1883"/>
      <c r="AX60" s="1883"/>
      <c r="AY60" s="581" t="s">
        <v>1139</v>
      </c>
      <c r="AZ60" s="584"/>
      <c r="BA60" s="585"/>
      <c r="BB60" s="595"/>
      <c r="BC60" s="596"/>
      <c r="BD60" s="1879">
        <v>20</v>
      </c>
      <c r="BE60" s="1880"/>
      <c r="BF60" s="1880"/>
      <c r="BG60" s="1881"/>
      <c r="BH60" s="1882"/>
      <c r="BI60" s="1883"/>
      <c r="BJ60" s="1883"/>
      <c r="BK60" s="581" t="s">
        <v>1139</v>
      </c>
      <c r="BL60" s="584"/>
      <c r="BM60" s="585"/>
    </row>
    <row r="61" spans="1:65" ht="14.1" customHeight="1">
      <c r="B61" s="560"/>
      <c r="C61" s="1097"/>
      <c r="D61" s="1231" t="s">
        <v>1147</v>
      </c>
      <c r="E61" s="572"/>
      <c r="F61" s="572"/>
      <c r="G61" s="572"/>
      <c r="H61" s="572"/>
      <c r="I61" s="572"/>
      <c r="J61" s="572"/>
      <c r="K61" s="572"/>
      <c r="L61" s="572"/>
      <c r="M61" s="572"/>
      <c r="N61" s="572"/>
      <c r="O61" s="572"/>
      <c r="P61" s="572"/>
      <c r="Q61" s="572"/>
      <c r="R61" s="572"/>
      <c r="S61" s="1224"/>
      <c r="T61" s="1224"/>
      <c r="U61" s="1224"/>
      <c r="V61" s="1224"/>
      <c r="W61" s="1224"/>
      <c r="X61" s="1224"/>
      <c r="Y61" s="1224"/>
      <c r="Z61" s="1224"/>
      <c r="AA61" s="1232"/>
      <c r="AB61" s="284"/>
      <c r="AC61" s="1097"/>
      <c r="AD61" s="1216"/>
      <c r="AE61" s="1097"/>
      <c r="AF61" s="1097"/>
      <c r="AG61" s="1097"/>
      <c r="AH61" s="1097"/>
      <c r="AI61" s="1097"/>
      <c r="AJ61" s="1097"/>
      <c r="AK61" s="1097"/>
      <c r="AL61" s="1097"/>
      <c r="AM61" s="1097"/>
      <c r="AN61" s="567"/>
      <c r="AO61" s="1097"/>
      <c r="AP61" s="1884" t="s">
        <v>736</v>
      </c>
      <c r="AQ61" s="1885" t="s">
        <v>1152</v>
      </c>
      <c r="AR61" s="1879">
        <v>21</v>
      </c>
      <c r="AS61" s="1880"/>
      <c r="AT61" s="1880"/>
      <c r="AU61" s="1881"/>
      <c r="AV61" s="1882">
        <v>90</v>
      </c>
      <c r="AW61" s="1883"/>
      <c r="AX61" s="1883"/>
      <c r="AY61" s="581" t="s">
        <v>1139</v>
      </c>
      <c r="AZ61" s="582"/>
      <c r="BA61" s="583"/>
      <c r="BB61" s="595"/>
      <c r="BC61" s="596"/>
      <c r="BD61" s="1879">
        <v>21</v>
      </c>
      <c r="BE61" s="1880"/>
      <c r="BF61" s="1880"/>
      <c r="BG61" s="1881"/>
      <c r="BH61" s="1882"/>
      <c r="BI61" s="1883"/>
      <c r="BJ61" s="1883"/>
      <c r="BK61" s="581" t="s">
        <v>1139</v>
      </c>
      <c r="BL61" s="582"/>
      <c r="BM61" s="583"/>
    </row>
    <row r="62" spans="1:65" ht="14.1" customHeight="1">
      <c r="B62" s="560"/>
      <c r="C62" s="1097"/>
      <c r="D62" s="1097"/>
      <c r="E62" s="1097"/>
      <c r="F62" s="1097"/>
      <c r="G62" s="1097"/>
      <c r="H62" s="1097"/>
      <c r="I62" s="1097"/>
      <c r="J62" s="1097"/>
      <c r="K62" s="1097"/>
      <c r="L62" s="1097"/>
      <c r="M62" s="1097"/>
      <c r="N62" s="1097"/>
      <c r="O62" s="1097"/>
      <c r="P62" s="1097"/>
      <c r="Q62" s="1097"/>
      <c r="R62" s="1097"/>
      <c r="S62" s="1231"/>
      <c r="T62" s="1216"/>
      <c r="U62" s="1216"/>
      <c r="V62" s="1246"/>
      <c r="W62" s="1249"/>
      <c r="X62" s="1249"/>
      <c r="Y62" s="1231"/>
      <c r="Z62" s="1231"/>
      <c r="AA62" s="1232"/>
      <c r="AB62" s="587"/>
      <c r="AC62" s="1097"/>
      <c r="AD62" s="1216"/>
      <c r="AE62" s="1097"/>
      <c r="AF62" s="1097"/>
      <c r="AG62" s="1097"/>
      <c r="AH62" s="1097"/>
      <c r="AI62" s="1097"/>
      <c r="AJ62" s="1097"/>
      <c r="AK62" s="1097"/>
      <c r="AL62" s="1097"/>
      <c r="AM62" s="1097"/>
      <c r="AN62" s="567"/>
      <c r="AO62" s="1097"/>
      <c r="AP62" s="1884"/>
      <c r="AQ62" s="1885"/>
      <c r="AR62" s="1879">
        <v>22</v>
      </c>
      <c r="AS62" s="1880"/>
      <c r="AT62" s="1880"/>
      <c r="AU62" s="1881"/>
      <c r="AV62" s="1882">
        <v>80</v>
      </c>
      <c r="AW62" s="1883"/>
      <c r="AX62" s="1883"/>
      <c r="AY62" s="581" t="s">
        <v>1139</v>
      </c>
      <c r="AZ62" s="584"/>
      <c r="BA62" s="585"/>
      <c r="BB62" s="595"/>
      <c r="BC62" s="596"/>
      <c r="BD62" s="1879">
        <v>22</v>
      </c>
      <c r="BE62" s="1880"/>
      <c r="BF62" s="1880"/>
      <c r="BG62" s="1881"/>
      <c r="BH62" s="1882"/>
      <c r="BI62" s="1883"/>
      <c r="BJ62" s="1883"/>
      <c r="BK62" s="581" t="s">
        <v>1139</v>
      </c>
      <c r="BL62" s="584"/>
      <c r="BM62" s="585"/>
    </row>
    <row r="63" spans="1:65" ht="14.1" customHeight="1">
      <c r="B63" s="569"/>
      <c r="C63" s="1097"/>
      <c r="D63" s="1231" t="s">
        <v>1148</v>
      </c>
      <c r="E63" s="1097"/>
      <c r="F63" s="1097"/>
      <c r="G63" s="1097"/>
      <c r="H63" s="1097"/>
      <c r="I63" s="1097"/>
      <c r="J63" s="1097"/>
      <c r="K63" s="1097"/>
      <c r="L63" s="1097"/>
      <c r="M63" s="1097"/>
      <c r="N63" s="1097"/>
      <c r="O63" s="1097"/>
      <c r="P63" s="1097"/>
      <c r="Q63" s="1097"/>
      <c r="R63" s="1097"/>
      <c r="S63" s="1097"/>
      <c r="T63" s="1231"/>
      <c r="U63" s="1231"/>
      <c r="V63" s="1231"/>
      <c r="W63" s="1097"/>
      <c r="X63" s="1097"/>
      <c r="Y63" s="1097"/>
      <c r="Z63" s="1097"/>
      <c r="AA63" s="1232"/>
      <c r="AB63" s="587"/>
      <c r="AC63" s="1097"/>
      <c r="AD63" s="1216"/>
      <c r="AE63" s="1097"/>
      <c r="AF63" s="1097"/>
      <c r="AG63" s="1097"/>
      <c r="AH63" s="1097"/>
      <c r="AI63" s="1097"/>
      <c r="AJ63" s="1097"/>
      <c r="AK63" s="1097"/>
      <c r="AL63" s="1097"/>
      <c r="AM63" s="1097"/>
      <c r="AN63" s="567"/>
      <c r="AO63" s="1097"/>
      <c r="AP63" s="1884"/>
      <c r="AQ63" s="1885"/>
      <c r="AR63" s="1879">
        <v>23</v>
      </c>
      <c r="AS63" s="1880"/>
      <c r="AT63" s="1880"/>
      <c r="AU63" s="1881"/>
      <c r="AV63" s="1882"/>
      <c r="AW63" s="1883"/>
      <c r="AX63" s="1883"/>
      <c r="AY63" s="581" t="s">
        <v>1139</v>
      </c>
      <c r="AZ63" s="584"/>
      <c r="BA63" s="585"/>
      <c r="BB63" s="595"/>
      <c r="BC63" s="596"/>
      <c r="BD63" s="1879">
        <v>23</v>
      </c>
      <c r="BE63" s="1880"/>
      <c r="BF63" s="1880"/>
      <c r="BG63" s="1881"/>
      <c r="BH63" s="1882"/>
      <c r="BI63" s="1883"/>
      <c r="BJ63" s="1883"/>
      <c r="BK63" s="581" t="s">
        <v>1139</v>
      </c>
      <c r="BL63" s="584"/>
      <c r="BM63" s="585"/>
    </row>
    <row r="64" spans="1:65" ht="14.1" customHeight="1">
      <c r="A64" s="21"/>
      <c r="B64" s="569"/>
      <c r="C64" s="1097"/>
      <c r="D64" s="1097"/>
      <c r="E64" s="1097"/>
      <c r="F64" s="1097"/>
      <c r="G64" s="1097"/>
      <c r="H64" s="1097"/>
      <c r="I64" s="1097"/>
      <c r="J64" s="1097"/>
      <c r="K64" s="1097"/>
      <c r="L64" s="1097"/>
      <c r="M64" s="1097"/>
      <c r="N64" s="1097"/>
      <c r="O64" s="1097"/>
      <c r="P64" s="1097"/>
      <c r="Q64" s="1097"/>
      <c r="R64" s="1097"/>
      <c r="S64" s="1231"/>
      <c r="T64" s="1216"/>
      <c r="U64" s="1216"/>
      <c r="V64" s="1246"/>
      <c r="W64" s="1249"/>
      <c r="X64" s="1249"/>
      <c r="Y64" s="1231"/>
      <c r="Z64" s="1231"/>
      <c r="AA64" s="1232"/>
      <c r="AB64" s="587"/>
      <c r="AC64" s="1097"/>
      <c r="AD64" s="1097"/>
      <c r="AE64" s="1097"/>
      <c r="AF64" s="1097"/>
      <c r="AG64" s="1182"/>
      <c r="AH64" s="1097"/>
      <c r="AI64" s="1097"/>
      <c r="AJ64" s="1182"/>
      <c r="AK64" s="1097"/>
      <c r="AL64" s="1183"/>
      <c r="AM64" s="1184"/>
      <c r="AN64" s="567"/>
      <c r="AO64" s="1097"/>
      <c r="AP64" s="1884"/>
      <c r="AQ64" s="1885"/>
      <c r="AR64" s="1879">
        <v>24</v>
      </c>
      <c r="AS64" s="1880"/>
      <c r="AT64" s="1880"/>
      <c r="AU64" s="1881"/>
      <c r="AV64" s="1882"/>
      <c r="AW64" s="1883"/>
      <c r="AX64" s="1883"/>
      <c r="AY64" s="581" t="s">
        <v>1139</v>
      </c>
      <c r="AZ64" s="584"/>
      <c r="BA64" s="585"/>
      <c r="BB64" s="595"/>
      <c r="BC64" s="596"/>
      <c r="BD64" s="1879">
        <v>24</v>
      </c>
      <c r="BE64" s="1880"/>
      <c r="BF64" s="1880"/>
      <c r="BG64" s="1881"/>
      <c r="BH64" s="1882"/>
      <c r="BI64" s="1883"/>
      <c r="BJ64" s="1883"/>
      <c r="BK64" s="581" t="s">
        <v>1139</v>
      </c>
      <c r="BL64" s="584"/>
      <c r="BM64" s="585"/>
    </row>
    <row r="65" spans="1:65" ht="14.1" customHeight="1">
      <c r="A65" s="21"/>
      <c r="B65" s="569"/>
      <c r="C65" s="1097"/>
      <c r="D65" s="1097"/>
      <c r="E65" s="1097"/>
      <c r="F65" s="1097"/>
      <c r="G65" s="1097"/>
      <c r="H65" s="1097"/>
      <c r="I65" s="1097"/>
      <c r="J65" s="1097"/>
      <c r="K65" s="1097"/>
      <c r="L65" s="1097"/>
      <c r="M65" s="1097"/>
      <c r="N65" s="1097"/>
      <c r="O65" s="1097"/>
      <c r="P65" s="1097"/>
      <c r="Q65" s="1097"/>
      <c r="R65" s="1097"/>
      <c r="S65" s="1231"/>
      <c r="T65" s="1216"/>
      <c r="U65" s="1216"/>
      <c r="V65" s="1246"/>
      <c r="W65" s="1249"/>
      <c r="X65" s="1249"/>
      <c r="Y65" s="1231"/>
      <c r="Z65" s="1231"/>
      <c r="AA65" s="1232"/>
      <c r="AB65" s="587"/>
      <c r="AC65" s="1097"/>
      <c r="AD65" s="1097"/>
      <c r="AE65" s="1097"/>
      <c r="AF65" s="1097"/>
      <c r="AG65" s="1182"/>
      <c r="AH65" s="1097"/>
      <c r="AI65" s="1097"/>
      <c r="AJ65" s="1182"/>
      <c r="AK65" s="1097"/>
      <c r="AL65" s="1183"/>
      <c r="AM65" s="1184"/>
      <c r="AN65" s="567"/>
      <c r="AO65" s="1097"/>
      <c r="AR65" s="1879">
        <v>25</v>
      </c>
      <c r="AS65" s="1880"/>
      <c r="AT65" s="1880"/>
      <c r="AU65" s="1881"/>
      <c r="AV65" s="1882"/>
      <c r="AW65" s="1883"/>
      <c r="AX65" s="1883"/>
      <c r="AY65" s="581" t="s">
        <v>1139</v>
      </c>
      <c r="AZ65" s="584"/>
      <c r="BA65" s="585"/>
      <c r="BB65" s="595"/>
      <c r="BC65" s="596"/>
      <c r="BD65" s="1879">
        <v>25</v>
      </c>
      <c r="BE65" s="1880"/>
      <c r="BF65" s="1880"/>
      <c r="BG65" s="1881"/>
      <c r="BH65" s="1882"/>
      <c r="BI65" s="1883"/>
      <c r="BJ65" s="1883"/>
      <c r="BK65" s="581" t="s">
        <v>1139</v>
      </c>
      <c r="BL65" s="584"/>
      <c r="BM65" s="585"/>
    </row>
    <row r="66" spans="1:65" ht="14.1" customHeight="1" thickBot="1">
      <c r="B66" s="597"/>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8"/>
      <c r="AB66" s="599"/>
      <c r="AC66" s="590"/>
      <c r="AD66" s="590"/>
      <c r="AE66" s="590"/>
      <c r="AF66" s="590"/>
      <c r="AG66" s="600"/>
      <c r="AH66" s="590"/>
      <c r="AI66" s="590"/>
      <c r="AJ66" s="600"/>
      <c r="AK66" s="590"/>
      <c r="AL66" s="601"/>
      <c r="AM66" s="602"/>
      <c r="AN66" s="603"/>
      <c r="AR66" s="1879">
        <v>26</v>
      </c>
      <c r="AS66" s="1880"/>
      <c r="AT66" s="1880"/>
      <c r="AU66" s="1881"/>
      <c r="AV66" s="1882"/>
      <c r="AW66" s="1883"/>
      <c r="AX66" s="1883"/>
      <c r="AY66" s="581" t="s">
        <v>1139</v>
      </c>
      <c r="AZ66" s="582"/>
      <c r="BA66" s="583"/>
      <c r="BB66" s="595"/>
      <c r="BC66" s="596"/>
      <c r="BD66" s="1879">
        <v>26</v>
      </c>
      <c r="BE66" s="1880"/>
      <c r="BF66" s="1880"/>
      <c r="BG66" s="1881"/>
      <c r="BH66" s="1882"/>
      <c r="BI66" s="1883"/>
      <c r="BJ66" s="1883"/>
      <c r="BK66" s="581" t="s">
        <v>1139</v>
      </c>
      <c r="BL66" s="582"/>
      <c r="BM66" s="583"/>
    </row>
    <row r="67" spans="1:65" ht="14.1" customHeight="1">
      <c r="B67" s="604"/>
      <c r="C67" s="605"/>
      <c r="D67" s="606"/>
      <c r="E67" s="606"/>
      <c r="F67" s="606"/>
      <c r="G67" s="606"/>
      <c r="H67" s="606"/>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R67" s="1879">
        <v>27</v>
      </c>
      <c r="AS67" s="1880"/>
      <c r="AT67" s="1880"/>
      <c r="AU67" s="1881"/>
      <c r="AV67" s="1882"/>
      <c r="AW67" s="1883"/>
      <c r="AX67" s="1883"/>
      <c r="AY67" s="581" t="s">
        <v>1139</v>
      </c>
      <c r="AZ67" s="584"/>
      <c r="BA67" s="585"/>
      <c r="BB67" s="595"/>
      <c r="BC67" s="596"/>
      <c r="BD67" s="1879">
        <v>27</v>
      </c>
      <c r="BE67" s="1880"/>
      <c r="BF67" s="1880"/>
      <c r="BG67" s="1881"/>
      <c r="BH67" s="1882"/>
      <c r="BI67" s="1883"/>
      <c r="BJ67" s="1883"/>
      <c r="BK67" s="581" t="s">
        <v>1139</v>
      </c>
      <c r="BL67" s="584"/>
      <c r="BM67" s="585"/>
    </row>
    <row r="68" spans="1:65" ht="14.1" customHeight="1">
      <c r="AR68" s="1879">
        <v>28</v>
      </c>
      <c r="AS68" s="1880"/>
      <c r="AT68" s="1880"/>
      <c r="AU68" s="1881"/>
      <c r="AV68" s="1882"/>
      <c r="AW68" s="1883"/>
      <c r="AX68" s="1883"/>
      <c r="AY68" s="581" t="s">
        <v>1139</v>
      </c>
      <c r="AZ68" s="584"/>
      <c r="BA68" s="585"/>
      <c r="BB68" s="595"/>
      <c r="BC68" s="596"/>
      <c r="BD68" s="1879">
        <v>28</v>
      </c>
      <c r="BE68" s="1880"/>
      <c r="BF68" s="1880"/>
      <c r="BG68" s="1881"/>
      <c r="BH68" s="1882"/>
      <c r="BI68" s="1883"/>
      <c r="BJ68" s="1883"/>
      <c r="BK68" s="581" t="s">
        <v>1139</v>
      </c>
      <c r="BL68" s="584"/>
      <c r="BM68" s="585"/>
    </row>
    <row r="69" spans="1:65" ht="14.1" customHeight="1">
      <c r="AR69" s="1879">
        <v>29</v>
      </c>
      <c r="AS69" s="1880"/>
      <c r="AT69" s="1880"/>
      <c r="AU69" s="1881"/>
      <c r="AV69" s="1882"/>
      <c r="AW69" s="1883"/>
      <c r="AX69" s="1883"/>
      <c r="AY69" s="581" t="s">
        <v>1139</v>
      </c>
      <c r="AZ69" s="584"/>
      <c r="BA69" s="585"/>
      <c r="BB69" s="595"/>
      <c r="BC69" s="596"/>
      <c r="BD69" s="1879">
        <v>29</v>
      </c>
      <c r="BE69" s="1880"/>
      <c r="BF69" s="1880"/>
      <c r="BG69" s="1881"/>
      <c r="BH69" s="1882"/>
      <c r="BI69" s="1883"/>
      <c r="BJ69" s="1883"/>
      <c r="BK69" s="581" t="s">
        <v>1139</v>
      </c>
      <c r="BL69" s="584"/>
      <c r="BM69" s="585"/>
    </row>
    <row r="70" spans="1:65" ht="14.1" customHeight="1">
      <c r="AD70" s="22"/>
      <c r="AR70" s="1879">
        <v>30</v>
      </c>
      <c r="AS70" s="1880"/>
      <c r="AT70" s="1880"/>
      <c r="AU70" s="1881"/>
      <c r="AV70" s="1882"/>
      <c r="AW70" s="1883"/>
      <c r="AX70" s="1883"/>
      <c r="AY70" s="581" t="s">
        <v>1139</v>
      </c>
      <c r="AZ70" s="584"/>
      <c r="BA70" s="585"/>
      <c r="BB70" s="595"/>
      <c r="BC70" s="596"/>
      <c r="BD70" s="1879">
        <v>30</v>
      </c>
      <c r="BE70" s="1880"/>
      <c r="BF70" s="1880"/>
      <c r="BG70" s="1881"/>
      <c r="BH70" s="1882"/>
      <c r="BI70" s="1883"/>
      <c r="BJ70" s="1883"/>
      <c r="BK70" s="581" t="s">
        <v>1139</v>
      </c>
      <c r="BL70" s="584"/>
      <c r="BM70" s="585"/>
    </row>
    <row r="71" spans="1:65" ht="14.1" customHeight="1">
      <c r="AD71" s="22"/>
      <c r="AR71" s="1879">
        <v>31</v>
      </c>
      <c r="AS71" s="1880"/>
      <c r="AT71" s="1880"/>
      <c r="AU71" s="1881"/>
      <c r="AV71" s="1882"/>
      <c r="AW71" s="1883"/>
      <c r="AX71" s="1883"/>
      <c r="AY71" s="581" t="s">
        <v>1139</v>
      </c>
      <c r="AZ71" s="582"/>
      <c r="BA71" s="583"/>
      <c r="BB71" s="595"/>
      <c r="BC71" s="596"/>
      <c r="BD71" s="1879">
        <v>31</v>
      </c>
      <c r="BE71" s="1880"/>
      <c r="BF71" s="1880"/>
      <c r="BG71" s="1881"/>
      <c r="BH71" s="1882"/>
      <c r="BI71" s="1883"/>
      <c r="BJ71" s="1883"/>
      <c r="BK71" s="581" t="s">
        <v>1139</v>
      </c>
      <c r="BL71" s="582"/>
      <c r="BM71" s="583"/>
    </row>
    <row r="72" spans="1:65" ht="14.1" customHeight="1">
      <c r="AR72" s="1879">
        <v>32</v>
      </c>
      <c r="AS72" s="1880"/>
      <c r="AT72" s="1880"/>
      <c r="AU72" s="1881"/>
      <c r="AV72" s="1882"/>
      <c r="AW72" s="1883"/>
      <c r="AX72" s="1883"/>
      <c r="AY72" s="581" t="s">
        <v>1139</v>
      </c>
      <c r="AZ72" s="584"/>
      <c r="BA72" s="585"/>
      <c r="BB72" s="595"/>
      <c r="BC72" s="596"/>
      <c r="BD72" s="1879">
        <v>32</v>
      </c>
      <c r="BE72" s="1880"/>
      <c r="BF72" s="1880"/>
      <c r="BG72" s="1881"/>
      <c r="BH72" s="1882"/>
      <c r="BI72" s="1883"/>
      <c r="BJ72" s="1883"/>
      <c r="BK72" s="581" t="s">
        <v>1139</v>
      </c>
      <c r="BL72" s="584"/>
      <c r="BM72" s="585"/>
    </row>
    <row r="73" spans="1:65" ht="14.1" customHeight="1">
      <c r="AR73" s="1879">
        <v>33</v>
      </c>
      <c r="AS73" s="1880"/>
      <c r="AT73" s="1880"/>
      <c r="AU73" s="1881"/>
      <c r="AV73" s="1882"/>
      <c r="AW73" s="1883"/>
      <c r="AX73" s="1883"/>
      <c r="AY73" s="581" t="s">
        <v>1139</v>
      </c>
      <c r="AZ73" s="584"/>
      <c r="BA73" s="585"/>
      <c r="BB73" s="595"/>
      <c r="BC73" s="596"/>
      <c r="BD73" s="1879">
        <v>33</v>
      </c>
      <c r="BE73" s="1880"/>
      <c r="BF73" s="1880"/>
      <c r="BG73" s="1881"/>
      <c r="BH73" s="1882"/>
      <c r="BI73" s="1883"/>
      <c r="BJ73" s="1883"/>
      <c r="BK73" s="581" t="s">
        <v>1139</v>
      </c>
      <c r="BL73" s="584"/>
      <c r="BM73" s="585"/>
    </row>
    <row r="74" spans="1:65" ht="14.1" customHeight="1">
      <c r="AR74" s="1879">
        <v>34</v>
      </c>
      <c r="AS74" s="1880"/>
      <c r="AT74" s="1880"/>
      <c r="AU74" s="1881"/>
      <c r="AV74" s="1882"/>
      <c r="AW74" s="1883"/>
      <c r="AX74" s="1883"/>
      <c r="AY74" s="581" t="s">
        <v>1139</v>
      </c>
      <c r="AZ74" s="584"/>
      <c r="BA74" s="585"/>
      <c r="BB74" s="595"/>
      <c r="BC74" s="596"/>
      <c r="BD74" s="1879">
        <v>34</v>
      </c>
      <c r="BE74" s="1880"/>
      <c r="BF74" s="1880"/>
      <c r="BG74" s="1881"/>
      <c r="BH74" s="1882"/>
      <c r="BI74" s="1883"/>
      <c r="BJ74" s="1883"/>
      <c r="BK74" s="581" t="s">
        <v>1139</v>
      </c>
      <c r="BL74" s="584"/>
      <c r="BM74" s="585"/>
    </row>
    <row r="75" spans="1:65" ht="14.1" customHeight="1">
      <c r="AR75" s="1879">
        <v>35</v>
      </c>
      <c r="AS75" s="1880"/>
      <c r="AT75" s="1880"/>
      <c r="AU75" s="1881"/>
      <c r="AV75" s="1882"/>
      <c r="AW75" s="1883"/>
      <c r="AX75" s="1883"/>
      <c r="AY75" s="581" t="s">
        <v>1139</v>
      </c>
      <c r="AZ75" s="584"/>
      <c r="BA75" s="585"/>
      <c r="BB75" s="595"/>
      <c r="BC75" s="596"/>
      <c r="BD75" s="1879">
        <v>35</v>
      </c>
      <c r="BE75" s="1880"/>
      <c r="BF75" s="1880"/>
      <c r="BG75" s="1881"/>
      <c r="BH75" s="1882"/>
      <c r="BI75" s="1883"/>
      <c r="BJ75" s="1883"/>
      <c r="BK75" s="581" t="s">
        <v>1139</v>
      </c>
      <c r="BL75" s="584"/>
      <c r="BM75" s="585"/>
    </row>
    <row r="76" spans="1:65" ht="14.1" customHeight="1">
      <c r="AR76" s="1879">
        <v>36</v>
      </c>
      <c r="AS76" s="1880"/>
      <c r="AT76" s="1880"/>
      <c r="AU76" s="1881"/>
      <c r="AV76" s="1882"/>
      <c r="AW76" s="1883"/>
      <c r="AX76" s="1883"/>
      <c r="AY76" s="581" t="s">
        <v>1139</v>
      </c>
      <c r="AZ76" s="582"/>
      <c r="BA76" s="583"/>
      <c r="BB76" s="595"/>
      <c r="BC76" s="596"/>
      <c r="BD76" s="1879">
        <v>36</v>
      </c>
      <c r="BE76" s="1880"/>
      <c r="BF76" s="1880"/>
      <c r="BG76" s="1881"/>
      <c r="BH76" s="1882"/>
      <c r="BI76" s="1883"/>
      <c r="BJ76" s="1883"/>
      <c r="BK76" s="581" t="s">
        <v>1139</v>
      </c>
      <c r="BL76" s="582"/>
      <c r="BM76" s="583"/>
    </row>
    <row r="77" spans="1:65" ht="14.1" customHeight="1">
      <c r="AR77" s="1879">
        <v>37</v>
      </c>
      <c r="AS77" s="1880"/>
      <c r="AT77" s="1880"/>
      <c r="AU77" s="1881"/>
      <c r="AV77" s="1882"/>
      <c r="AW77" s="1883"/>
      <c r="AX77" s="1883"/>
      <c r="AY77" s="581" t="s">
        <v>1139</v>
      </c>
      <c r="AZ77" s="584"/>
      <c r="BA77" s="585"/>
      <c r="BB77" s="595"/>
      <c r="BC77" s="596"/>
      <c r="BD77" s="1879">
        <v>37</v>
      </c>
      <c r="BE77" s="1880"/>
      <c r="BF77" s="1880"/>
      <c r="BG77" s="1881"/>
      <c r="BH77" s="1882"/>
      <c r="BI77" s="1883"/>
      <c r="BJ77" s="1883"/>
      <c r="BK77" s="581" t="s">
        <v>1139</v>
      </c>
      <c r="BL77" s="584"/>
      <c r="BM77" s="585"/>
    </row>
    <row r="78" spans="1:65" ht="14.1" customHeight="1">
      <c r="AR78" s="1879">
        <v>38</v>
      </c>
      <c r="AS78" s="1880"/>
      <c r="AT78" s="1880"/>
      <c r="AU78" s="1881"/>
      <c r="AV78" s="1882"/>
      <c r="AW78" s="1883"/>
      <c r="AX78" s="1883"/>
      <c r="AY78" s="581" t="s">
        <v>1139</v>
      </c>
      <c r="AZ78" s="584"/>
      <c r="BA78" s="585"/>
      <c r="BB78" s="595"/>
      <c r="BC78" s="596"/>
      <c r="BD78" s="1879">
        <v>38</v>
      </c>
      <c r="BE78" s="1880"/>
      <c r="BF78" s="1880"/>
      <c r="BG78" s="1881"/>
      <c r="BH78" s="1882"/>
      <c r="BI78" s="1883"/>
      <c r="BJ78" s="1883"/>
      <c r="BK78" s="581" t="s">
        <v>1139</v>
      </c>
      <c r="BL78" s="584"/>
      <c r="BM78" s="585"/>
    </row>
    <row r="79" spans="1:65" ht="14.1" customHeight="1">
      <c r="AR79" s="1879">
        <v>39</v>
      </c>
      <c r="AS79" s="1880"/>
      <c r="AT79" s="1880"/>
      <c r="AU79" s="1881"/>
      <c r="AV79" s="1882"/>
      <c r="AW79" s="1883"/>
      <c r="AX79" s="1883"/>
      <c r="AY79" s="581" t="s">
        <v>1139</v>
      </c>
      <c r="AZ79" s="584"/>
      <c r="BA79" s="585"/>
      <c r="BB79" s="595"/>
      <c r="BC79" s="596"/>
      <c r="BD79" s="1879">
        <v>39</v>
      </c>
      <c r="BE79" s="1880"/>
      <c r="BF79" s="1880"/>
      <c r="BG79" s="1881"/>
      <c r="BH79" s="1882"/>
      <c r="BI79" s="1883"/>
      <c r="BJ79" s="1883"/>
      <c r="BK79" s="581" t="s">
        <v>1139</v>
      </c>
      <c r="BL79" s="584"/>
      <c r="BM79" s="585"/>
    </row>
    <row r="80" spans="1:65" ht="14.1" customHeight="1">
      <c r="AR80" s="1879">
        <v>40</v>
      </c>
      <c r="AS80" s="1880"/>
      <c r="AT80" s="1880"/>
      <c r="AU80" s="1881"/>
      <c r="AV80" s="1882"/>
      <c r="AW80" s="1883"/>
      <c r="AX80" s="1883"/>
      <c r="AY80" s="581" t="s">
        <v>1139</v>
      </c>
      <c r="AZ80" s="584"/>
      <c r="BA80" s="585"/>
      <c r="BB80" s="595"/>
      <c r="BC80" s="596"/>
      <c r="BD80" s="1879">
        <v>40</v>
      </c>
      <c r="BE80" s="1880"/>
      <c r="BF80" s="1880"/>
      <c r="BG80" s="1881"/>
      <c r="BH80" s="1882"/>
      <c r="BI80" s="1883"/>
      <c r="BJ80" s="1883"/>
      <c r="BK80" s="581" t="s">
        <v>1139</v>
      </c>
      <c r="BL80" s="584"/>
      <c r="BM80" s="585"/>
    </row>
    <row r="81" spans="30:65" ht="14.1" customHeight="1">
      <c r="AR81" s="1879">
        <v>41</v>
      </c>
      <c r="AS81" s="1880"/>
      <c r="AT81" s="1880"/>
      <c r="AU81" s="1881"/>
      <c r="AV81" s="1882"/>
      <c r="AW81" s="1883"/>
      <c r="AX81" s="1883"/>
      <c r="AY81" s="581" t="s">
        <v>1139</v>
      </c>
      <c r="AZ81" s="582"/>
      <c r="BA81" s="583"/>
      <c r="BB81" s="595"/>
      <c r="BC81" s="596"/>
      <c r="BD81" s="1879">
        <v>41</v>
      </c>
      <c r="BE81" s="1880"/>
      <c r="BF81" s="1880"/>
      <c r="BG81" s="1881"/>
      <c r="BH81" s="1882"/>
      <c r="BI81" s="1883"/>
      <c r="BJ81" s="1883"/>
      <c r="BK81" s="581" t="s">
        <v>1139</v>
      </c>
      <c r="BL81" s="582"/>
      <c r="BM81" s="583"/>
    </row>
    <row r="82" spans="30:65" ht="14.1" customHeight="1">
      <c r="AR82" s="1879">
        <v>42</v>
      </c>
      <c r="AS82" s="1880"/>
      <c r="AT82" s="1880"/>
      <c r="AU82" s="1881"/>
      <c r="AV82" s="1882"/>
      <c r="AW82" s="1883"/>
      <c r="AX82" s="1883"/>
      <c r="AY82" s="581" t="s">
        <v>1139</v>
      </c>
      <c r="AZ82" s="584"/>
      <c r="BA82" s="585"/>
      <c r="BB82" s="595"/>
      <c r="BC82" s="596"/>
      <c r="BD82" s="1879">
        <v>42</v>
      </c>
      <c r="BE82" s="1880"/>
      <c r="BF82" s="1880"/>
      <c r="BG82" s="1881"/>
      <c r="BH82" s="1882"/>
      <c r="BI82" s="1883"/>
      <c r="BJ82" s="1883"/>
      <c r="BK82" s="581" t="s">
        <v>1139</v>
      </c>
      <c r="BL82" s="584"/>
      <c r="BM82" s="585"/>
    </row>
    <row r="83" spans="30:65" ht="14.1" customHeight="1">
      <c r="AR83" s="1879">
        <v>43</v>
      </c>
      <c r="AS83" s="1880"/>
      <c r="AT83" s="1880"/>
      <c r="AU83" s="1881"/>
      <c r="AV83" s="1882"/>
      <c r="AW83" s="1883"/>
      <c r="AX83" s="1883"/>
      <c r="AY83" s="581" t="s">
        <v>1139</v>
      </c>
      <c r="AZ83" s="584"/>
      <c r="BA83" s="585"/>
      <c r="BB83" s="595"/>
      <c r="BC83" s="596"/>
      <c r="BD83" s="1879">
        <v>43</v>
      </c>
      <c r="BE83" s="1880"/>
      <c r="BF83" s="1880"/>
      <c r="BG83" s="1881"/>
      <c r="BH83" s="1882"/>
      <c r="BI83" s="1883"/>
      <c r="BJ83" s="1883"/>
      <c r="BK83" s="581" t="s">
        <v>1139</v>
      </c>
      <c r="BL83" s="584"/>
      <c r="BM83" s="585"/>
    </row>
    <row r="84" spans="30:65" ht="14.1" customHeight="1">
      <c r="AR84" s="1879">
        <v>44</v>
      </c>
      <c r="AS84" s="1880"/>
      <c r="AT84" s="1880"/>
      <c r="AU84" s="1881"/>
      <c r="AV84" s="1882"/>
      <c r="AW84" s="1883"/>
      <c r="AX84" s="1883"/>
      <c r="AY84" s="581" t="s">
        <v>1139</v>
      </c>
      <c r="AZ84" s="584"/>
      <c r="BA84" s="585"/>
      <c r="BB84" s="595"/>
      <c r="BC84" s="596"/>
      <c r="BD84" s="1879">
        <v>44</v>
      </c>
      <c r="BE84" s="1880"/>
      <c r="BF84" s="1880"/>
      <c r="BG84" s="1881"/>
      <c r="BH84" s="1882"/>
      <c r="BI84" s="1883"/>
      <c r="BJ84" s="1883"/>
      <c r="BK84" s="581" t="s">
        <v>1139</v>
      </c>
      <c r="BL84" s="584"/>
      <c r="BM84" s="585"/>
    </row>
    <row r="85" spans="30:65" ht="14.1" customHeight="1">
      <c r="AD85" s="22"/>
      <c r="AR85" s="1879">
        <v>45</v>
      </c>
      <c r="AS85" s="1880"/>
      <c r="AT85" s="1880"/>
      <c r="AU85" s="1881"/>
      <c r="AV85" s="1882"/>
      <c r="AW85" s="1883"/>
      <c r="AX85" s="1883"/>
      <c r="AY85" s="581" t="s">
        <v>1139</v>
      </c>
      <c r="AZ85" s="584"/>
      <c r="BA85" s="585"/>
      <c r="BB85" s="595"/>
      <c r="BC85" s="596"/>
      <c r="BD85" s="1879">
        <v>45</v>
      </c>
      <c r="BE85" s="1880"/>
      <c r="BF85" s="1880"/>
      <c r="BG85" s="1881"/>
      <c r="BH85" s="1882"/>
      <c r="BI85" s="1883"/>
      <c r="BJ85" s="1883"/>
      <c r="BK85" s="581" t="s">
        <v>1139</v>
      </c>
      <c r="BL85" s="584"/>
      <c r="BM85" s="585"/>
    </row>
    <row r="86" spans="30:65" ht="14.1" customHeight="1">
      <c r="AD86" s="22"/>
      <c r="AR86" s="1879">
        <v>46</v>
      </c>
      <c r="AS86" s="1880"/>
      <c r="AT86" s="1880"/>
      <c r="AU86" s="1881"/>
      <c r="AV86" s="1882"/>
      <c r="AW86" s="1883"/>
      <c r="AX86" s="1883"/>
      <c r="AY86" s="581" t="s">
        <v>1139</v>
      </c>
      <c r="AZ86" s="582"/>
      <c r="BA86" s="583"/>
      <c r="BB86" s="595"/>
      <c r="BC86" s="596"/>
      <c r="BD86" s="1879">
        <v>46</v>
      </c>
      <c r="BE86" s="1880"/>
      <c r="BF86" s="1880"/>
      <c r="BG86" s="1881"/>
      <c r="BH86" s="1882"/>
      <c r="BI86" s="1883"/>
      <c r="BJ86" s="1883"/>
      <c r="BK86" s="581" t="s">
        <v>1139</v>
      </c>
      <c r="BL86" s="582"/>
      <c r="BM86" s="583"/>
    </row>
    <row r="87" spans="30:65" ht="14.1" customHeight="1">
      <c r="AD87" s="22"/>
      <c r="AR87" s="1879">
        <v>47</v>
      </c>
      <c r="AS87" s="1880"/>
      <c r="AT87" s="1880"/>
      <c r="AU87" s="1881"/>
      <c r="AV87" s="1882"/>
      <c r="AW87" s="1883"/>
      <c r="AX87" s="1883"/>
      <c r="AY87" s="581" t="s">
        <v>1139</v>
      </c>
      <c r="AZ87" s="584"/>
      <c r="BA87" s="585"/>
      <c r="BB87" s="595"/>
      <c r="BC87" s="596"/>
      <c r="BD87" s="1879">
        <v>47</v>
      </c>
      <c r="BE87" s="1880"/>
      <c r="BF87" s="1880"/>
      <c r="BG87" s="1881"/>
      <c r="BH87" s="1882"/>
      <c r="BI87" s="1883"/>
      <c r="BJ87" s="1883"/>
      <c r="BK87" s="581" t="s">
        <v>1139</v>
      </c>
      <c r="BL87" s="584"/>
      <c r="BM87" s="585"/>
    </row>
    <row r="88" spans="30:65" ht="14.1" customHeight="1">
      <c r="AD88" s="22"/>
      <c r="AR88" s="1879">
        <v>48</v>
      </c>
      <c r="AS88" s="1880"/>
      <c r="AT88" s="1880"/>
      <c r="AU88" s="1881"/>
      <c r="AV88" s="1882"/>
      <c r="AW88" s="1883"/>
      <c r="AX88" s="1883"/>
      <c r="AY88" s="581" t="s">
        <v>1139</v>
      </c>
      <c r="AZ88" s="584"/>
      <c r="BA88" s="585"/>
      <c r="BB88" s="595"/>
      <c r="BC88" s="596"/>
      <c r="BD88" s="1879">
        <v>48</v>
      </c>
      <c r="BE88" s="1880"/>
      <c r="BF88" s="1880"/>
      <c r="BG88" s="1881"/>
      <c r="BH88" s="1882"/>
      <c r="BI88" s="1883"/>
      <c r="BJ88" s="1883"/>
      <c r="BK88" s="581" t="s">
        <v>1139</v>
      </c>
      <c r="BL88" s="584"/>
      <c r="BM88" s="585"/>
    </row>
    <row r="89" spans="30:65" ht="14.1" customHeight="1">
      <c r="AD89" s="22"/>
      <c r="AR89" s="1879">
        <v>49</v>
      </c>
      <c r="AS89" s="1880"/>
      <c r="AT89" s="1880"/>
      <c r="AU89" s="1881"/>
      <c r="AV89" s="1882"/>
      <c r="AW89" s="1883"/>
      <c r="AX89" s="1883"/>
      <c r="AY89" s="581" t="s">
        <v>1139</v>
      </c>
      <c r="AZ89" s="584"/>
      <c r="BA89" s="585"/>
      <c r="BB89" s="595"/>
      <c r="BC89" s="596"/>
      <c r="BD89" s="1879">
        <v>49</v>
      </c>
      <c r="BE89" s="1880"/>
      <c r="BF89" s="1880"/>
      <c r="BG89" s="1881"/>
      <c r="BH89" s="1882"/>
      <c r="BI89" s="1883"/>
      <c r="BJ89" s="1883"/>
      <c r="BK89" s="581" t="s">
        <v>1139</v>
      </c>
      <c r="BL89" s="584"/>
      <c r="BM89" s="585"/>
    </row>
    <row r="90" spans="30:65" ht="14.1" customHeight="1">
      <c r="AD90" s="22"/>
      <c r="AR90" s="1879">
        <v>50</v>
      </c>
      <c r="AS90" s="1880"/>
      <c r="AT90" s="1880"/>
      <c r="AU90" s="1881"/>
      <c r="AV90" s="1882"/>
      <c r="AW90" s="1883"/>
      <c r="AX90" s="1883"/>
      <c r="AY90" s="581" t="s">
        <v>1139</v>
      </c>
      <c r="AZ90" s="584"/>
      <c r="BA90" s="585"/>
      <c r="BB90" s="595"/>
      <c r="BC90" s="596"/>
      <c r="BD90" s="1879">
        <v>50</v>
      </c>
      <c r="BE90" s="1880"/>
      <c r="BF90" s="1880"/>
      <c r="BG90" s="1881"/>
      <c r="BH90" s="1882"/>
      <c r="BI90" s="1883"/>
      <c r="BJ90" s="1883"/>
      <c r="BK90" s="581" t="s">
        <v>1139</v>
      </c>
      <c r="BL90" s="584"/>
      <c r="BM90" s="585"/>
    </row>
    <row r="91" spans="30:65" ht="14.1" customHeight="1">
      <c r="AD91" s="22"/>
      <c r="AR91" s="1879">
        <v>51</v>
      </c>
      <c r="AS91" s="1880"/>
      <c r="AT91" s="1880"/>
      <c r="AU91" s="1881"/>
      <c r="AV91" s="1882"/>
      <c r="AW91" s="1883"/>
      <c r="AX91" s="1883"/>
      <c r="AY91" s="581" t="s">
        <v>1139</v>
      </c>
      <c r="AZ91" s="582"/>
      <c r="BA91" s="583"/>
      <c r="BB91" s="595"/>
      <c r="BC91" s="596"/>
      <c r="BD91" s="1879">
        <v>51</v>
      </c>
      <c r="BE91" s="1880"/>
      <c r="BF91" s="1880"/>
      <c r="BG91" s="1881"/>
      <c r="BH91" s="1882"/>
      <c r="BI91" s="1883"/>
      <c r="BJ91" s="1883"/>
      <c r="BK91" s="581" t="s">
        <v>1139</v>
      </c>
      <c r="BL91" s="582"/>
      <c r="BM91" s="583"/>
    </row>
    <row r="92" spans="30:65" ht="14.1" customHeight="1">
      <c r="AD92" s="22"/>
      <c r="AR92" s="1879">
        <v>52</v>
      </c>
      <c r="AS92" s="1880"/>
      <c r="AT92" s="1880"/>
      <c r="AU92" s="1881"/>
      <c r="AV92" s="1882"/>
      <c r="AW92" s="1883"/>
      <c r="AX92" s="1883"/>
      <c r="AY92" s="581" t="s">
        <v>1139</v>
      </c>
      <c r="AZ92" s="584"/>
      <c r="BA92" s="585"/>
      <c r="BB92" s="595"/>
      <c r="BC92" s="596"/>
      <c r="BD92" s="1879">
        <v>52</v>
      </c>
      <c r="BE92" s="1880"/>
      <c r="BF92" s="1880"/>
      <c r="BG92" s="1881"/>
      <c r="BH92" s="1882"/>
      <c r="BI92" s="1883"/>
      <c r="BJ92" s="1883"/>
      <c r="BK92" s="581" t="s">
        <v>1139</v>
      </c>
      <c r="BL92" s="584"/>
      <c r="BM92" s="585"/>
    </row>
    <row r="93" spans="30:65" ht="14.1" customHeight="1">
      <c r="AD93" s="22"/>
      <c r="AR93" s="1879">
        <v>53</v>
      </c>
      <c r="AS93" s="1880"/>
      <c r="AT93" s="1880"/>
      <c r="AU93" s="1881"/>
      <c r="AV93" s="1882"/>
      <c r="AW93" s="1883"/>
      <c r="AX93" s="1883"/>
      <c r="AY93" s="581" t="s">
        <v>1139</v>
      </c>
      <c r="AZ93" s="584"/>
      <c r="BA93" s="585"/>
      <c r="BB93" s="595"/>
      <c r="BC93" s="596"/>
      <c r="BD93" s="1879">
        <v>53</v>
      </c>
      <c r="BE93" s="1880"/>
      <c r="BF93" s="1880"/>
      <c r="BG93" s="1881"/>
      <c r="BH93" s="1882"/>
      <c r="BI93" s="1883"/>
      <c r="BJ93" s="1883"/>
      <c r="BK93" s="581" t="s">
        <v>1139</v>
      </c>
      <c r="BL93" s="584"/>
      <c r="BM93" s="585"/>
    </row>
    <row r="94" spans="30:65" ht="14.1" customHeight="1">
      <c r="AD94" s="22"/>
      <c r="AR94" s="1879">
        <v>54</v>
      </c>
      <c r="AS94" s="1880"/>
      <c r="AT94" s="1880"/>
      <c r="AU94" s="1881"/>
      <c r="AV94" s="1882"/>
      <c r="AW94" s="1883"/>
      <c r="AX94" s="1883"/>
      <c r="AY94" s="581" t="s">
        <v>1139</v>
      </c>
      <c r="AZ94" s="584"/>
      <c r="BA94" s="585"/>
      <c r="BB94" s="595"/>
      <c r="BC94" s="596"/>
      <c r="BD94" s="1879">
        <v>54</v>
      </c>
      <c r="BE94" s="1880"/>
      <c r="BF94" s="1880"/>
      <c r="BG94" s="1881"/>
      <c r="BH94" s="1882"/>
      <c r="BI94" s="1883"/>
      <c r="BJ94" s="1883"/>
      <c r="BK94" s="581" t="s">
        <v>1139</v>
      </c>
      <c r="BL94" s="584"/>
      <c r="BM94" s="585"/>
    </row>
    <row r="95" spans="30:65" ht="14.1" customHeight="1">
      <c r="AD95" s="22"/>
      <c r="AR95" s="1879">
        <v>55</v>
      </c>
      <c r="AS95" s="1880"/>
      <c r="AT95" s="1880"/>
      <c r="AU95" s="1881"/>
      <c r="AV95" s="1882"/>
      <c r="AW95" s="1883"/>
      <c r="AX95" s="1883"/>
      <c r="AY95" s="581" t="s">
        <v>1139</v>
      </c>
      <c r="AZ95" s="584"/>
      <c r="BA95" s="585"/>
      <c r="BB95" s="595"/>
      <c r="BC95" s="596"/>
      <c r="BD95" s="1879">
        <v>55</v>
      </c>
      <c r="BE95" s="1880"/>
      <c r="BF95" s="1880"/>
      <c r="BG95" s="1881"/>
      <c r="BH95" s="1882"/>
      <c r="BI95" s="1883"/>
      <c r="BJ95" s="1883"/>
      <c r="BK95" s="581" t="s">
        <v>1139</v>
      </c>
      <c r="BL95" s="584"/>
      <c r="BM95" s="585"/>
    </row>
    <row r="96" spans="30:65" ht="14.1" customHeight="1">
      <c r="AD96" s="22"/>
      <c r="AR96" s="1879">
        <v>56</v>
      </c>
      <c r="AS96" s="1880"/>
      <c r="AT96" s="1880"/>
      <c r="AU96" s="1881"/>
      <c r="AV96" s="1882"/>
      <c r="AW96" s="1883"/>
      <c r="AX96" s="1883"/>
      <c r="AY96" s="581" t="s">
        <v>1139</v>
      </c>
      <c r="AZ96" s="582"/>
      <c r="BA96" s="583"/>
      <c r="BB96" s="595"/>
      <c r="BC96" s="596"/>
      <c r="BD96" s="1879">
        <v>56</v>
      </c>
      <c r="BE96" s="1880"/>
      <c r="BF96" s="1880"/>
      <c r="BG96" s="1881"/>
      <c r="BH96" s="1882"/>
      <c r="BI96" s="1883"/>
      <c r="BJ96" s="1883"/>
      <c r="BK96" s="581" t="s">
        <v>1139</v>
      </c>
      <c r="BL96" s="582"/>
      <c r="BM96" s="583"/>
    </row>
    <row r="97" spans="30:65" ht="14.1" customHeight="1">
      <c r="AD97" s="22"/>
      <c r="AR97" s="1879">
        <v>57</v>
      </c>
      <c r="AS97" s="1880"/>
      <c r="AT97" s="1880"/>
      <c r="AU97" s="1881"/>
      <c r="AV97" s="1882"/>
      <c r="AW97" s="1883"/>
      <c r="AX97" s="1883"/>
      <c r="AY97" s="581" t="s">
        <v>1139</v>
      </c>
      <c r="AZ97" s="584"/>
      <c r="BA97" s="585"/>
      <c r="BB97" s="595"/>
      <c r="BC97" s="596"/>
      <c r="BD97" s="1879">
        <v>57</v>
      </c>
      <c r="BE97" s="1880"/>
      <c r="BF97" s="1880"/>
      <c r="BG97" s="1881"/>
      <c r="BH97" s="1882"/>
      <c r="BI97" s="1883"/>
      <c r="BJ97" s="1883"/>
      <c r="BK97" s="581" t="s">
        <v>1139</v>
      </c>
      <c r="BL97" s="584"/>
      <c r="BM97" s="585"/>
    </row>
    <row r="98" spans="30:65" ht="14.1" customHeight="1">
      <c r="AD98" s="22"/>
      <c r="AR98" s="1879">
        <v>58</v>
      </c>
      <c r="AS98" s="1880"/>
      <c r="AT98" s="1880"/>
      <c r="AU98" s="1881"/>
      <c r="AV98" s="1882"/>
      <c r="AW98" s="1883"/>
      <c r="AX98" s="1883"/>
      <c r="AY98" s="581" t="s">
        <v>1139</v>
      </c>
      <c r="AZ98" s="584"/>
      <c r="BA98" s="585"/>
      <c r="BB98" s="595"/>
      <c r="BC98" s="596"/>
      <c r="BD98" s="1879">
        <v>58</v>
      </c>
      <c r="BE98" s="1880"/>
      <c r="BF98" s="1880"/>
      <c r="BG98" s="1881"/>
      <c r="BH98" s="1882"/>
      <c r="BI98" s="1883"/>
      <c r="BJ98" s="1883"/>
      <c r="BK98" s="581" t="s">
        <v>1139</v>
      </c>
      <c r="BL98" s="584"/>
      <c r="BM98" s="585"/>
    </row>
    <row r="99" spans="30:65" ht="14.1" customHeight="1">
      <c r="AD99" s="22"/>
      <c r="AR99" s="1879">
        <v>59</v>
      </c>
      <c r="AS99" s="1880"/>
      <c r="AT99" s="1880"/>
      <c r="AU99" s="1881"/>
      <c r="AV99" s="1882"/>
      <c r="AW99" s="1883"/>
      <c r="AX99" s="1883"/>
      <c r="AY99" s="581" t="s">
        <v>1139</v>
      </c>
      <c r="AZ99" s="584"/>
      <c r="BA99" s="585"/>
      <c r="BB99" s="595"/>
      <c r="BC99" s="596"/>
      <c r="BD99" s="1879">
        <v>59</v>
      </c>
      <c r="BE99" s="1880"/>
      <c r="BF99" s="1880"/>
      <c r="BG99" s="1881"/>
      <c r="BH99" s="1882"/>
      <c r="BI99" s="1883"/>
      <c r="BJ99" s="1883"/>
      <c r="BK99" s="581" t="s">
        <v>1139</v>
      </c>
      <c r="BL99" s="584"/>
      <c r="BM99" s="585"/>
    </row>
    <row r="100" spans="30:65" ht="14.1" customHeight="1">
      <c r="AD100" s="22"/>
      <c r="AR100" s="1879">
        <v>60</v>
      </c>
      <c r="AS100" s="1880"/>
      <c r="AT100" s="1880"/>
      <c r="AU100" s="1881"/>
      <c r="AV100" s="1882"/>
      <c r="AW100" s="1883"/>
      <c r="AX100" s="1883"/>
      <c r="AY100" s="581" t="s">
        <v>1139</v>
      </c>
      <c r="AZ100" s="584"/>
      <c r="BA100" s="585"/>
      <c r="BB100" s="595"/>
      <c r="BC100" s="596"/>
      <c r="BD100" s="1879">
        <v>60</v>
      </c>
      <c r="BE100" s="1880"/>
      <c r="BF100" s="1880"/>
      <c r="BG100" s="1881"/>
      <c r="BH100" s="1882"/>
      <c r="BI100" s="1883"/>
      <c r="BJ100" s="1883"/>
      <c r="BK100" s="581" t="s">
        <v>1139</v>
      </c>
      <c r="BL100" s="584"/>
      <c r="BM100" s="585"/>
    </row>
    <row r="101" spans="30:65">
      <c r="AD101" s="22"/>
    </row>
    <row r="102" spans="30:65">
      <c r="AD102" s="22"/>
    </row>
    <row r="103" spans="30:65">
      <c r="AD103" s="22"/>
    </row>
    <row r="104" spans="30:65">
      <c r="AD104" s="22"/>
      <c r="AW104" s="1877"/>
      <c r="AX104" s="1877"/>
      <c r="AY104" s="1877"/>
    </row>
    <row r="107" spans="30:65">
      <c r="AW107" s="32"/>
      <c r="AX107" s="32"/>
    </row>
    <row r="108" spans="30:65">
      <c r="AD108" s="22"/>
    </row>
    <row r="111" spans="30:65">
      <c r="AD111" s="22"/>
    </row>
  </sheetData>
  <mergeCells count="454">
    <mergeCell ref="C57:G58"/>
    <mergeCell ref="H57:P58"/>
    <mergeCell ref="Q57:S58"/>
    <mergeCell ref="T57:U58"/>
    <mergeCell ref="V57:V58"/>
    <mergeCell ref="AC54:AN57"/>
    <mergeCell ref="D49:G52"/>
    <mergeCell ref="W49:Z52"/>
    <mergeCell ref="C37:C52"/>
    <mergeCell ref="T41:U42"/>
    <mergeCell ref="T45:U46"/>
    <mergeCell ref="Q45:S46"/>
    <mergeCell ref="T47:U48"/>
    <mergeCell ref="V47:V48"/>
    <mergeCell ref="V43:V44"/>
    <mergeCell ref="V41:V42"/>
    <mergeCell ref="H51:P52"/>
    <mergeCell ref="V45:V46"/>
    <mergeCell ref="E47:G48"/>
    <mergeCell ref="Q55:S56"/>
    <mergeCell ref="AD39:AN41"/>
    <mergeCell ref="AD42:AN42"/>
    <mergeCell ref="AD43:AN44"/>
    <mergeCell ref="K43:L44"/>
    <mergeCell ref="AW5:CB5"/>
    <mergeCell ref="AW6:CB6"/>
    <mergeCell ref="AW7:CB7"/>
    <mergeCell ref="Y17:AA18"/>
    <mergeCell ref="G18:I18"/>
    <mergeCell ref="J18:L18"/>
    <mergeCell ref="S18:U18"/>
    <mergeCell ref="V18:X18"/>
    <mergeCell ref="D16:O16"/>
    <mergeCell ref="AH16:AJ18"/>
    <mergeCell ref="D17:F18"/>
    <mergeCell ref="G17:L17"/>
    <mergeCell ref="M17:O18"/>
    <mergeCell ref="P17:R18"/>
    <mergeCell ref="S17:X17"/>
    <mergeCell ref="P16:AA16"/>
    <mergeCell ref="AB16:AG16"/>
    <mergeCell ref="AR6:AV6"/>
    <mergeCell ref="N13:P14"/>
    <mergeCell ref="AC11:AE12"/>
    <mergeCell ref="D9:F12"/>
    <mergeCell ref="Q10:AB10"/>
    <mergeCell ref="AC8:AH8"/>
    <mergeCell ref="AI8:AJ8"/>
    <mergeCell ref="M43:N44"/>
    <mergeCell ref="H41:J42"/>
    <mergeCell ref="K41:L42"/>
    <mergeCell ref="M41:N42"/>
    <mergeCell ref="H39:J40"/>
    <mergeCell ref="K39:L40"/>
    <mergeCell ref="H47:J48"/>
    <mergeCell ref="F32:L32"/>
    <mergeCell ref="C35:C36"/>
    <mergeCell ref="AK8:AN8"/>
    <mergeCell ref="G11:J11"/>
    <mergeCell ref="I12:J12"/>
    <mergeCell ref="I13:J14"/>
    <mergeCell ref="G13:H14"/>
    <mergeCell ref="D35:G36"/>
    <mergeCell ref="AB17:AC18"/>
    <mergeCell ref="AD17:AG17"/>
    <mergeCell ref="AD18:AE18"/>
    <mergeCell ref="AF18:AG18"/>
    <mergeCell ref="V19:X20"/>
    <mergeCell ref="D13:F14"/>
    <mergeCell ref="J19:L20"/>
    <mergeCell ref="AC35:AN37"/>
    <mergeCell ref="D37:D48"/>
    <mergeCell ref="E37:G38"/>
    <mergeCell ref="H37:J38"/>
    <mergeCell ref="K37:L38"/>
    <mergeCell ref="M37:N38"/>
    <mergeCell ref="E39:G40"/>
    <mergeCell ref="H43:J44"/>
    <mergeCell ref="AF11:AK11"/>
    <mergeCell ref="N12:P12"/>
    <mergeCell ref="AF12:AH12"/>
    <mergeCell ref="AI12:AK12"/>
    <mergeCell ref="AC13:AE14"/>
    <mergeCell ref="AF13:AH14"/>
    <mergeCell ref="AI13:AK14"/>
    <mergeCell ref="K11:P11"/>
    <mergeCell ref="Q11:T12"/>
    <mergeCell ref="U11:AB11"/>
    <mergeCell ref="K12:M12"/>
    <mergeCell ref="U12:X12"/>
    <mergeCell ref="Y12:AB12"/>
    <mergeCell ref="K13:M14"/>
    <mergeCell ref="AQ21:CB21"/>
    <mergeCell ref="AF19:AG20"/>
    <mergeCell ref="AR18:CB19"/>
    <mergeCell ref="BH31:BJ32"/>
    <mergeCell ref="BK31:BM32"/>
    <mergeCell ref="AH19:AJ20"/>
    <mergeCell ref="N32:O32"/>
    <mergeCell ref="D19:F20"/>
    <mergeCell ref="G19:I20"/>
    <mergeCell ref="P19:R20"/>
    <mergeCell ref="S19:U20"/>
    <mergeCell ref="AB19:AC20"/>
    <mergeCell ref="AD19:AE20"/>
    <mergeCell ref="M19:O20"/>
    <mergeCell ref="BD31:BG32"/>
    <mergeCell ref="E23:AN26"/>
    <mergeCell ref="AB28:AN28"/>
    <mergeCell ref="F30:L30"/>
    <mergeCell ref="N30:O30"/>
    <mergeCell ref="S30:W30"/>
    <mergeCell ref="AC29:AN33"/>
    <mergeCell ref="X32:AA33"/>
    <mergeCell ref="T33:W33"/>
    <mergeCell ref="AR33:AU34"/>
    <mergeCell ref="AV33:AX34"/>
    <mergeCell ref="AY33:BA34"/>
    <mergeCell ref="BD33:BG34"/>
    <mergeCell ref="BH33:BJ34"/>
    <mergeCell ref="BK33:BM34"/>
    <mergeCell ref="AR29:BA30"/>
    <mergeCell ref="BD29:BM30"/>
    <mergeCell ref="BD35:BG36"/>
    <mergeCell ref="BH35:BJ36"/>
    <mergeCell ref="BK35:BM36"/>
    <mergeCell ref="AR35:AU36"/>
    <mergeCell ref="AV35:AX36"/>
    <mergeCell ref="AY35:BA36"/>
    <mergeCell ref="AR31:AU32"/>
    <mergeCell ref="AV31:AX32"/>
    <mergeCell ref="AY31:BA32"/>
    <mergeCell ref="H49:P50"/>
    <mergeCell ref="Q49:S50"/>
    <mergeCell ref="T49:U50"/>
    <mergeCell ref="V49:V50"/>
    <mergeCell ref="W47:Z48"/>
    <mergeCell ref="BH45:BJ45"/>
    <mergeCell ref="M39:N40"/>
    <mergeCell ref="E45:G46"/>
    <mergeCell ref="H45:J46"/>
    <mergeCell ref="K45:L46"/>
    <mergeCell ref="M45:N46"/>
    <mergeCell ref="T43:U44"/>
    <mergeCell ref="O41:P42"/>
    <mergeCell ref="Q41:S42"/>
    <mergeCell ref="Q47:S48"/>
    <mergeCell ref="K47:L48"/>
    <mergeCell ref="M47:N48"/>
    <mergeCell ref="AD45:AN46"/>
    <mergeCell ref="AC48:AN53"/>
    <mergeCell ref="BD42:BG42"/>
    <mergeCell ref="AR45:AU45"/>
    <mergeCell ref="W37:Z46"/>
    <mergeCell ref="E41:G44"/>
    <mergeCell ref="O39:P40"/>
    <mergeCell ref="O45:P46"/>
    <mergeCell ref="O43:P44"/>
    <mergeCell ref="Q43:S44"/>
    <mergeCell ref="BD41:BG41"/>
    <mergeCell ref="BH41:BJ41"/>
    <mergeCell ref="BH39:BM39"/>
    <mergeCell ref="AR40:AU40"/>
    <mergeCell ref="AV40:AX40"/>
    <mergeCell ref="BD40:BG40"/>
    <mergeCell ref="BH40:BJ40"/>
    <mergeCell ref="AR44:AU44"/>
    <mergeCell ref="BD43:BG43"/>
    <mergeCell ref="BH44:BJ44"/>
    <mergeCell ref="AV43:AX43"/>
    <mergeCell ref="BD39:BG39"/>
    <mergeCell ref="AR41:AU41"/>
    <mergeCell ref="AV41:AX41"/>
    <mergeCell ref="BD37:BM38"/>
    <mergeCell ref="AP41:AP47"/>
    <mergeCell ref="AR43:AU43"/>
    <mergeCell ref="BD44:BG44"/>
    <mergeCell ref="BD46:BG46"/>
    <mergeCell ref="AR39:AU39"/>
    <mergeCell ref="AV39:BA39"/>
    <mergeCell ref="AR42:AU42"/>
    <mergeCell ref="AV42:AX42"/>
    <mergeCell ref="AV44:AX44"/>
    <mergeCell ref="BH42:BJ42"/>
    <mergeCell ref="AV45:AX45"/>
    <mergeCell ref="BD45:BG45"/>
    <mergeCell ref="BH43:BJ43"/>
    <mergeCell ref="AV46:AX46"/>
    <mergeCell ref="BH46:BJ46"/>
    <mergeCell ref="AR46:AU46"/>
    <mergeCell ref="BD47:BG47"/>
    <mergeCell ref="BH47:BJ47"/>
    <mergeCell ref="AR47:AU47"/>
    <mergeCell ref="AR37:BA38"/>
    <mergeCell ref="BD48:BG48"/>
    <mergeCell ref="BH48:BJ48"/>
    <mergeCell ref="BH54:BJ54"/>
    <mergeCell ref="BH51:BJ51"/>
    <mergeCell ref="BH52:BJ52"/>
    <mergeCell ref="AV51:AX51"/>
    <mergeCell ref="AV52:AX52"/>
    <mergeCell ref="BD52:BG52"/>
    <mergeCell ref="BD53:BG53"/>
    <mergeCell ref="BH53:BJ53"/>
    <mergeCell ref="AV54:AX54"/>
    <mergeCell ref="BD54:BG54"/>
    <mergeCell ref="BD49:BG49"/>
    <mergeCell ref="BH49:BJ49"/>
    <mergeCell ref="AV50:AX50"/>
    <mergeCell ref="BD50:BG50"/>
    <mergeCell ref="BD55:BG55"/>
    <mergeCell ref="AR56:AU56"/>
    <mergeCell ref="AV56:AX56"/>
    <mergeCell ref="BD56:BG56"/>
    <mergeCell ref="AR49:AU49"/>
    <mergeCell ref="BH56:BJ56"/>
    <mergeCell ref="BH50:BJ50"/>
    <mergeCell ref="AR54:AU54"/>
    <mergeCell ref="BH55:BJ55"/>
    <mergeCell ref="AR55:AU55"/>
    <mergeCell ref="AV49:AX49"/>
    <mergeCell ref="BD51:BG51"/>
    <mergeCell ref="AV53:AX53"/>
    <mergeCell ref="AR50:AU50"/>
    <mergeCell ref="T51:U52"/>
    <mergeCell ref="V51:V52"/>
    <mergeCell ref="C53:G54"/>
    <mergeCell ref="H53:P54"/>
    <mergeCell ref="Q53:S54"/>
    <mergeCell ref="T53:U54"/>
    <mergeCell ref="V53:V54"/>
    <mergeCell ref="AR53:AU53"/>
    <mergeCell ref="AR51:AU51"/>
    <mergeCell ref="AR52:AU52"/>
    <mergeCell ref="Q51:S52"/>
    <mergeCell ref="C55:G56"/>
    <mergeCell ref="T55:U56"/>
    <mergeCell ref="V55:V56"/>
    <mergeCell ref="W55:Z56"/>
    <mergeCell ref="AP49:AP56"/>
    <mergeCell ref="BD59:BG59"/>
    <mergeCell ref="BH59:BJ59"/>
    <mergeCell ref="AR60:AU60"/>
    <mergeCell ref="AV60:AX60"/>
    <mergeCell ref="BD60:BG60"/>
    <mergeCell ref="BH60:BJ60"/>
    <mergeCell ref="AR57:AU57"/>
    <mergeCell ref="AV57:AX57"/>
    <mergeCell ref="BD57:BG57"/>
    <mergeCell ref="BH57:BJ57"/>
    <mergeCell ref="AR58:AU58"/>
    <mergeCell ref="AV58:AX58"/>
    <mergeCell ref="BD58:BG58"/>
    <mergeCell ref="BH58:BJ58"/>
    <mergeCell ref="C59:G60"/>
    <mergeCell ref="Q59:S60"/>
    <mergeCell ref="T59:U60"/>
    <mergeCell ref="V59:V60"/>
    <mergeCell ref="W59:Z60"/>
    <mergeCell ref="BD63:BG63"/>
    <mergeCell ref="BH63:BJ63"/>
    <mergeCell ref="AR64:AU64"/>
    <mergeCell ref="AV64:AX64"/>
    <mergeCell ref="BD64:BG64"/>
    <mergeCell ref="BH64:BJ64"/>
    <mergeCell ref="AR61:AU61"/>
    <mergeCell ref="AV61:AX61"/>
    <mergeCell ref="BD61:BG61"/>
    <mergeCell ref="BH61:BJ61"/>
    <mergeCell ref="AR62:AU62"/>
    <mergeCell ref="AV62:AX62"/>
    <mergeCell ref="BD62:BG62"/>
    <mergeCell ref="BH62:BJ62"/>
    <mergeCell ref="BD67:BG67"/>
    <mergeCell ref="BH67:BJ67"/>
    <mergeCell ref="AR68:AU68"/>
    <mergeCell ref="AV68:AX68"/>
    <mergeCell ref="BD68:BG68"/>
    <mergeCell ref="BH68:BJ68"/>
    <mergeCell ref="AR65:AU65"/>
    <mergeCell ref="AV65:AX65"/>
    <mergeCell ref="BD65:BG65"/>
    <mergeCell ref="BH65:BJ65"/>
    <mergeCell ref="AR66:AU66"/>
    <mergeCell ref="AV66:AX66"/>
    <mergeCell ref="BD66:BG66"/>
    <mergeCell ref="BH66:BJ66"/>
    <mergeCell ref="BD71:BG71"/>
    <mergeCell ref="BH71:BJ71"/>
    <mergeCell ref="AR72:AU72"/>
    <mergeCell ref="AV72:AX72"/>
    <mergeCell ref="BD72:BG72"/>
    <mergeCell ref="BH72:BJ72"/>
    <mergeCell ref="AR69:AU69"/>
    <mergeCell ref="AV69:AX69"/>
    <mergeCell ref="BD69:BG69"/>
    <mergeCell ref="BH69:BJ69"/>
    <mergeCell ref="AR70:AU70"/>
    <mergeCell ref="AV70:AX70"/>
    <mergeCell ref="BD70:BG70"/>
    <mergeCell ref="BH70:BJ70"/>
    <mergeCell ref="AR71:AU71"/>
    <mergeCell ref="BH75:BJ75"/>
    <mergeCell ref="AR76:AU76"/>
    <mergeCell ref="AV76:AX76"/>
    <mergeCell ref="BD76:BG76"/>
    <mergeCell ref="BH76:BJ76"/>
    <mergeCell ref="AR73:AU73"/>
    <mergeCell ref="AV73:AX73"/>
    <mergeCell ref="BD73:BG73"/>
    <mergeCell ref="BH73:BJ73"/>
    <mergeCell ref="AR74:AU74"/>
    <mergeCell ref="AV74:AX74"/>
    <mergeCell ref="BD74:BG74"/>
    <mergeCell ref="BH74:BJ74"/>
    <mergeCell ref="AR75:AU75"/>
    <mergeCell ref="AV75:AX75"/>
    <mergeCell ref="BD75:BG75"/>
    <mergeCell ref="BH79:BJ79"/>
    <mergeCell ref="AR80:AU80"/>
    <mergeCell ref="AV80:AX80"/>
    <mergeCell ref="BD80:BG80"/>
    <mergeCell ref="BH80:BJ80"/>
    <mergeCell ref="AR77:AU77"/>
    <mergeCell ref="AV77:AX77"/>
    <mergeCell ref="BD77:BG77"/>
    <mergeCell ref="BH77:BJ77"/>
    <mergeCell ref="AR78:AU78"/>
    <mergeCell ref="AV78:AX78"/>
    <mergeCell ref="BD78:BG78"/>
    <mergeCell ref="BH78:BJ78"/>
    <mergeCell ref="AR79:AU79"/>
    <mergeCell ref="AV79:AX79"/>
    <mergeCell ref="BD79:BG79"/>
    <mergeCell ref="BH83:BJ83"/>
    <mergeCell ref="AR84:AU84"/>
    <mergeCell ref="AV84:AX84"/>
    <mergeCell ref="BD84:BG84"/>
    <mergeCell ref="BH84:BJ84"/>
    <mergeCell ref="AR81:AU81"/>
    <mergeCell ref="AV81:AX81"/>
    <mergeCell ref="BD81:BG81"/>
    <mergeCell ref="BH81:BJ81"/>
    <mergeCell ref="AR82:AU82"/>
    <mergeCell ref="AV82:AX82"/>
    <mergeCell ref="BD82:BG82"/>
    <mergeCell ref="BH82:BJ82"/>
    <mergeCell ref="BD83:BG83"/>
    <mergeCell ref="BH87:BJ87"/>
    <mergeCell ref="AR88:AU88"/>
    <mergeCell ref="AV88:AX88"/>
    <mergeCell ref="BD88:BG88"/>
    <mergeCell ref="BH88:BJ88"/>
    <mergeCell ref="AR85:AU85"/>
    <mergeCell ref="AV85:AX85"/>
    <mergeCell ref="BD85:BG85"/>
    <mergeCell ref="BH85:BJ85"/>
    <mergeCell ref="AR86:AU86"/>
    <mergeCell ref="AV86:AX86"/>
    <mergeCell ref="BD86:BG86"/>
    <mergeCell ref="BH86:BJ86"/>
    <mergeCell ref="AR87:AU87"/>
    <mergeCell ref="AV87:AX87"/>
    <mergeCell ref="BD87:BG87"/>
    <mergeCell ref="BH92:BJ92"/>
    <mergeCell ref="AR89:AU89"/>
    <mergeCell ref="AV89:AX89"/>
    <mergeCell ref="BD89:BG89"/>
    <mergeCell ref="BH89:BJ89"/>
    <mergeCell ref="AR90:AU90"/>
    <mergeCell ref="AV90:AX90"/>
    <mergeCell ref="BD90:BG90"/>
    <mergeCell ref="BH90:BJ90"/>
    <mergeCell ref="BH91:BJ91"/>
    <mergeCell ref="AR92:AU92"/>
    <mergeCell ref="AR91:AU91"/>
    <mergeCell ref="AV91:AX91"/>
    <mergeCell ref="BD91:BG91"/>
    <mergeCell ref="AV92:AX92"/>
    <mergeCell ref="BD92:BG92"/>
    <mergeCell ref="BD100:BG100"/>
    <mergeCell ref="BH100:BJ100"/>
    <mergeCell ref="AR97:AU97"/>
    <mergeCell ref="AV97:AX97"/>
    <mergeCell ref="BD97:BG97"/>
    <mergeCell ref="BH97:BJ97"/>
    <mergeCell ref="AR98:AU98"/>
    <mergeCell ref="AV98:AX98"/>
    <mergeCell ref="BD98:BG98"/>
    <mergeCell ref="BH98:BJ98"/>
    <mergeCell ref="BH99:BJ99"/>
    <mergeCell ref="BD99:BG99"/>
    <mergeCell ref="BD96:BG96"/>
    <mergeCell ref="BH96:BJ96"/>
    <mergeCell ref="AR93:AU93"/>
    <mergeCell ref="AV93:AX93"/>
    <mergeCell ref="BD93:BG93"/>
    <mergeCell ref="BH93:BJ93"/>
    <mergeCell ref="AR94:AU94"/>
    <mergeCell ref="AV94:AX94"/>
    <mergeCell ref="BD94:BG94"/>
    <mergeCell ref="BH94:BJ94"/>
    <mergeCell ref="AR95:AU95"/>
    <mergeCell ref="AV95:AX95"/>
    <mergeCell ref="BD95:BG95"/>
    <mergeCell ref="BH95:BJ95"/>
    <mergeCell ref="AW104:AY104"/>
    <mergeCell ref="AJ22:AM22"/>
    <mergeCell ref="AR99:AU99"/>
    <mergeCell ref="AV99:AX99"/>
    <mergeCell ref="AR83:AU83"/>
    <mergeCell ref="AV83:AX83"/>
    <mergeCell ref="AR100:AU100"/>
    <mergeCell ref="AV100:AX100"/>
    <mergeCell ref="AV71:AX71"/>
    <mergeCell ref="AR67:AU67"/>
    <mergeCell ref="AV67:AX67"/>
    <mergeCell ref="AP61:AP64"/>
    <mergeCell ref="AQ61:AQ64"/>
    <mergeCell ref="AR63:AU63"/>
    <mergeCell ref="AV63:AX63"/>
    <mergeCell ref="AR59:AU59"/>
    <mergeCell ref="AV59:AX59"/>
    <mergeCell ref="AV47:AX47"/>
    <mergeCell ref="AC58:AN58"/>
    <mergeCell ref="AR96:AU96"/>
    <mergeCell ref="AV96:AX96"/>
    <mergeCell ref="AV55:AX55"/>
    <mergeCell ref="AR48:AU48"/>
    <mergeCell ref="AV48:AX48"/>
    <mergeCell ref="B1:I2"/>
    <mergeCell ref="O1:AC1"/>
    <mergeCell ref="W35:Z36"/>
    <mergeCell ref="H35:V36"/>
    <mergeCell ref="O37:P38"/>
    <mergeCell ref="Q37:S38"/>
    <mergeCell ref="T37:U38"/>
    <mergeCell ref="V37:V38"/>
    <mergeCell ref="Q39:S40"/>
    <mergeCell ref="T39:U40"/>
    <mergeCell ref="V39:V40"/>
    <mergeCell ref="F31:L31"/>
    <mergeCell ref="N31:O31"/>
    <mergeCell ref="Y19:AA20"/>
    <mergeCell ref="B3:AA3"/>
    <mergeCell ref="AB3:AN3"/>
    <mergeCell ref="G9:AK9"/>
    <mergeCell ref="AF1:AN2"/>
    <mergeCell ref="G10:P10"/>
    <mergeCell ref="Q13:T14"/>
    <mergeCell ref="U13:X14"/>
    <mergeCell ref="Y13:AB14"/>
    <mergeCell ref="AB4:AC4"/>
    <mergeCell ref="AC10:AK10"/>
  </mergeCells>
  <phoneticPr fontId="3"/>
  <conditionalFormatting sqref="AI8:AJ8">
    <cfRule type="containsBlanks" dxfId="12" priority="1">
      <formula>LEN(TRIM(AI8))=0</formula>
    </cfRule>
  </conditionalFormatting>
  <dataValidations count="1">
    <dataValidation type="list" allowBlank="1" showInputMessage="1" showErrorMessage="1" sqref="AI8:AJ8">
      <formula1>"6,7,8,9,10,11,12,1,2,3"</formula1>
    </dataValidation>
  </dataValidations>
  <printOptions horizontalCentered="1"/>
  <pageMargins left="0.70866141732283472" right="0.31496062992125984" top="0.39370078740157483" bottom="0.39370078740157483" header="0.19685039370078741" footer="0.51181102362204722"/>
  <pageSetup paperSize="9" scale="94" orientation="portrait" r:id="rId1"/>
  <headerFooter alignWithMargins="0"/>
  <colBreaks count="1" manualBreakCount="1">
    <brk id="4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19</xdr:col>
                    <xdr:colOff>9525</xdr:colOff>
                    <xdr:row>60</xdr:row>
                    <xdr:rowOff>152400</xdr:rowOff>
                  </from>
                  <to>
                    <xdr:col>22</xdr:col>
                    <xdr:colOff>57150</xdr:colOff>
                    <xdr:row>62</xdr:row>
                    <xdr:rowOff>19050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22</xdr:col>
                    <xdr:colOff>123825</xdr:colOff>
                    <xdr:row>60</xdr:row>
                    <xdr:rowOff>152400</xdr:rowOff>
                  </from>
                  <to>
                    <xdr:col>25</xdr:col>
                    <xdr:colOff>133350</xdr:colOff>
                    <xdr:row>62</xdr:row>
                    <xdr:rowOff>9525</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19</xdr:col>
                    <xdr:colOff>9525</xdr:colOff>
                    <xdr:row>63</xdr:row>
                    <xdr:rowOff>0</xdr:rowOff>
                  </from>
                  <to>
                    <xdr:col>22</xdr:col>
                    <xdr:colOff>57150</xdr:colOff>
                    <xdr:row>64</xdr:row>
                    <xdr:rowOff>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22</xdr:col>
                    <xdr:colOff>123825</xdr:colOff>
                    <xdr:row>63</xdr:row>
                    <xdr:rowOff>0</xdr:rowOff>
                  </from>
                  <to>
                    <xdr:col>25</xdr:col>
                    <xdr:colOff>133350</xdr:colOff>
                    <xdr:row>63</xdr:row>
                    <xdr:rowOff>161925</xdr:rowOff>
                  </to>
                </anchor>
              </controlPr>
            </control>
          </mc:Choice>
        </mc:AlternateContent>
        <mc:AlternateContent xmlns:mc="http://schemas.openxmlformats.org/markup-compatibility/2006">
          <mc:Choice Requires="x14">
            <control shapeId="349198" r:id="rId8" name="Check Box 14">
              <controlPr defaultSize="0" autoFill="0" autoLine="0" autoPict="0">
                <anchor moveWithCells="1">
                  <from>
                    <xdr:col>20</xdr:col>
                    <xdr:colOff>0</xdr:colOff>
                    <xdr:row>28</xdr:row>
                    <xdr:rowOff>0</xdr:rowOff>
                  </from>
                  <to>
                    <xdr:col>23</xdr:col>
                    <xdr:colOff>9525</xdr:colOff>
                    <xdr:row>29</xdr:row>
                    <xdr:rowOff>38100</xdr:rowOff>
                  </to>
                </anchor>
              </controlPr>
            </control>
          </mc:Choice>
        </mc:AlternateContent>
        <mc:AlternateContent xmlns:mc="http://schemas.openxmlformats.org/markup-compatibility/2006">
          <mc:Choice Requires="x14">
            <control shapeId="349199" r:id="rId9" name="Check Box 15">
              <controlPr defaultSize="0" autoFill="0" autoLine="0" autoPict="0">
                <anchor moveWithCells="1">
                  <from>
                    <xdr:col>23</xdr:col>
                    <xdr:colOff>0</xdr:colOff>
                    <xdr:row>28</xdr:row>
                    <xdr:rowOff>0</xdr:rowOff>
                  </from>
                  <to>
                    <xdr:col>26</xdr:col>
                    <xdr:colOff>9525</xdr:colOff>
                    <xdr:row>29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CFF"/>
  </sheetPr>
  <dimension ref="A1:CS108"/>
  <sheetViews>
    <sheetView showGridLines="0" view="pageBreakPreview" topLeftCell="A34" zoomScaleNormal="100" zoomScaleSheetLayoutView="100" workbookViewId="0">
      <selection activeCell="H48" sqref="H48:P49"/>
    </sheetView>
  </sheetViews>
  <sheetFormatPr defaultColWidth="8" defaultRowHeight="12"/>
  <cols>
    <col min="1" max="2" width="1.5" style="10" customWidth="1"/>
    <col min="3" max="3" width="2.375" style="10" customWidth="1"/>
    <col min="4" max="4" width="3" style="10" customWidth="1"/>
    <col min="5" max="29" width="2.375" style="10" customWidth="1"/>
    <col min="30" max="30" width="2.375" style="330" customWidth="1"/>
    <col min="31" max="39" width="2.375" style="10" customWidth="1"/>
    <col min="40" max="40" width="2.625" style="10" customWidth="1"/>
    <col min="41" max="97" width="2.375" style="10" customWidth="1"/>
    <col min="98" max="16384" width="8" style="10"/>
  </cols>
  <sheetData>
    <row r="1" spans="1:79" ht="14.1" customHeight="1">
      <c r="B1" s="1522" t="s">
        <v>1144</v>
      </c>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P1" s="7" t="s">
        <v>1119</v>
      </c>
    </row>
    <row r="2" spans="1:79" ht="5.0999999999999996" customHeight="1" thickBot="1"/>
    <row r="3" spans="1:79" ht="14.1" customHeight="1">
      <c r="B3" s="1551" t="s">
        <v>75</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2179"/>
      <c r="AB3" s="1830" t="s">
        <v>14</v>
      </c>
      <c r="AC3" s="1552"/>
      <c r="AD3" s="1552"/>
      <c r="AE3" s="1552"/>
      <c r="AF3" s="1552"/>
      <c r="AG3" s="1552"/>
      <c r="AH3" s="1552"/>
      <c r="AI3" s="1552"/>
      <c r="AJ3" s="1552"/>
      <c r="AK3" s="1552"/>
      <c r="AL3" s="1552"/>
      <c r="AM3" s="1552"/>
      <c r="AN3" s="2180"/>
      <c r="AP3" s="429" t="s">
        <v>1123</v>
      </c>
      <c r="AQ3" s="361"/>
      <c r="AR3" s="361"/>
      <c r="AS3" s="361"/>
      <c r="AT3" s="75"/>
      <c r="AU3" s="75"/>
      <c r="AV3" s="75"/>
      <c r="AW3" s="75"/>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90"/>
      <c r="BW3" s="390"/>
      <c r="BX3" s="390"/>
      <c r="BY3" s="361"/>
    </row>
    <row r="4" spans="1:79" ht="14.1" customHeight="1">
      <c r="B4" s="535"/>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123"/>
      <c r="AC4" s="511"/>
      <c r="AD4" s="511"/>
      <c r="AE4" s="511"/>
      <c r="AF4" s="511"/>
      <c r="AG4" s="511"/>
      <c r="AH4" s="511"/>
      <c r="AI4" s="511"/>
      <c r="AJ4" s="511"/>
      <c r="AK4" s="511"/>
      <c r="AL4" s="511"/>
      <c r="AM4" s="511"/>
      <c r="AN4" s="763"/>
      <c r="AP4" s="429"/>
      <c r="AQ4" s="1354"/>
      <c r="AR4" s="1354"/>
      <c r="AS4" s="1354"/>
      <c r="AT4" s="1374"/>
      <c r="AU4" s="1374"/>
      <c r="AV4" s="1374"/>
      <c r="AW4" s="1374"/>
      <c r="AX4" s="1354"/>
      <c r="AY4" s="1354"/>
      <c r="AZ4" s="1354"/>
      <c r="BA4" s="1354"/>
      <c r="BB4" s="1354"/>
      <c r="BC4" s="1354"/>
      <c r="BD4" s="1354"/>
      <c r="BE4" s="1354"/>
      <c r="BF4" s="1354"/>
      <c r="BG4" s="1354"/>
      <c r="BH4" s="1354"/>
      <c r="BI4" s="1354"/>
      <c r="BJ4" s="1354"/>
      <c r="BK4" s="1354"/>
      <c r="BL4" s="1354"/>
      <c r="BM4" s="1354"/>
      <c r="BN4" s="1354"/>
      <c r="BO4" s="1354"/>
      <c r="BP4" s="1354"/>
      <c r="BQ4" s="1354"/>
      <c r="BR4" s="1354"/>
      <c r="BS4" s="1354"/>
      <c r="BT4" s="1354"/>
      <c r="BU4" s="1354"/>
      <c r="BV4" s="390"/>
      <c r="BW4" s="390"/>
      <c r="BX4" s="390"/>
      <c r="BY4" s="1354"/>
    </row>
    <row r="5" spans="1:79" ht="13.5" customHeight="1">
      <c r="A5" s="7"/>
      <c r="B5" s="537" t="s">
        <v>1627</v>
      </c>
      <c r="K5" s="7"/>
      <c r="L5" s="7"/>
      <c r="M5" s="7"/>
      <c r="N5" s="7"/>
      <c r="O5" s="7"/>
      <c r="P5" s="7"/>
      <c r="Q5" s="7"/>
      <c r="R5" s="7"/>
      <c r="S5" s="7"/>
      <c r="T5" s="7"/>
      <c r="U5" s="66"/>
      <c r="V5" s="66"/>
      <c r="W5" s="7"/>
      <c r="X5" s="66"/>
      <c r="Y5" s="66"/>
      <c r="Z5" s="66"/>
      <c r="AA5" s="7"/>
      <c r="AB5" s="2181"/>
      <c r="AC5" s="2182"/>
      <c r="AD5" s="361"/>
      <c r="AE5" s="7"/>
      <c r="AF5" s="7"/>
      <c r="AG5" s="7"/>
      <c r="AH5" s="7"/>
      <c r="AI5" s="7"/>
      <c r="AJ5" s="7"/>
      <c r="AK5" s="7"/>
      <c r="AL5" s="7"/>
      <c r="AM5" s="7"/>
      <c r="AN5" s="526"/>
      <c r="AQ5" s="385"/>
      <c r="AR5" s="385"/>
      <c r="AS5" s="385"/>
      <c r="AT5" s="385"/>
      <c r="AU5" s="75"/>
      <c r="AV5" s="75"/>
      <c r="AW5" s="75"/>
      <c r="AX5" s="361"/>
      <c r="AY5" s="361"/>
      <c r="AZ5" s="383"/>
      <c r="BA5" s="383"/>
      <c r="BB5" s="383"/>
      <c r="BC5" s="383"/>
      <c r="BD5" s="383"/>
      <c r="BE5" s="383"/>
      <c r="BF5" s="361"/>
      <c r="BG5" s="361"/>
      <c r="BH5" s="361"/>
      <c r="BI5" s="361"/>
      <c r="BJ5" s="361"/>
      <c r="BK5" s="361"/>
      <c r="BL5" s="361"/>
      <c r="BM5" s="361"/>
      <c r="BN5" s="361"/>
      <c r="BO5" s="361"/>
      <c r="BP5" s="361"/>
      <c r="BQ5" s="361"/>
      <c r="BR5" s="361"/>
      <c r="BS5" s="361"/>
      <c r="BT5" s="361"/>
      <c r="BU5" s="361"/>
      <c r="BV5" s="390"/>
      <c r="BW5" s="390"/>
      <c r="BX5" s="390"/>
      <c r="BY5" s="361"/>
    </row>
    <row r="6" spans="1:79" ht="14.1" customHeight="1">
      <c r="A6" s="7"/>
      <c r="B6" s="425"/>
      <c r="C6" s="1117" t="s">
        <v>1932</v>
      </c>
      <c r="D6" s="1117"/>
      <c r="E6" s="1117"/>
      <c r="F6" s="1117"/>
      <c r="G6" s="1117"/>
      <c r="H6" s="1117"/>
      <c r="I6" s="1117"/>
      <c r="J6" s="1117"/>
      <c r="K6" s="1117"/>
      <c r="L6" s="1117"/>
      <c r="M6" s="1117"/>
      <c r="N6" s="1117"/>
      <c r="O6" s="1117"/>
      <c r="P6" s="1117"/>
      <c r="Q6" s="1117"/>
      <c r="R6" s="1117"/>
      <c r="S6" s="1117"/>
      <c r="T6" s="1117"/>
      <c r="U6" s="1117"/>
      <c r="V6" s="1117"/>
      <c r="W6" s="1117"/>
      <c r="X6" s="1117"/>
      <c r="Y6" s="1117"/>
      <c r="Z6" s="1117"/>
      <c r="AA6" s="1357"/>
      <c r="AB6" s="8"/>
      <c r="AC6" s="7"/>
      <c r="AD6" s="361"/>
      <c r="AE6" s="7"/>
      <c r="AF6" s="7"/>
      <c r="AG6" s="7"/>
      <c r="AH6" s="7"/>
      <c r="AI6" s="7"/>
      <c r="AJ6" s="7"/>
      <c r="AK6" s="7"/>
      <c r="AL6" s="7"/>
      <c r="AM6" s="7"/>
      <c r="AN6" s="526"/>
      <c r="AP6" s="68" t="s">
        <v>245</v>
      </c>
      <c r="AQ6" s="377" t="s">
        <v>106</v>
      </c>
      <c r="AR6" s="377"/>
      <c r="AS6" s="377"/>
      <c r="AT6" s="156"/>
      <c r="AU6" s="156"/>
      <c r="AV6" s="2371" t="s">
        <v>1121</v>
      </c>
      <c r="AW6" s="2372"/>
      <c r="AX6" s="2372"/>
      <c r="AY6" s="2372"/>
      <c r="AZ6" s="2372"/>
      <c r="BA6" s="2372"/>
      <c r="BB6" s="2372"/>
      <c r="BC6" s="2372"/>
      <c r="BD6" s="2372"/>
      <c r="BE6" s="2372"/>
      <c r="BF6" s="2372"/>
      <c r="BG6" s="2372"/>
      <c r="BH6" s="2372"/>
      <c r="BI6" s="2372"/>
      <c r="BJ6" s="2372"/>
      <c r="BK6" s="2372"/>
      <c r="BL6" s="2372"/>
      <c r="BM6" s="2372"/>
      <c r="BN6" s="2372"/>
      <c r="BO6" s="2372"/>
      <c r="BP6" s="2372"/>
      <c r="BQ6" s="2372"/>
      <c r="BR6" s="2372"/>
      <c r="BS6" s="2372"/>
      <c r="BT6" s="2372"/>
      <c r="BU6" s="2372"/>
      <c r="BV6" s="2372"/>
      <c r="BW6" s="2372"/>
      <c r="BX6" s="2372"/>
      <c r="BY6" s="2372"/>
      <c r="BZ6" s="2372"/>
      <c r="CA6" s="2373"/>
    </row>
    <row r="7" spans="1:79" ht="13.5" customHeight="1">
      <c r="A7" s="7"/>
      <c r="B7" s="525"/>
      <c r="D7" s="84" t="s">
        <v>1931</v>
      </c>
      <c r="AB7" s="8"/>
      <c r="AC7" s="2126" t="s">
        <v>1531</v>
      </c>
      <c r="AD7" s="2126"/>
      <c r="AE7" s="2126"/>
      <c r="AF7" s="2126"/>
      <c r="AG7" s="2126"/>
      <c r="AH7" s="2126"/>
      <c r="AI7" s="2127"/>
      <c r="AJ7" s="2127"/>
      <c r="AK7" s="2191" t="s">
        <v>1544</v>
      </c>
      <c r="AL7" s="2191"/>
      <c r="AM7" s="2191"/>
      <c r="AN7" s="2067"/>
      <c r="AP7" s="68" t="s">
        <v>246</v>
      </c>
      <c r="AQ7" s="2192" t="s">
        <v>1172</v>
      </c>
      <c r="AR7" s="2192"/>
      <c r="AS7" s="2192"/>
      <c r="AT7" s="2192"/>
      <c r="AU7" s="2192"/>
      <c r="AV7" s="2374" t="s">
        <v>1122</v>
      </c>
      <c r="AW7" s="2375"/>
      <c r="AX7" s="2375"/>
      <c r="AY7" s="2375"/>
      <c r="AZ7" s="2375"/>
      <c r="BA7" s="2375"/>
      <c r="BB7" s="2375"/>
      <c r="BC7" s="2375"/>
      <c r="BD7" s="2375"/>
      <c r="BE7" s="2375"/>
      <c r="BF7" s="2375"/>
      <c r="BG7" s="2375"/>
      <c r="BH7" s="2375"/>
      <c r="BI7" s="2375"/>
      <c r="BJ7" s="2375"/>
      <c r="BK7" s="2375"/>
      <c r="BL7" s="2375"/>
      <c r="BM7" s="2375"/>
      <c r="BN7" s="2375"/>
      <c r="BO7" s="2375"/>
      <c r="BP7" s="2375"/>
      <c r="BQ7" s="2375"/>
      <c r="BR7" s="2375"/>
      <c r="BS7" s="2375"/>
      <c r="BT7" s="2375"/>
      <c r="BU7" s="2375"/>
      <c r="BV7" s="2375"/>
      <c r="BW7" s="2375"/>
      <c r="BX7" s="2375"/>
      <c r="BY7" s="2375"/>
      <c r="BZ7" s="2375"/>
      <c r="CA7" s="2376"/>
    </row>
    <row r="8" spans="1:79" ht="14.1" customHeight="1">
      <c r="A8" s="7"/>
      <c r="B8" s="525"/>
      <c r="D8" s="2118" t="s">
        <v>29</v>
      </c>
      <c r="E8" s="2119"/>
      <c r="F8" s="2119"/>
      <c r="G8" s="1865" t="s">
        <v>1448</v>
      </c>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7"/>
      <c r="AL8" s="383"/>
      <c r="AM8" s="383"/>
      <c r="AN8" s="526"/>
      <c r="AP8" s="68" t="s">
        <v>247</v>
      </c>
      <c r="AQ8" s="377" t="s">
        <v>59</v>
      </c>
      <c r="AR8" s="377"/>
      <c r="AS8" s="377"/>
      <c r="AT8" s="156"/>
      <c r="AU8" s="156"/>
      <c r="AV8" s="2374" t="s">
        <v>1120</v>
      </c>
      <c r="AW8" s="2375"/>
      <c r="AX8" s="2375"/>
      <c r="AY8" s="2375"/>
      <c r="AZ8" s="2375"/>
      <c r="BA8" s="2375"/>
      <c r="BB8" s="2375"/>
      <c r="BC8" s="2375"/>
      <c r="BD8" s="2375"/>
      <c r="BE8" s="2375"/>
      <c r="BF8" s="2375"/>
      <c r="BG8" s="2375"/>
      <c r="BH8" s="2375"/>
      <c r="BI8" s="2375"/>
      <c r="BJ8" s="2375"/>
      <c r="BK8" s="2375"/>
      <c r="BL8" s="2375"/>
      <c r="BM8" s="2375"/>
      <c r="BN8" s="2375"/>
      <c r="BO8" s="2375"/>
      <c r="BP8" s="2375"/>
      <c r="BQ8" s="2375"/>
      <c r="BR8" s="2375"/>
      <c r="BS8" s="2375"/>
      <c r="BT8" s="2375"/>
      <c r="BU8" s="2375"/>
      <c r="BV8" s="2375"/>
      <c r="BW8" s="2375"/>
      <c r="BX8" s="2375"/>
      <c r="BY8" s="2375"/>
      <c r="BZ8" s="2375"/>
      <c r="CA8" s="2376"/>
    </row>
    <row r="9" spans="1:79" ht="26.25" customHeight="1">
      <c r="A9" s="7"/>
      <c r="B9" s="525"/>
      <c r="D9" s="2120"/>
      <c r="E9" s="2182"/>
      <c r="F9" s="2182"/>
      <c r="G9" s="1869" t="s">
        <v>1449</v>
      </c>
      <c r="H9" s="1870"/>
      <c r="I9" s="1870"/>
      <c r="J9" s="1870"/>
      <c r="K9" s="1870"/>
      <c r="L9" s="1870"/>
      <c r="M9" s="1870"/>
      <c r="N9" s="1870"/>
      <c r="O9" s="1870"/>
      <c r="P9" s="1871"/>
      <c r="Q9" s="2123" t="s">
        <v>1450</v>
      </c>
      <c r="R9" s="2124"/>
      <c r="S9" s="2124"/>
      <c r="T9" s="2124"/>
      <c r="U9" s="2124"/>
      <c r="V9" s="2124"/>
      <c r="W9" s="2124"/>
      <c r="X9" s="2124"/>
      <c r="Y9" s="2124"/>
      <c r="Z9" s="2124"/>
      <c r="AA9" s="2124"/>
      <c r="AB9" s="2125"/>
      <c r="AC9" s="1623" t="s">
        <v>250</v>
      </c>
      <c r="AD9" s="1624"/>
      <c r="AE9" s="1624"/>
      <c r="AF9" s="1624"/>
      <c r="AG9" s="1624"/>
      <c r="AH9" s="1624"/>
      <c r="AI9" s="1624"/>
      <c r="AJ9" s="1624"/>
      <c r="AK9" s="1625"/>
      <c r="AL9" s="383"/>
      <c r="AM9" s="383"/>
      <c r="AN9" s="608"/>
      <c r="AP9" s="10" t="s">
        <v>1127</v>
      </c>
      <c r="AR9" s="7"/>
      <c r="BY9" s="330"/>
    </row>
    <row r="10" spans="1:79" ht="14.1" customHeight="1">
      <c r="A10" s="7"/>
      <c r="B10" s="525"/>
      <c r="D10" s="2120"/>
      <c r="E10" s="2182"/>
      <c r="F10" s="2182"/>
      <c r="G10" s="2063" t="s">
        <v>1115</v>
      </c>
      <c r="H10" s="2064"/>
      <c r="I10" s="2064"/>
      <c r="J10" s="2065"/>
      <c r="K10" s="1623" t="s">
        <v>735</v>
      </c>
      <c r="L10" s="1624"/>
      <c r="M10" s="1624"/>
      <c r="N10" s="1624"/>
      <c r="O10" s="1624"/>
      <c r="P10" s="1625"/>
      <c r="Q10" s="2063" t="s">
        <v>1115</v>
      </c>
      <c r="R10" s="2064"/>
      <c r="S10" s="2064"/>
      <c r="T10" s="2064"/>
      <c r="U10" s="1542" t="s">
        <v>735</v>
      </c>
      <c r="V10" s="1543"/>
      <c r="W10" s="1543"/>
      <c r="X10" s="1543"/>
      <c r="Y10" s="1543"/>
      <c r="Z10" s="1543"/>
      <c r="AA10" s="1543"/>
      <c r="AB10" s="1545"/>
      <c r="AC10" s="2063" t="s">
        <v>1115</v>
      </c>
      <c r="AD10" s="2064"/>
      <c r="AE10" s="2065"/>
      <c r="AF10" s="1623" t="s">
        <v>735</v>
      </c>
      <c r="AG10" s="1624"/>
      <c r="AH10" s="1624"/>
      <c r="AI10" s="1624"/>
      <c r="AJ10" s="1624"/>
      <c r="AK10" s="1625"/>
      <c r="AL10" s="87"/>
      <c r="AM10" s="87"/>
      <c r="AN10" s="526"/>
      <c r="AP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361"/>
      <c r="BO10" s="361"/>
      <c r="BP10" s="361"/>
      <c r="BQ10" s="361"/>
      <c r="BR10" s="361"/>
      <c r="BS10" s="361"/>
      <c r="BT10" s="361"/>
      <c r="BU10" s="361"/>
      <c r="BV10" s="361"/>
      <c r="BW10" s="361"/>
      <c r="BX10" s="330"/>
      <c r="BY10" s="330"/>
    </row>
    <row r="11" spans="1:79" ht="14.1" customHeight="1">
      <c r="A11" s="7"/>
      <c r="B11" s="525"/>
      <c r="D11" s="2121"/>
      <c r="E11" s="2122"/>
      <c r="F11" s="2122"/>
      <c r="G11" s="279"/>
      <c r="H11" s="280"/>
      <c r="I11" s="1869" t="s">
        <v>1492</v>
      </c>
      <c r="J11" s="1871"/>
      <c r="K11" s="2060" t="s">
        <v>1116</v>
      </c>
      <c r="L11" s="2061"/>
      <c r="M11" s="2062"/>
      <c r="N11" s="2060" t="s">
        <v>59</v>
      </c>
      <c r="O11" s="2061"/>
      <c r="P11" s="2062"/>
      <c r="Q11" s="2060"/>
      <c r="R11" s="2061"/>
      <c r="S11" s="2061"/>
      <c r="T11" s="2061"/>
      <c r="U11" s="2063" t="s">
        <v>1116</v>
      </c>
      <c r="V11" s="2064"/>
      <c r="W11" s="2064"/>
      <c r="X11" s="2064"/>
      <c r="Y11" s="2063" t="s">
        <v>59</v>
      </c>
      <c r="Z11" s="2064"/>
      <c r="AA11" s="2064"/>
      <c r="AB11" s="2065"/>
      <c r="AC11" s="2060"/>
      <c r="AD11" s="2061"/>
      <c r="AE11" s="2062"/>
      <c r="AF11" s="2060" t="s">
        <v>1116</v>
      </c>
      <c r="AG11" s="2061"/>
      <c r="AH11" s="2062"/>
      <c r="AI11" s="2060" t="s">
        <v>59</v>
      </c>
      <c r="AJ11" s="2061"/>
      <c r="AK11" s="2062"/>
      <c r="AL11" s="87"/>
      <c r="AM11" s="87"/>
      <c r="AN11" s="526"/>
      <c r="AP11" s="7" t="s">
        <v>1128</v>
      </c>
      <c r="AQ11" s="7"/>
      <c r="AR11" s="361"/>
      <c r="AS11" s="361"/>
      <c r="AT11" s="361"/>
      <c r="AU11" s="361"/>
      <c r="AV11" s="361"/>
      <c r="AW11" s="361"/>
      <c r="AX11" s="361"/>
      <c r="AY11" s="361"/>
      <c r="AZ11" s="361"/>
      <c r="BA11" s="361"/>
      <c r="BB11" s="361"/>
      <c r="BC11" s="361"/>
      <c r="BD11" s="361"/>
      <c r="BE11" s="361"/>
      <c r="BF11" s="609"/>
      <c r="BG11" s="609"/>
      <c r="BH11" s="361"/>
      <c r="BI11" s="361"/>
      <c r="BJ11" s="361"/>
      <c r="BK11" s="361"/>
      <c r="BL11" s="361"/>
      <c r="BM11" s="361"/>
      <c r="BN11" s="361"/>
      <c r="BO11" s="361"/>
      <c r="BP11" s="361"/>
      <c r="BQ11" s="361"/>
      <c r="BR11" s="361"/>
      <c r="BS11" s="361"/>
      <c r="BT11" s="361"/>
      <c r="BU11" s="361"/>
      <c r="BV11" s="361"/>
      <c r="BW11" s="361"/>
      <c r="BX11" s="330"/>
      <c r="BY11" s="330"/>
    </row>
    <row r="12" spans="1:79" ht="14.1" customHeight="1">
      <c r="A12" s="7"/>
      <c r="B12" s="525"/>
      <c r="D12" s="1854"/>
      <c r="E12" s="1855"/>
      <c r="F12" s="1855"/>
      <c r="G12" s="1854"/>
      <c r="H12" s="1856"/>
      <c r="I12" s="2068"/>
      <c r="J12" s="2069"/>
      <c r="K12" s="1854"/>
      <c r="L12" s="1855"/>
      <c r="M12" s="1856"/>
      <c r="N12" s="1854"/>
      <c r="O12" s="1855"/>
      <c r="P12" s="1856"/>
      <c r="Q12" s="1872"/>
      <c r="R12" s="1873"/>
      <c r="S12" s="1873"/>
      <c r="T12" s="1874"/>
      <c r="U12" s="1854"/>
      <c r="V12" s="1855"/>
      <c r="W12" s="1855"/>
      <c r="X12" s="1856"/>
      <c r="Y12" s="1854"/>
      <c r="Z12" s="1855"/>
      <c r="AA12" s="1855"/>
      <c r="AB12" s="1856"/>
      <c r="AC12" s="1854"/>
      <c r="AD12" s="1855"/>
      <c r="AE12" s="1856"/>
      <c r="AF12" s="1854"/>
      <c r="AG12" s="1855"/>
      <c r="AH12" s="1856"/>
      <c r="AI12" s="1854"/>
      <c r="AJ12" s="1855"/>
      <c r="AK12" s="1856"/>
      <c r="AL12" s="610"/>
      <c r="AM12" s="610"/>
      <c r="AN12" s="526"/>
      <c r="AP12" s="10" t="s">
        <v>1717</v>
      </c>
    </row>
    <row r="13" spans="1:79" ht="14.1" customHeight="1">
      <c r="A13" s="7"/>
      <c r="B13" s="525"/>
      <c r="D13" s="1857"/>
      <c r="E13" s="1858"/>
      <c r="F13" s="1858"/>
      <c r="G13" s="1857"/>
      <c r="H13" s="1859"/>
      <c r="I13" s="2070"/>
      <c r="J13" s="2071"/>
      <c r="K13" s="1857"/>
      <c r="L13" s="1858"/>
      <c r="M13" s="1859"/>
      <c r="N13" s="1857"/>
      <c r="O13" s="1858"/>
      <c r="P13" s="1859"/>
      <c r="Q13" s="1563"/>
      <c r="R13" s="1564"/>
      <c r="S13" s="1564"/>
      <c r="T13" s="1565"/>
      <c r="U13" s="1857"/>
      <c r="V13" s="1858"/>
      <c r="W13" s="1858"/>
      <c r="X13" s="1859"/>
      <c r="Y13" s="1857"/>
      <c r="Z13" s="1858"/>
      <c r="AA13" s="1858"/>
      <c r="AB13" s="1859"/>
      <c r="AC13" s="1857"/>
      <c r="AD13" s="1858"/>
      <c r="AE13" s="1859"/>
      <c r="AF13" s="1857"/>
      <c r="AG13" s="1858"/>
      <c r="AH13" s="1859"/>
      <c r="AI13" s="1857"/>
      <c r="AJ13" s="1858"/>
      <c r="AK13" s="1859"/>
      <c r="AL13" s="610"/>
      <c r="AM13" s="610"/>
      <c r="AN13" s="526"/>
      <c r="AP13" s="7" t="s">
        <v>1133</v>
      </c>
      <c r="AQ13" s="361"/>
      <c r="AR13" s="361"/>
      <c r="AS13" s="361"/>
      <c r="AT13" s="361"/>
      <c r="AU13" s="361"/>
      <c r="AV13" s="361"/>
      <c r="AW13" s="361"/>
      <c r="AX13" s="361"/>
      <c r="AY13" s="361"/>
      <c r="AZ13" s="361"/>
      <c r="BA13" s="361"/>
      <c r="BB13" s="361"/>
      <c r="BC13" s="361"/>
      <c r="BD13" s="361"/>
      <c r="BE13" s="361"/>
      <c r="BF13" s="609"/>
      <c r="BG13" s="609"/>
      <c r="BH13" s="361"/>
      <c r="BI13" s="361"/>
      <c r="BJ13" s="361"/>
      <c r="BK13" s="361"/>
      <c r="BL13" s="361"/>
      <c r="BM13" s="361"/>
      <c r="BN13" s="361"/>
      <c r="BO13" s="361"/>
      <c r="BP13" s="361"/>
      <c r="BQ13" s="361"/>
      <c r="BR13" s="361"/>
      <c r="BS13" s="361"/>
      <c r="BT13" s="361"/>
      <c r="BU13" s="361"/>
      <c r="BV13" s="361"/>
      <c r="BW13" s="361"/>
      <c r="BX13" s="330"/>
      <c r="BY13" s="330"/>
      <c r="CA13" s="361"/>
    </row>
    <row r="14" spans="1:79" ht="14.1" customHeight="1">
      <c r="A14" s="7"/>
      <c r="B14" s="525"/>
      <c r="C14" s="7"/>
      <c r="D14" s="7"/>
      <c r="E14" s="7"/>
      <c r="F14" s="142"/>
      <c r="G14" s="142"/>
      <c r="H14" s="7"/>
      <c r="I14" s="7"/>
      <c r="J14" s="142"/>
      <c r="K14" s="142"/>
      <c r="L14" s="142"/>
      <c r="M14" s="142"/>
      <c r="N14" s="142"/>
      <c r="O14" s="142"/>
      <c r="P14" s="142"/>
      <c r="Q14" s="142"/>
      <c r="R14" s="142"/>
      <c r="S14" s="142"/>
      <c r="T14" s="142"/>
      <c r="U14" s="281"/>
      <c r="V14" s="282"/>
      <c r="W14" s="142"/>
      <c r="X14" s="282"/>
      <c r="Y14" s="281"/>
      <c r="Z14" s="142"/>
      <c r="AA14" s="142"/>
      <c r="AB14" s="364"/>
      <c r="AC14" s="131"/>
      <c r="AD14" s="131"/>
      <c r="AE14" s="131"/>
      <c r="AF14" s="131"/>
      <c r="AG14" s="131"/>
      <c r="AH14" s="131"/>
      <c r="AI14" s="131"/>
      <c r="AJ14" s="131"/>
      <c r="AN14" s="29"/>
      <c r="AP14" s="361"/>
      <c r="AQ14" s="7" t="s">
        <v>1129</v>
      </c>
      <c r="AR14" s="361"/>
      <c r="AS14" s="361"/>
      <c r="AT14" s="361"/>
      <c r="AU14" s="361"/>
      <c r="AV14" s="361"/>
      <c r="AW14" s="361"/>
      <c r="AX14" s="361"/>
      <c r="AY14" s="361"/>
      <c r="AZ14" s="361"/>
      <c r="BA14" s="361"/>
      <c r="BB14" s="361"/>
      <c r="BC14" s="361"/>
      <c r="BD14" s="361"/>
      <c r="BE14" s="361"/>
      <c r="BF14" s="611"/>
      <c r="BG14" s="611"/>
      <c r="BH14" s="361"/>
      <c r="BI14" s="361"/>
      <c r="BJ14" s="361"/>
      <c r="BK14" s="361"/>
      <c r="BL14" s="361"/>
      <c r="BM14" s="361"/>
      <c r="BN14" s="361"/>
      <c r="BO14" s="361"/>
      <c r="BP14" s="361"/>
      <c r="BQ14" s="361"/>
      <c r="BR14" s="361"/>
      <c r="BS14" s="361"/>
      <c r="BT14" s="361"/>
      <c r="BU14" s="361"/>
      <c r="BV14" s="361"/>
      <c r="BW14" s="361"/>
      <c r="BX14" s="349"/>
      <c r="BY14" s="349"/>
    </row>
    <row r="15" spans="1:79" ht="14.1" customHeight="1">
      <c r="A15" s="7"/>
      <c r="B15" s="525"/>
      <c r="C15" s="7"/>
      <c r="D15" s="1865" t="s">
        <v>1451</v>
      </c>
      <c r="E15" s="1866"/>
      <c r="F15" s="1866"/>
      <c r="G15" s="1866"/>
      <c r="H15" s="1866"/>
      <c r="I15" s="1866"/>
      <c r="J15" s="1866"/>
      <c r="K15" s="1866"/>
      <c r="L15" s="1866"/>
      <c r="M15" s="1866"/>
      <c r="N15" s="1866"/>
      <c r="O15" s="1867"/>
      <c r="P15" s="1623" t="s">
        <v>1452</v>
      </c>
      <c r="Q15" s="1624"/>
      <c r="R15" s="1624"/>
      <c r="S15" s="1624"/>
      <c r="T15" s="1624"/>
      <c r="U15" s="1624"/>
      <c r="V15" s="1624"/>
      <c r="W15" s="1624"/>
      <c r="X15" s="1624"/>
      <c r="Y15" s="1624"/>
      <c r="Z15" s="1624"/>
      <c r="AA15" s="1625"/>
      <c r="AB15" s="1623" t="s">
        <v>1453</v>
      </c>
      <c r="AC15" s="1624"/>
      <c r="AD15" s="1624"/>
      <c r="AE15" s="1624"/>
      <c r="AF15" s="1624"/>
      <c r="AG15" s="1625"/>
      <c r="AH15" s="2102" t="s">
        <v>319</v>
      </c>
      <c r="AI15" s="2103"/>
      <c r="AJ15" s="2104"/>
      <c r="AN15" s="29"/>
      <c r="AP15" s="361"/>
      <c r="AQ15" s="7" t="s">
        <v>1130</v>
      </c>
      <c r="AR15" s="361"/>
      <c r="AS15" s="361"/>
      <c r="AT15" s="361"/>
      <c r="AU15" s="361"/>
    </row>
    <row r="16" spans="1:79" ht="14.1" customHeight="1">
      <c r="A16" s="7"/>
      <c r="B16" s="525"/>
      <c r="C16" s="7"/>
      <c r="D16" s="2063" t="s">
        <v>1115</v>
      </c>
      <c r="E16" s="2064"/>
      <c r="F16" s="2065"/>
      <c r="G16" s="1623" t="s">
        <v>735</v>
      </c>
      <c r="H16" s="1624"/>
      <c r="I16" s="1624"/>
      <c r="J16" s="1624"/>
      <c r="K16" s="1624"/>
      <c r="L16" s="1625"/>
      <c r="M16" s="2184" t="s">
        <v>1117</v>
      </c>
      <c r="N16" s="2185"/>
      <c r="O16" s="2186"/>
      <c r="P16" s="2063" t="s">
        <v>1115</v>
      </c>
      <c r="Q16" s="2064"/>
      <c r="R16" s="2065"/>
      <c r="S16" s="1623" t="s">
        <v>735</v>
      </c>
      <c r="T16" s="1624"/>
      <c r="U16" s="1624"/>
      <c r="V16" s="1624"/>
      <c r="W16" s="1624"/>
      <c r="X16" s="1625"/>
      <c r="Y16" s="2096" t="s">
        <v>1118</v>
      </c>
      <c r="Z16" s="2097"/>
      <c r="AA16" s="2098"/>
      <c r="AB16" s="2072" t="s">
        <v>1454</v>
      </c>
      <c r="AC16" s="1545"/>
      <c r="AD16" s="1624" t="s">
        <v>1455</v>
      </c>
      <c r="AE16" s="1624"/>
      <c r="AF16" s="1624"/>
      <c r="AG16" s="1625"/>
      <c r="AH16" s="2105"/>
      <c r="AI16" s="2183"/>
      <c r="AJ16" s="2107"/>
      <c r="AN16" s="29"/>
      <c r="AP16" s="10" t="s">
        <v>1134</v>
      </c>
    </row>
    <row r="17" spans="1:97" ht="14.1" customHeight="1">
      <c r="A17" s="7"/>
      <c r="B17" s="525"/>
      <c r="C17" s="7"/>
      <c r="D17" s="2060"/>
      <c r="E17" s="2061"/>
      <c r="F17" s="2062"/>
      <c r="G17" s="2060" t="s">
        <v>1116</v>
      </c>
      <c r="H17" s="2061"/>
      <c r="I17" s="2062"/>
      <c r="J17" s="2060" t="s">
        <v>59</v>
      </c>
      <c r="K17" s="2061"/>
      <c r="L17" s="2062"/>
      <c r="M17" s="2187"/>
      <c r="N17" s="2188"/>
      <c r="O17" s="2189"/>
      <c r="P17" s="2060"/>
      <c r="Q17" s="2061"/>
      <c r="R17" s="2062"/>
      <c r="S17" s="2060" t="s">
        <v>1116</v>
      </c>
      <c r="T17" s="2061"/>
      <c r="U17" s="2062"/>
      <c r="V17" s="2060" t="s">
        <v>59</v>
      </c>
      <c r="W17" s="2061"/>
      <c r="X17" s="2062"/>
      <c r="Y17" s="2099"/>
      <c r="Z17" s="2100"/>
      <c r="AA17" s="2101"/>
      <c r="AB17" s="1544"/>
      <c r="AC17" s="1546"/>
      <c r="AD17" s="1869" t="s">
        <v>1456</v>
      </c>
      <c r="AE17" s="1871"/>
      <c r="AF17" s="1870" t="s">
        <v>1457</v>
      </c>
      <c r="AG17" s="1871"/>
      <c r="AH17" s="2108"/>
      <c r="AI17" s="2109"/>
      <c r="AJ17" s="2110"/>
      <c r="AN17" s="29"/>
      <c r="AQ17" s="10" t="s">
        <v>1131</v>
      </c>
    </row>
    <row r="18" spans="1:97" ht="14.1" customHeight="1">
      <c r="A18" s="7"/>
      <c r="B18" s="525"/>
      <c r="D18" s="1854"/>
      <c r="E18" s="1855"/>
      <c r="F18" s="1856"/>
      <c r="G18" s="1854"/>
      <c r="H18" s="1855"/>
      <c r="I18" s="1856"/>
      <c r="J18" s="1854"/>
      <c r="K18" s="1855"/>
      <c r="L18" s="1856"/>
      <c r="M18" s="2046"/>
      <c r="N18" s="2047"/>
      <c r="O18" s="2048"/>
      <c r="P18" s="1855"/>
      <c r="Q18" s="1855"/>
      <c r="R18" s="1856"/>
      <c r="S18" s="1854"/>
      <c r="T18" s="1855"/>
      <c r="U18" s="1856"/>
      <c r="V18" s="1854"/>
      <c r="W18" s="1855"/>
      <c r="X18" s="1856"/>
      <c r="Y18" s="1854"/>
      <c r="Z18" s="1855"/>
      <c r="AA18" s="1856"/>
      <c r="AB18" s="1854"/>
      <c r="AC18" s="1856"/>
      <c r="AD18" s="1854"/>
      <c r="AE18" s="1856"/>
      <c r="AF18" s="1855"/>
      <c r="AG18" s="1856"/>
      <c r="AH18" s="2042">
        <f>SUM(D12:AK13)+SUM(D18:AG19)-I12-M18-Y18</f>
        <v>0</v>
      </c>
      <c r="AI18" s="2043"/>
      <c r="AJ18" s="2044"/>
      <c r="AN18" s="29"/>
      <c r="AP18" s="10" t="s">
        <v>1135</v>
      </c>
      <c r="AQ18" s="361"/>
      <c r="BZ18" s="330"/>
      <c r="CB18" s="361"/>
      <c r="CC18" s="361"/>
      <c r="CD18" s="361"/>
      <c r="CE18" s="330"/>
      <c r="CF18" s="330"/>
      <c r="CG18" s="330"/>
      <c r="CH18" s="330"/>
      <c r="CI18" s="330"/>
      <c r="CJ18" s="330"/>
    </row>
    <row r="19" spans="1:97" ht="14.1" customHeight="1">
      <c r="A19" s="7"/>
      <c r="B19" s="525"/>
      <c r="C19" s="7"/>
      <c r="D19" s="1857"/>
      <c r="E19" s="1858"/>
      <c r="F19" s="1859"/>
      <c r="G19" s="1857"/>
      <c r="H19" s="1858"/>
      <c r="I19" s="1859"/>
      <c r="J19" s="1857"/>
      <c r="K19" s="1858"/>
      <c r="L19" s="1859"/>
      <c r="M19" s="2049"/>
      <c r="N19" s="2050"/>
      <c r="O19" s="2051"/>
      <c r="P19" s="1858"/>
      <c r="Q19" s="1858"/>
      <c r="R19" s="1859"/>
      <c r="S19" s="1857"/>
      <c r="T19" s="1858"/>
      <c r="U19" s="1859"/>
      <c r="V19" s="1857"/>
      <c r="W19" s="1858"/>
      <c r="X19" s="1859"/>
      <c r="Y19" s="1857"/>
      <c r="Z19" s="1858"/>
      <c r="AA19" s="1859"/>
      <c r="AB19" s="1857"/>
      <c r="AC19" s="1859"/>
      <c r="AD19" s="1857"/>
      <c r="AE19" s="1859"/>
      <c r="AF19" s="1858"/>
      <c r="AG19" s="1859"/>
      <c r="AH19" s="1606"/>
      <c r="AI19" s="1607"/>
      <c r="AJ19" s="1608"/>
      <c r="AN19" s="29"/>
      <c r="AQ19" s="2190" t="s">
        <v>1132</v>
      </c>
      <c r="AR19" s="2190"/>
      <c r="AS19" s="2190"/>
      <c r="AT19" s="2190"/>
      <c r="AU19" s="2190"/>
      <c r="AV19" s="2190"/>
      <c r="AW19" s="2190"/>
      <c r="AX19" s="2190"/>
      <c r="AY19" s="2190"/>
      <c r="AZ19" s="2190"/>
      <c r="BA19" s="2190"/>
      <c r="BB19" s="2190"/>
      <c r="BC19" s="2190"/>
      <c r="BD19" s="2190"/>
      <c r="BE19" s="2190"/>
      <c r="BF19" s="2190"/>
      <c r="BG19" s="2190"/>
      <c r="BH19" s="2190"/>
      <c r="BI19" s="2190"/>
      <c r="BJ19" s="2190"/>
      <c r="BK19" s="2190"/>
      <c r="BL19" s="2190"/>
      <c r="BM19" s="2190"/>
      <c r="BN19" s="2190"/>
      <c r="BO19" s="2190"/>
      <c r="BP19" s="2190"/>
      <c r="BQ19" s="2190"/>
      <c r="BR19" s="2190"/>
      <c r="BS19" s="2190"/>
      <c r="BT19" s="2190"/>
      <c r="BU19" s="2190"/>
      <c r="BV19" s="2190"/>
      <c r="BW19" s="2190"/>
      <c r="BX19" s="2190"/>
      <c r="BY19" s="2190"/>
      <c r="BZ19" s="2190"/>
      <c r="CA19" s="2190"/>
    </row>
    <row r="20" spans="1:97" ht="14.1" customHeight="1">
      <c r="A20" s="7"/>
      <c r="B20" s="525"/>
      <c r="C20" s="413"/>
      <c r="D20" s="10" t="s">
        <v>396</v>
      </c>
      <c r="E20" s="413"/>
      <c r="AB20" s="330"/>
      <c r="AD20" s="10"/>
      <c r="AN20" s="29"/>
      <c r="AQ20" s="2190"/>
      <c r="AR20" s="2190"/>
      <c r="AS20" s="2190"/>
      <c r="AT20" s="2190"/>
      <c r="AU20" s="2190"/>
      <c r="AV20" s="2190"/>
      <c r="AW20" s="2190"/>
      <c r="AX20" s="2190"/>
      <c r="AY20" s="2190"/>
      <c r="AZ20" s="2190"/>
      <c r="BA20" s="2190"/>
      <c r="BB20" s="2190"/>
      <c r="BC20" s="2190"/>
      <c r="BD20" s="2190"/>
      <c r="BE20" s="2190"/>
      <c r="BF20" s="2190"/>
      <c r="BG20" s="2190"/>
      <c r="BH20" s="2190"/>
      <c r="BI20" s="2190"/>
      <c r="BJ20" s="2190"/>
      <c r="BK20" s="2190"/>
      <c r="BL20" s="2190"/>
      <c r="BM20" s="2190"/>
      <c r="BN20" s="2190"/>
      <c r="BO20" s="2190"/>
      <c r="BP20" s="2190"/>
      <c r="BQ20" s="2190"/>
      <c r="BR20" s="2190"/>
      <c r="BS20" s="2190"/>
      <c r="BT20" s="2190"/>
      <c r="BU20" s="2190"/>
      <c r="BV20" s="2190"/>
      <c r="BW20" s="2190"/>
      <c r="BX20" s="2190"/>
      <c r="BY20" s="2190"/>
      <c r="BZ20" s="2190"/>
      <c r="CA20" s="2190"/>
    </row>
    <row r="21" spans="1:97" ht="14.1" customHeight="1">
      <c r="A21" s="7"/>
      <c r="B21" s="525"/>
      <c r="C21" s="7"/>
      <c r="D21" s="1210" t="s">
        <v>1893</v>
      </c>
      <c r="E21" s="1776" t="s">
        <v>1894</v>
      </c>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361"/>
      <c r="AC21" s="361"/>
      <c r="AD21" s="361"/>
      <c r="AE21" s="361"/>
      <c r="AF21" s="361"/>
      <c r="AG21" s="361"/>
      <c r="AH21" s="361"/>
      <c r="AI21" s="361"/>
      <c r="AJ21" s="176"/>
      <c r="AK21" s="176"/>
      <c r="AL21" s="176"/>
      <c r="AM21" s="176"/>
      <c r="AN21" s="526"/>
      <c r="AP21" s="10" t="s">
        <v>1718</v>
      </c>
      <c r="AQ21" s="361"/>
      <c r="AR21" s="361"/>
      <c r="AS21" s="361"/>
      <c r="AT21" s="361"/>
      <c r="AU21" s="131"/>
      <c r="AV21" s="131"/>
      <c r="AW21" s="131"/>
      <c r="AX21" s="131"/>
      <c r="AY21" s="131"/>
      <c r="AZ21" s="131"/>
      <c r="BA21" s="131"/>
      <c r="BB21" s="131"/>
      <c r="BC21" s="131"/>
      <c r="BD21" s="131"/>
      <c r="BI21" s="371"/>
      <c r="BJ21" s="371"/>
      <c r="BK21" s="371"/>
      <c r="BL21" s="371"/>
      <c r="BM21" s="371"/>
      <c r="BN21" s="371"/>
      <c r="BO21" s="371"/>
      <c r="BP21" s="371"/>
      <c r="BQ21" s="371"/>
      <c r="BR21" s="371"/>
      <c r="BS21" s="371"/>
      <c r="BT21" s="371"/>
      <c r="BU21" s="371"/>
      <c r="BV21" s="371"/>
      <c r="BW21" s="371"/>
      <c r="BX21" s="371"/>
      <c r="BY21" s="371"/>
      <c r="BZ21" s="371"/>
      <c r="CA21" s="371"/>
    </row>
    <row r="22" spans="1:97" ht="14.1" customHeight="1">
      <c r="A22" s="7"/>
      <c r="B22" s="525"/>
      <c r="C22" s="7"/>
      <c r="D22" s="1211" t="s">
        <v>397</v>
      </c>
      <c r="E22" s="2193" t="s">
        <v>1665</v>
      </c>
      <c r="F22" s="2193"/>
      <c r="G22" s="2193"/>
      <c r="H22" s="2193"/>
      <c r="I22" s="2193"/>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4"/>
      <c r="AP22" s="2040" t="s">
        <v>1719</v>
      </c>
      <c r="AQ22" s="2040"/>
      <c r="AR22" s="2040"/>
      <c r="AS22" s="2040"/>
      <c r="AT22" s="2040"/>
      <c r="AU22" s="2040"/>
      <c r="AV22" s="2040"/>
      <c r="AW22" s="2040"/>
      <c r="AX22" s="2040"/>
      <c r="AY22" s="2040"/>
      <c r="AZ22" s="2040"/>
      <c r="BA22" s="2040"/>
      <c r="BB22" s="2040"/>
      <c r="BC22" s="2040"/>
      <c r="BD22" s="2040"/>
      <c r="BE22" s="2040"/>
      <c r="BF22" s="2040"/>
      <c r="BG22" s="2040"/>
      <c r="BH22" s="2040"/>
      <c r="BI22" s="2040"/>
      <c r="BJ22" s="2040"/>
      <c r="BK22" s="2040"/>
      <c r="BL22" s="2040"/>
      <c r="BM22" s="2040"/>
      <c r="BN22" s="2040"/>
      <c r="BO22" s="2040"/>
      <c r="BP22" s="2040"/>
      <c r="BQ22" s="2040"/>
      <c r="BR22" s="2040"/>
      <c r="BS22" s="2040"/>
      <c r="BT22" s="2040"/>
      <c r="BU22" s="2040"/>
      <c r="BV22" s="2040"/>
      <c r="BW22" s="2040"/>
      <c r="BX22" s="2040"/>
      <c r="BY22" s="2040"/>
      <c r="BZ22" s="2040"/>
      <c r="CA22" s="2040"/>
    </row>
    <row r="23" spans="1:97" ht="14.1" customHeight="1">
      <c r="A23" s="7"/>
      <c r="B23" s="525"/>
      <c r="C23" s="7"/>
      <c r="E23" s="2193"/>
      <c r="F23" s="2193"/>
      <c r="G23" s="2193"/>
      <c r="H23" s="2193"/>
      <c r="I23" s="2193"/>
      <c r="J23" s="2193"/>
      <c r="K23" s="2193"/>
      <c r="L23" s="2193"/>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4"/>
      <c r="AP23" s="10" t="s">
        <v>1720</v>
      </c>
    </row>
    <row r="24" spans="1:97" ht="14.1" customHeight="1">
      <c r="A24" s="7"/>
      <c r="B24" s="525"/>
      <c r="C24" s="7"/>
      <c r="E24" s="2193"/>
      <c r="F24" s="2193"/>
      <c r="G24" s="2193"/>
      <c r="H24" s="2193"/>
      <c r="I24" s="2193"/>
      <c r="J24" s="2193"/>
      <c r="K24" s="2193"/>
      <c r="L24" s="219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4"/>
      <c r="AQ24" s="10" t="s">
        <v>1140</v>
      </c>
    </row>
    <row r="25" spans="1:97" ht="14.1" customHeight="1">
      <c r="A25" s="7"/>
      <c r="B25" s="525"/>
      <c r="C25" s="413"/>
      <c r="E25" s="2193"/>
      <c r="F25" s="2193"/>
      <c r="G25" s="2193"/>
      <c r="H25" s="2193"/>
      <c r="I25" s="2193"/>
      <c r="J25" s="2193"/>
      <c r="K25" s="2193"/>
      <c r="L25" s="219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4"/>
      <c r="AR25" s="10" t="s">
        <v>460</v>
      </c>
      <c r="CB25" s="371"/>
      <c r="CC25" s="371"/>
      <c r="CD25" s="371"/>
      <c r="CE25" s="371"/>
      <c r="CF25" s="371"/>
      <c r="CG25" s="371"/>
      <c r="CH25" s="371"/>
      <c r="CI25" s="371"/>
      <c r="CJ25" s="371"/>
      <c r="CK25" s="371"/>
      <c r="CL25" s="371"/>
      <c r="CM25" s="371"/>
      <c r="CN25" s="371"/>
      <c r="CO25" s="371"/>
      <c r="CP25" s="371"/>
      <c r="CQ25" s="371"/>
      <c r="CR25" s="371"/>
      <c r="CS25" s="371"/>
    </row>
    <row r="26" spans="1:97" ht="14.1" customHeight="1">
      <c r="A26" s="7"/>
      <c r="B26" s="525"/>
      <c r="C26" s="7" t="s">
        <v>1146</v>
      </c>
      <c r="AA26" s="31"/>
      <c r="AN26" s="29"/>
      <c r="AQ26" s="361"/>
      <c r="AR26" s="10" t="s">
        <v>461</v>
      </c>
      <c r="AS26" s="361"/>
      <c r="AT26" s="390"/>
      <c r="AU26" s="131"/>
      <c r="AV26" s="131"/>
      <c r="AW26" s="131"/>
      <c r="AX26" s="131"/>
      <c r="AY26" s="131"/>
      <c r="AZ26" s="131"/>
      <c r="BA26" s="131"/>
      <c r="CB26" s="371"/>
      <c r="CC26" s="371"/>
      <c r="CD26" s="371"/>
      <c r="CE26" s="371"/>
      <c r="CF26" s="371"/>
      <c r="CG26" s="371"/>
      <c r="CH26" s="371"/>
      <c r="CI26" s="371"/>
      <c r="CJ26" s="371"/>
      <c r="CK26" s="371"/>
      <c r="CL26" s="371"/>
      <c r="CM26" s="371"/>
      <c r="CN26" s="371"/>
      <c r="CO26" s="371"/>
      <c r="CP26" s="371"/>
      <c r="CQ26" s="371"/>
      <c r="CR26" s="371"/>
      <c r="CS26" s="371"/>
    </row>
    <row r="27" spans="1:97" ht="14.1" customHeight="1">
      <c r="A27" s="7"/>
      <c r="B27" s="525"/>
      <c r="D27" s="7"/>
      <c r="E27" s="7"/>
      <c r="F27" s="342"/>
      <c r="G27" s="342"/>
      <c r="H27" s="342"/>
      <c r="I27" s="342"/>
      <c r="J27" s="342"/>
      <c r="K27" s="342"/>
      <c r="L27" s="342"/>
      <c r="M27" s="342"/>
      <c r="N27" s="342"/>
      <c r="O27" s="342"/>
      <c r="S27" s="342"/>
      <c r="T27" s="342"/>
      <c r="U27" s="342"/>
      <c r="V27" s="342"/>
      <c r="W27" s="342"/>
      <c r="X27" s="342"/>
      <c r="Y27" s="342"/>
      <c r="Z27" s="342"/>
      <c r="AA27" s="31"/>
      <c r="AB27" s="2195" t="s">
        <v>1173</v>
      </c>
      <c r="AC27" s="2196"/>
      <c r="AD27" s="2196"/>
      <c r="AE27" s="2196"/>
      <c r="AF27" s="2196"/>
      <c r="AG27" s="2196"/>
      <c r="AH27" s="2196"/>
      <c r="AI27" s="2196"/>
      <c r="AJ27" s="2196"/>
      <c r="AK27" s="2196"/>
      <c r="AL27" s="2196"/>
      <c r="AM27" s="2196"/>
      <c r="AN27" s="2197"/>
      <c r="AO27" s="425"/>
      <c r="AR27" s="10" t="s">
        <v>462</v>
      </c>
      <c r="CB27" s="371"/>
      <c r="CC27" s="371"/>
      <c r="CD27" s="371"/>
      <c r="CE27" s="371"/>
      <c r="CF27" s="371"/>
      <c r="CG27" s="371"/>
      <c r="CH27" s="371"/>
      <c r="CI27" s="371"/>
      <c r="CJ27" s="371"/>
      <c r="CK27" s="371"/>
      <c r="CL27" s="371"/>
      <c r="CM27" s="371"/>
      <c r="CN27" s="371"/>
      <c r="CO27" s="371"/>
      <c r="CP27" s="371"/>
      <c r="CQ27" s="371"/>
      <c r="CR27" s="371"/>
      <c r="CS27" s="371"/>
    </row>
    <row r="28" spans="1:97" ht="14.1" customHeight="1">
      <c r="A28" s="7"/>
      <c r="B28" s="525"/>
      <c r="C28" s="7"/>
      <c r="D28" s="7" t="s">
        <v>1149</v>
      </c>
      <c r="E28" s="75"/>
      <c r="F28" s="75"/>
      <c r="G28" s="75"/>
      <c r="H28" s="75"/>
      <c r="I28" s="75"/>
      <c r="J28" s="361"/>
      <c r="K28" s="361"/>
      <c r="L28" s="361"/>
      <c r="M28" s="413"/>
      <c r="N28" s="413"/>
      <c r="O28" s="413"/>
      <c r="P28" s="413"/>
      <c r="Q28" s="413"/>
      <c r="R28" s="413"/>
      <c r="T28" s="330"/>
      <c r="U28" s="330"/>
      <c r="V28" s="37"/>
      <c r="W28" s="401"/>
      <c r="X28" s="401"/>
      <c r="Y28" s="7"/>
      <c r="Z28" s="7"/>
      <c r="AA28" s="7"/>
      <c r="AB28" s="283" t="s">
        <v>76</v>
      </c>
      <c r="AC28" s="2198" t="s">
        <v>1490</v>
      </c>
      <c r="AD28" s="2198"/>
      <c r="AE28" s="2198"/>
      <c r="AF28" s="2198"/>
      <c r="AG28" s="2198"/>
      <c r="AH28" s="2198"/>
      <c r="AI28" s="2198"/>
      <c r="AJ28" s="2198"/>
      <c r="AK28" s="2198"/>
      <c r="AL28" s="2198"/>
      <c r="AM28" s="2198"/>
      <c r="AN28" s="1810"/>
    </row>
    <row r="29" spans="1:97" ht="14.1" customHeight="1">
      <c r="A29" s="7"/>
      <c r="B29" s="525"/>
      <c r="C29" s="7"/>
      <c r="D29" s="7"/>
      <c r="E29" s="7" t="s">
        <v>524</v>
      </c>
      <c r="F29" s="2199" t="s">
        <v>783</v>
      </c>
      <c r="G29" s="2199"/>
      <c r="H29" s="2199"/>
      <c r="I29" s="2199"/>
      <c r="J29" s="2199"/>
      <c r="K29" s="2199"/>
      <c r="L29" s="2199"/>
      <c r="N29" s="1607">
        <f>T54</f>
        <v>0</v>
      </c>
      <c r="O29" s="1607"/>
      <c r="P29" s="361" t="s">
        <v>254</v>
      </c>
      <c r="Q29" s="413"/>
      <c r="R29" s="7"/>
      <c r="S29" s="2200"/>
      <c r="T29" s="2200"/>
      <c r="U29" s="2200"/>
      <c r="V29" s="2200"/>
      <c r="W29" s="2200"/>
      <c r="AB29" s="8"/>
      <c r="AC29" s="2198"/>
      <c r="AD29" s="2198"/>
      <c r="AE29" s="2198"/>
      <c r="AF29" s="2198"/>
      <c r="AG29" s="2198"/>
      <c r="AH29" s="2198"/>
      <c r="AI29" s="2198"/>
      <c r="AJ29" s="2198"/>
      <c r="AK29" s="2198"/>
      <c r="AL29" s="2198"/>
      <c r="AM29" s="2198"/>
      <c r="AN29" s="1810"/>
      <c r="AO29" s="425"/>
      <c r="BB29" s="10" t="s">
        <v>1136</v>
      </c>
    </row>
    <row r="30" spans="1:97" ht="14.1" customHeight="1">
      <c r="A30" s="7"/>
      <c r="B30" s="525"/>
      <c r="C30" s="7"/>
      <c r="D30" s="7"/>
      <c r="E30" s="7" t="s">
        <v>786</v>
      </c>
      <c r="F30" s="2200" t="s">
        <v>785</v>
      </c>
      <c r="G30" s="2200"/>
      <c r="H30" s="2200"/>
      <c r="I30" s="2200"/>
      <c r="J30" s="2200"/>
      <c r="K30" s="2200"/>
      <c r="L30" s="2200"/>
      <c r="N30" s="1607">
        <f>SUM(G12:AB13)+M18-I12</f>
        <v>0</v>
      </c>
      <c r="O30" s="1607"/>
      <c r="P30" s="330" t="s">
        <v>254</v>
      </c>
      <c r="S30" s="84"/>
      <c r="T30" s="84"/>
      <c r="U30" s="84"/>
      <c r="V30" s="84"/>
      <c r="W30" s="2217" t="str">
        <f>IFERROR((G12+Q12)/AH18,"")</f>
        <v/>
      </c>
      <c r="X30" s="2217"/>
      <c r="Y30" s="2217"/>
      <c r="Z30" s="2217"/>
      <c r="AA30" s="14"/>
      <c r="AB30" s="8"/>
      <c r="AC30" s="2198"/>
      <c r="AD30" s="2198"/>
      <c r="AE30" s="2198"/>
      <c r="AF30" s="2198"/>
      <c r="AG30" s="2198"/>
      <c r="AH30" s="2198"/>
      <c r="AI30" s="2198"/>
      <c r="AJ30" s="2198"/>
      <c r="AK30" s="2198"/>
      <c r="AL30" s="2198"/>
      <c r="AM30" s="2198"/>
      <c r="AN30" s="1810"/>
      <c r="AO30" s="425"/>
      <c r="AQ30" s="1496" t="s">
        <v>452</v>
      </c>
      <c r="AR30" s="1496"/>
      <c r="AS30" s="1496"/>
      <c r="AT30" s="1496"/>
      <c r="AU30" s="1496"/>
      <c r="AV30" s="1496"/>
      <c r="AW30" s="1496"/>
      <c r="AX30" s="1496"/>
      <c r="AY30" s="1496"/>
      <c r="AZ30" s="1496"/>
      <c r="BA30" s="612"/>
      <c r="BB30" s="613"/>
      <c r="BC30" s="1496" t="s">
        <v>452</v>
      </c>
      <c r="BD30" s="1496"/>
      <c r="BE30" s="1496"/>
      <c r="BF30" s="1496"/>
      <c r="BG30" s="1496"/>
      <c r="BH30" s="1496"/>
      <c r="BI30" s="1496"/>
      <c r="BJ30" s="1496"/>
      <c r="BK30" s="1496"/>
      <c r="BL30" s="1496"/>
    </row>
    <row r="31" spans="1:97" ht="14.1" customHeight="1">
      <c r="A31" s="7"/>
      <c r="B31" s="525"/>
      <c r="C31" s="7"/>
      <c r="D31" s="7"/>
      <c r="E31" s="7" t="s">
        <v>525</v>
      </c>
      <c r="F31" s="2199" t="s">
        <v>784</v>
      </c>
      <c r="G31" s="2199"/>
      <c r="H31" s="2199"/>
      <c r="I31" s="2199"/>
      <c r="J31" s="2199"/>
      <c r="K31" s="2199"/>
      <c r="L31" s="2199"/>
      <c r="N31" s="2202" t="str">
        <f>AU36</f>
        <v/>
      </c>
      <c r="O31" s="2202"/>
      <c r="P31" s="330" t="s">
        <v>254</v>
      </c>
      <c r="S31" s="1186" t="s">
        <v>1660</v>
      </c>
      <c r="T31" s="1186"/>
      <c r="U31" s="1186"/>
      <c r="V31" s="1186"/>
      <c r="W31" s="2058"/>
      <c r="X31" s="2058"/>
      <c r="Y31" s="2058"/>
      <c r="Z31" s="2058"/>
      <c r="AA31" s="614"/>
      <c r="AB31" s="372"/>
      <c r="AC31" s="2198"/>
      <c r="AD31" s="2198"/>
      <c r="AE31" s="2198"/>
      <c r="AF31" s="2198"/>
      <c r="AG31" s="2198"/>
      <c r="AH31" s="2198"/>
      <c r="AI31" s="2198"/>
      <c r="AJ31" s="2198"/>
      <c r="AK31" s="2198"/>
      <c r="AL31" s="2198"/>
      <c r="AM31" s="2198"/>
      <c r="AN31" s="1810"/>
      <c r="AO31" s="425"/>
      <c r="AQ31" s="2201"/>
      <c r="AR31" s="2201"/>
      <c r="AS31" s="2201"/>
      <c r="AT31" s="2201"/>
      <c r="AU31" s="2201"/>
      <c r="AV31" s="2201"/>
      <c r="AW31" s="2201"/>
      <c r="AX31" s="2201"/>
      <c r="AY31" s="2201"/>
      <c r="AZ31" s="2201"/>
      <c r="BA31" s="612"/>
      <c r="BB31" s="613"/>
      <c r="BC31" s="2201"/>
      <c r="BD31" s="2201"/>
      <c r="BE31" s="2201"/>
      <c r="BF31" s="2201"/>
      <c r="BG31" s="2201"/>
      <c r="BH31" s="2201"/>
      <c r="BI31" s="2201"/>
      <c r="BJ31" s="2201"/>
      <c r="BK31" s="2201"/>
      <c r="BL31" s="2201"/>
    </row>
    <row r="32" spans="1:97" ht="14.1" customHeight="1">
      <c r="A32" s="7"/>
      <c r="B32" s="525"/>
      <c r="AA32" s="14"/>
      <c r="AC32" s="2198"/>
      <c r="AD32" s="2198"/>
      <c r="AE32" s="2198"/>
      <c r="AF32" s="2198"/>
      <c r="AG32" s="2198"/>
      <c r="AH32" s="2198"/>
      <c r="AI32" s="2198"/>
      <c r="AJ32" s="2198"/>
      <c r="AK32" s="2198"/>
      <c r="AL32" s="2198"/>
      <c r="AM32" s="2198"/>
      <c r="AN32" s="1810"/>
      <c r="AO32" s="425"/>
      <c r="AQ32" s="2203" t="s">
        <v>456</v>
      </c>
      <c r="AR32" s="2204"/>
      <c r="AS32" s="2204"/>
      <c r="AT32" s="2205"/>
      <c r="AU32" s="2209"/>
      <c r="AV32" s="2210"/>
      <c r="AW32" s="2210"/>
      <c r="AX32" s="2213" t="s">
        <v>457</v>
      </c>
      <c r="AY32" s="2213"/>
      <c r="AZ32" s="2214"/>
      <c r="BA32" s="612"/>
      <c r="BB32" s="613"/>
      <c r="BC32" s="2203" t="s">
        <v>456</v>
      </c>
      <c r="BD32" s="2204"/>
      <c r="BE32" s="2204"/>
      <c r="BF32" s="2205"/>
      <c r="BG32" s="2209">
        <v>173</v>
      </c>
      <c r="BH32" s="2210"/>
      <c r="BI32" s="2210"/>
      <c r="BJ32" s="2213" t="s">
        <v>457</v>
      </c>
      <c r="BK32" s="2213"/>
      <c r="BL32" s="2214"/>
    </row>
    <row r="33" spans="1:64" ht="14.1" customHeight="1" thickBot="1">
      <c r="A33" s="7"/>
      <c r="B33" s="525"/>
      <c r="C33" s="10" t="s">
        <v>401</v>
      </c>
      <c r="AA33" s="14"/>
      <c r="AB33" s="25" t="s">
        <v>80</v>
      </c>
      <c r="AC33" s="406" t="s">
        <v>400</v>
      </c>
      <c r="AD33" s="406"/>
      <c r="AE33" s="406"/>
      <c r="AF33" s="406"/>
      <c r="AG33" s="406"/>
      <c r="AH33" s="406"/>
      <c r="AI33" s="406"/>
      <c r="AJ33" s="406"/>
      <c r="AK33" s="406"/>
      <c r="AL33" s="406"/>
      <c r="AM33" s="406"/>
      <c r="AN33" s="616"/>
      <c r="AO33" s="425"/>
      <c r="AQ33" s="2206"/>
      <c r="AR33" s="2207"/>
      <c r="AS33" s="2207"/>
      <c r="AT33" s="2208"/>
      <c r="AU33" s="2211"/>
      <c r="AV33" s="2212"/>
      <c r="AW33" s="2212"/>
      <c r="AX33" s="2215"/>
      <c r="AY33" s="2215"/>
      <c r="AZ33" s="2216"/>
      <c r="BA33" s="612"/>
      <c r="BB33" s="613"/>
      <c r="BC33" s="2206"/>
      <c r="BD33" s="2207"/>
      <c r="BE33" s="2207"/>
      <c r="BF33" s="2208"/>
      <c r="BG33" s="2211"/>
      <c r="BH33" s="2212"/>
      <c r="BI33" s="2212"/>
      <c r="BJ33" s="2215"/>
      <c r="BK33" s="2215"/>
      <c r="BL33" s="2216"/>
    </row>
    <row r="34" spans="1:64" ht="14.1" customHeight="1">
      <c r="A34" s="7"/>
      <c r="B34" s="525"/>
      <c r="C34" s="2390"/>
      <c r="D34" s="2392" t="s">
        <v>402</v>
      </c>
      <c r="E34" s="2392"/>
      <c r="F34" s="2392"/>
      <c r="G34" s="2393"/>
      <c r="H34" s="2396" t="s">
        <v>293</v>
      </c>
      <c r="I34" s="2392"/>
      <c r="J34" s="2392"/>
      <c r="K34" s="2392"/>
      <c r="L34" s="2392"/>
      <c r="M34" s="2392"/>
      <c r="N34" s="2392"/>
      <c r="O34" s="2392"/>
      <c r="P34" s="2392"/>
      <c r="Q34" s="2392"/>
      <c r="R34" s="2392"/>
      <c r="S34" s="2392"/>
      <c r="T34" s="2392"/>
      <c r="U34" s="2392"/>
      <c r="V34" s="2392"/>
      <c r="W34" s="2398" t="s">
        <v>26</v>
      </c>
      <c r="X34" s="2398"/>
      <c r="Y34" s="2398"/>
      <c r="Z34" s="2399"/>
      <c r="AA34" s="14"/>
      <c r="AB34" s="617" t="s">
        <v>80</v>
      </c>
      <c r="AC34" s="2198" t="s">
        <v>1723</v>
      </c>
      <c r="AD34" s="2198"/>
      <c r="AE34" s="2198"/>
      <c r="AF34" s="2198"/>
      <c r="AG34" s="2198"/>
      <c r="AH34" s="2198"/>
      <c r="AI34" s="2198"/>
      <c r="AJ34" s="2198"/>
      <c r="AK34" s="2198"/>
      <c r="AL34" s="2198"/>
      <c r="AM34" s="2198"/>
      <c r="AN34" s="1810"/>
      <c r="AO34" s="425"/>
      <c r="AQ34" s="2230" t="s">
        <v>1137</v>
      </c>
      <c r="AR34" s="2231"/>
      <c r="AS34" s="2231"/>
      <c r="AT34" s="2232"/>
      <c r="AU34" s="2236">
        <f>AU41</f>
        <v>0</v>
      </c>
      <c r="AV34" s="2237"/>
      <c r="AW34" s="2237"/>
      <c r="AX34" s="2213" t="s">
        <v>457</v>
      </c>
      <c r="AY34" s="2213"/>
      <c r="AZ34" s="2214"/>
      <c r="BA34" s="612"/>
      <c r="BB34" s="613"/>
      <c r="BC34" s="2230" t="s">
        <v>1137</v>
      </c>
      <c r="BD34" s="2231"/>
      <c r="BE34" s="2231"/>
      <c r="BF34" s="2232"/>
      <c r="BG34" s="2236">
        <f>BG41</f>
        <v>1792</v>
      </c>
      <c r="BH34" s="2237"/>
      <c r="BI34" s="2237"/>
      <c r="BJ34" s="2213" t="s">
        <v>457</v>
      </c>
      <c r="BK34" s="2213"/>
      <c r="BL34" s="2214"/>
    </row>
    <row r="35" spans="1:64" ht="14.1" customHeight="1" thickBot="1">
      <c r="A35" s="7"/>
      <c r="B35" s="525"/>
      <c r="C35" s="2391"/>
      <c r="D35" s="2394"/>
      <c r="E35" s="2394"/>
      <c r="F35" s="2394"/>
      <c r="G35" s="2395"/>
      <c r="H35" s="2397"/>
      <c r="I35" s="2394"/>
      <c r="J35" s="2394"/>
      <c r="K35" s="2394"/>
      <c r="L35" s="2394"/>
      <c r="M35" s="2394"/>
      <c r="N35" s="2394"/>
      <c r="O35" s="2394"/>
      <c r="P35" s="2394"/>
      <c r="Q35" s="2394"/>
      <c r="R35" s="2394"/>
      <c r="S35" s="2394"/>
      <c r="T35" s="2394"/>
      <c r="U35" s="2394"/>
      <c r="V35" s="2394"/>
      <c r="W35" s="2400"/>
      <c r="X35" s="2400"/>
      <c r="Y35" s="2400"/>
      <c r="Z35" s="2401"/>
      <c r="AA35" s="14"/>
      <c r="AC35" s="2198"/>
      <c r="AD35" s="2198"/>
      <c r="AE35" s="2198"/>
      <c r="AF35" s="2198"/>
      <c r="AG35" s="2198"/>
      <c r="AH35" s="2198"/>
      <c r="AI35" s="2198"/>
      <c r="AJ35" s="2198"/>
      <c r="AK35" s="2198"/>
      <c r="AL35" s="2198"/>
      <c r="AM35" s="2198"/>
      <c r="AN35" s="1810"/>
      <c r="AO35" s="425"/>
      <c r="AQ35" s="2233"/>
      <c r="AR35" s="2234"/>
      <c r="AS35" s="2234"/>
      <c r="AT35" s="2235"/>
      <c r="AU35" s="2238"/>
      <c r="AV35" s="2239"/>
      <c r="AW35" s="2239"/>
      <c r="AX35" s="1776"/>
      <c r="AY35" s="1776"/>
      <c r="AZ35" s="2240"/>
      <c r="BA35" s="612"/>
      <c r="BB35" s="613"/>
      <c r="BC35" s="2233"/>
      <c r="BD35" s="2234"/>
      <c r="BE35" s="2234"/>
      <c r="BF35" s="2235"/>
      <c r="BG35" s="2238"/>
      <c r="BH35" s="2239"/>
      <c r="BI35" s="2239"/>
      <c r="BJ35" s="1776"/>
      <c r="BK35" s="1776"/>
      <c r="BL35" s="2240"/>
    </row>
    <row r="36" spans="1:64" ht="14.1" customHeight="1">
      <c r="A36" s="7"/>
      <c r="B36" s="525"/>
      <c r="C36" s="2387" t="s">
        <v>403</v>
      </c>
      <c r="D36" s="2309" t="s">
        <v>404</v>
      </c>
      <c r="E36" s="2218" t="s">
        <v>405</v>
      </c>
      <c r="F36" s="2218"/>
      <c r="G36" s="2218"/>
      <c r="H36" s="2220" t="s">
        <v>77</v>
      </c>
      <c r="I36" s="2221"/>
      <c r="J36" s="2221"/>
      <c r="K36" s="2224"/>
      <c r="L36" s="2224"/>
      <c r="M36" s="2226" t="s">
        <v>252</v>
      </c>
      <c r="N36" s="2226"/>
      <c r="O36" s="2265">
        <v>3</v>
      </c>
      <c r="P36" s="2265"/>
      <c r="Q36" s="2266" t="s">
        <v>406</v>
      </c>
      <c r="R36" s="2266"/>
      <c r="S36" s="2266"/>
      <c r="T36" s="2268" t="str">
        <f>IF(K36=0,"",ROUNDDOWN(K36/O36,1))</f>
        <v/>
      </c>
      <c r="U36" s="2268"/>
      <c r="V36" s="2269" t="s">
        <v>93</v>
      </c>
      <c r="W36" s="2271" t="s">
        <v>407</v>
      </c>
      <c r="X36" s="1811"/>
      <c r="Y36" s="1811"/>
      <c r="Z36" s="2272"/>
      <c r="AA36" s="14"/>
      <c r="AB36" s="8"/>
      <c r="AC36" s="131" t="s">
        <v>1141</v>
      </c>
      <c r="AD36" s="131"/>
      <c r="AE36" s="131"/>
      <c r="AF36" s="131"/>
      <c r="AG36" s="131"/>
      <c r="AH36" s="131"/>
      <c r="AI36" s="131"/>
      <c r="AJ36" s="131"/>
      <c r="AK36" s="131"/>
      <c r="AL36" s="131"/>
      <c r="AM36" s="131"/>
      <c r="AN36" s="541"/>
      <c r="AO36" s="425"/>
      <c r="AQ36" s="2249" t="s">
        <v>451</v>
      </c>
      <c r="AR36" s="2250"/>
      <c r="AS36" s="2250"/>
      <c r="AT36" s="2251"/>
      <c r="AU36" s="2241" t="str">
        <f>IF(ISERROR(AU34/AU32),"",(AU34/AU32))</f>
        <v/>
      </c>
      <c r="AV36" s="2242"/>
      <c r="AW36" s="2242"/>
      <c r="AX36" s="2245" t="s">
        <v>244</v>
      </c>
      <c r="AY36" s="2245"/>
      <c r="AZ36" s="2246"/>
      <c r="BA36" s="612"/>
      <c r="BB36" s="613"/>
      <c r="BC36" s="2249" t="s">
        <v>451</v>
      </c>
      <c r="BD36" s="2250"/>
      <c r="BE36" s="2250"/>
      <c r="BF36" s="2251"/>
      <c r="BG36" s="2258">
        <f>IF(ISERROR(BG34/BG32),"",(BG34/BG32))</f>
        <v>10.358381502890174</v>
      </c>
      <c r="BH36" s="2259"/>
      <c r="BI36" s="2259"/>
      <c r="BJ36" s="2245" t="s">
        <v>244</v>
      </c>
      <c r="BK36" s="2245"/>
      <c r="BL36" s="2246"/>
    </row>
    <row r="37" spans="1:64" ht="14.1" customHeight="1" thickBot="1">
      <c r="A37" s="7"/>
      <c r="B37" s="525"/>
      <c r="C37" s="2388"/>
      <c r="D37" s="2309"/>
      <c r="E37" s="2219"/>
      <c r="F37" s="2219"/>
      <c r="G37" s="2219"/>
      <c r="H37" s="2222"/>
      <c r="I37" s="2223"/>
      <c r="J37" s="2223"/>
      <c r="K37" s="2225"/>
      <c r="L37" s="2225"/>
      <c r="M37" s="2227"/>
      <c r="N37" s="2227"/>
      <c r="O37" s="2061"/>
      <c r="P37" s="2061"/>
      <c r="Q37" s="2267"/>
      <c r="R37" s="2267"/>
      <c r="S37" s="2267"/>
      <c r="T37" s="2268"/>
      <c r="U37" s="2268"/>
      <c r="V37" s="2270"/>
      <c r="W37" s="2271"/>
      <c r="X37" s="1811"/>
      <c r="Y37" s="1811"/>
      <c r="Z37" s="2272"/>
      <c r="AA37" s="14"/>
      <c r="AC37" s="2283" t="s">
        <v>1417</v>
      </c>
      <c r="AD37" s="2198" t="s">
        <v>408</v>
      </c>
      <c r="AE37" s="2198"/>
      <c r="AF37" s="2198"/>
      <c r="AG37" s="2198"/>
      <c r="AH37" s="2198"/>
      <c r="AI37" s="2198"/>
      <c r="AJ37" s="2198"/>
      <c r="AK37" s="2198"/>
      <c r="AL37" s="2198"/>
      <c r="AM37" s="2198"/>
      <c r="AN37" s="1810"/>
      <c r="AO37" s="425"/>
      <c r="AQ37" s="2252"/>
      <c r="AR37" s="2253"/>
      <c r="AS37" s="2253"/>
      <c r="AT37" s="2254"/>
      <c r="AU37" s="2243"/>
      <c r="AV37" s="2244"/>
      <c r="AW37" s="2244"/>
      <c r="AX37" s="2247"/>
      <c r="AY37" s="2247"/>
      <c r="AZ37" s="2248"/>
      <c r="BA37" s="612"/>
      <c r="BB37" s="613"/>
      <c r="BC37" s="2252"/>
      <c r="BD37" s="2253"/>
      <c r="BE37" s="2253"/>
      <c r="BF37" s="2254"/>
      <c r="BG37" s="2260"/>
      <c r="BH37" s="2261"/>
      <c r="BI37" s="2261"/>
      <c r="BJ37" s="2247"/>
      <c r="BK37" s="2247"/>
      <c r="BL37" s="2248"/>
    </row>
    <row r="38" spans="1:64" ht="14.1" customHeight="1">
      <c r="A38" s="7"/>
      <c r="B38" s="525"/>
      <c r="C38" s="2388"/>
      <c r="D38" s="2309"/>
      <c r="E38" s="2262" t="s">
        <v>409</v>
      </c>
      <c r="F38" s="2262"/>
      <c r="G38" s="2262"/>
      <c r="H38" s="2263" t="s">
        <v>77</v>
      </c>
      <c r="I38" s="2264"/>
      <c r="J38" s="2264"/>
      <c r="K38" s="2228"/>
      <c r="L38" s="2228"/>
      <c r="M38" s="2294" t="s">
        <v>252</v>
      </c>
      <c r="N38" s="2294"/>
      <c r="O38" s="2064">
        <v>6</v>
      </c>
      <c r="P38" s="2064"/>
      <c r="Q38" s="2276" t="s">
        <v>251</v>
      </c>
      <c r="R38" s="2276"/>
      <c r="S38" s="2276"/>
      <c r="T38" s="2278" t="str">
        <f>IF(K38=0,"",ROUNDDOWN(K38/O38,1))</f>
        <v/>
      </c>
      <c r="U38" s="2278"/>
      <c r="V38" s="2280" t="s">
        <v>93</v>
      </c>
      <c r="W38" s="2271"/>
      <c r="X38" s="1811"/>
      <c r="Y38" s="1811"/>
      <c r="Z38" s="2272"/>
      <c r="AA38" s="14"/>
      <c r="AC38" s="2283"/>
      <c r="AD38" s="2198"/>
      <c r="AE38" s="2198"/>
      <c r="AF38" s="2198"/>
      <c r="AG38" s="2198"/>
      <c r="AH38" s="2198"/>
      <c r="AI38" s="2198"/>
      <c r="AJ38" s="2198"/>
      <c r="AK38" s="2198"/>
      <c r="AL38" s="2198"/>
      <c r="AM38" s="2198"/>
      <c r="AN38" s="1810"/>
      <c r="AO38" s="425"/>
      <c r="AQ38" s="2290" t="s">
        <v>1138</v>
      </c>
      <c r="AR38" s="2290"/>
      <c r="AS38" s="2290"/>
      <c r="AT38" s="2290"/>
      <c r="AU38" s="2290"/>
      <c r="AV38" s="2290"/>
      <c r="AW38" s="2290"/>
      <c r="AX38" s="2290"/>
      <c r="AY38" s="2290"/>
      <c r="AZ38" s="2290"/>
      <c r="BA38" s="612"/>
      <c r="BB38" s="613"/>
      <c r="BC38" s="2290" t="s">
        <v>1138</v>
      </c>
      <c r="BD38" s="2290"/>
      <c r="BE38" s="2290"/>
      <c r="BF38" s="2290"/>
      <c r="BG38" s="2290"/>
      <c r="BH38" s="2290"/>
      <c r="BI38" s="2290"/>
      <c r="BJ38" s="2290"/>
      <c r="BK38" s="2290"/>
      <c r="BL38" s="2290"/>
    </row>
    <row r="39" spans="1:64" ht="14.1" customHeight="1">
      <c r="A39" s="7"/>
      <c r="B39" s="525"/>
      <c r="C39" s="2388"/>
      <c r="D39" s="2309"/>
      <c r="E39" s="2219"/>
      <c r="F39" s="2219"/>
      <c r="G39" s="2219"/>
      <c r="H39" s="2222"/>
      <c r="I39" s="2223"/>
      <c r="J39" s="2223"/>
      <c r="K39" s="2225"/>
      <c r="L39" s="2225"/>
      <c r="M39" s="2227"/>
      <c r="N39" s="2227"/>
      <c r="O39" s="2061"/>
      <c r="P39" s="2061"/>
      <c r="Q39" s="2277"/>
      <c r="R39" s="2277"/>
      <c r="S39" s="2277"/>
      <c r="T39" s="2279"/>
      <c r="U39" s="2279"/>
      <c r="V39" s="2270"/>
      <c r="W39" s="2271"/>
      <c r="X39" s="1811"/>
      <c r="Y39" s="1811"/>
      <c r="Z39" s="2272"/>
      <c r="AA39" s="14"/>
      <c r="AC39" s="577"/>
      <c r="AD39" s="2198"/>
      <c r="AE39" s="2198"/>
      <c r="AF39" s="2198"/>
      <c r="AG39" s="2198"/>
      <c r="AH39" s="2198"/>
      <c r="AI39" s="2198"/>
      <c r="AJ39" s="2198"/>
      <c r="AK39" s="2198"/>
      <c r="AL39" s="2198"/>
      <c r="AM39" s="2198"/>
      <c r="AN39" s="1810"/>
      <c r="AO39" s="425"/>
      <c r="AQ39" s="2291"/>
      <c r="AR39" s="2291"/>
      <c r="AS39" s="2291"/>
      <c r="AT39" s="2291"/>
      <c r="AU39" s="2291"/>
      <c r="AV39" s="2291"/>
      <c r="AW39" s="2291"/>
      <c r="AX39" s="2291"/>
      <c r="AY39" s="2291"/>
      <c r="AZ39" s="2291"/>
      <c r="BA39" s="612"/>
      <c r="BB39" s="613"/>
      <c r="BC39" s="2291"/>
      <c r="BD39" s="2291"/>
      <c r="BE39" s="2291"/>
      <c r="BF39" s="2291"/>
      <c r="BG39" s="2291"/>
      <c r="BH39" s="2291"/>
      <c r="BI39" s="2291"/>
      <c r="BJ39" s="2291"/>
      <c r="BK39" s="2291"/>
      <c r="BL39" s="2291"/>
    </row>
    <row r="40" spans="1:64" ht="14.1" customHeight="1" thickBot="1">
      <c r="A40" s="7"/>
      <c r="B40" s="525"/>
      <c r="C40" s="2388"/>
      <c r="D40" s="2309"/>
      <c r="E40" s="2262" t="s">
        <v>411</v>
      </c>
      <c r="F40" s="2119"/>
      <c r="G40" s="2119"/>
      <c r="H40" s="2263" t="s">
        <v>412</v>
      </c>
      <c r="I40" s="2264"/>
      <c r="J40" s="2264"/>
      <c r="K40" s="2228"/>
      <c r="L40" s="2228"/>
      <c r="M40" s="2119" t="s">
        <v>252</v>
      </c>
      <c r="N40" s="2119"/>
      <c r="O40" s="2064">
        <v>20</v>
      </c>
      <c r="P40" s="2064"/>
      <c r="Q40" s="2276" t="s">
        <v>251</v>
      </c>
      <c r="R40" s="2276"/>
      <c r="S40" s="2276"/>
      <c r="T40" s="2278" t="str">
        <f>IF(K40=0,"",ROUNDDOWN(K40/O40,1))</f>
        <v/>
      </c>
      <c r="U40" s="2278"/>
      <c r="V40" s="2280" t="s">
        <v>93</v>
      </c>
      <c r="W40" s="2271"/>
      <c r="X40" s="1811"/>
      <c r="Y40" s="1811"/>
      <c r="Z40" s="2272"/>
      <c r="AA40" s="14"/>
      <c r="AC40" s="577" t="s">
        <v>1417</v>
      </c>
      <c r="AD40" s="2177" t="s">
        <v>410</v>
      </c>
      <c r="AE40" s="2177"/>
      <c r="AF40" s="2177"/>
      <c r="AG40" s="2177"/>
      <c r="AH40" s="2177"/>
      <c r="AI40" s="2177"/>
      <c r="AJ40" s="2177"/>
      <c r="AK40" s="2177"/>
      <c r="AL40" s="2177"/>
      <c r="AM40" s="2177"/>
      <c r="AN40" s="2178"/>
      <c r="AO40" s="425"/>
      <c r="AQ40" s="1623"/>
      <c r="AR40" s="1624"/>
      <c r="AS40" s="1624"/>
      <c r="AT40" s="1625"/>
      <c r="AU40" s="2255" t="s">
        <v>1143</v>
      </c>
      <c r="AV40" s="2256"/>
      <c r="AW40" s="2256"/>
      <c r="AX40" s="2256"/>
      <c r="AY40" s="2256"/>
      <c r="AZ40" s="2257"/>
      <c r="BA40" s="612"/>
      <c r="BB40" s="613"/>
      <c r="BC40" s="1623"/>
      <c r="BD40" s="1624"/>
      <c r="BE40" s="1624"/>
      <c r="BF40" s="1625"/>
      <c r="BG40" s="2255" t="s">
        <v>1143</v>
      </c>
      <c r="BH40" s="2256"/>
      <c r="BI40" s="2256"/>
      <c r="BJ40" s="2256"/>
      <c r="BK40" s="2256"/>
      <c r="BL40" s="2257"/>
    </row>
    <row r="41" spans="1:64" ht="14.1" customHeight="1" thickBot="1">
      <c r="A41" s="7"/>
      <c r="B41" s="525"/>
      <c r="C41" s="2388"/>
      <c r="D41" s="2309"/>
      <c r="E41" s="1824"/>
      <c r="F41" s="1824"/>
      <c r="G41" s="1824"/>
      <c r="H41" s="2292"/>
      <c r="I41" s="2293"/>
      <c r="J41" s="2293"/>
      <c r="K41" s="1692"/>
      <c r="L41" s="1692"/>
      <c r="M41" s="2229"/>
      <c r="N41" s="2229"/>
      <c r="O41" s="2296"/>
      <c r="P41" s="2296"/>
      <c r="Q41" s="2297"/>
      <c r="R41" s="2297"/>
      <c r="S41" s="2297"/>
      <c r="T41" s="2268"/>
      <c r="U41" s="2268"/>
      <c r="V41" s="2298"/>
      <c r="W41" s="2271"/>
      <c r="X41" s="1811"/>
      <c r="Y41" s="1811"/>
      <c r="Z41" s="2272"/>
      <c r="AA41" s="14"/>
      <c r="AC41" s="577" t="s">
        <v>1417</v>
      </c>
      <c r="AD41" s="2198" t="s">
        <v>413</v>
      </c>
      <c r="AE41" s="2198"/>
      <c r="AF41" s="2198"/>
      <c r="AG41" s="2198"/>
      <c r="AH41" s="2198"/>
      <c r="AI41" s="2198"/>
      <c r="AJ41" s="2198"/>
      <c r="AK41" s="2198"/>
      <c r="AL41" s="2198"/>
      <c r="AM41" s="2198"/>
      <c r="AN41" s="1810"/>
      <c r="AO41" s="425"/>
      <c r="AQ41" s="2286">
        <f>COUNTA(AU42:AW101)</f>
        <v>0</v>
      </c>
      <c r="AR41" s="2287"/>
      <c r="AS41" s="2287"/>
      <c r="AT41" s="2287"/>
      <c r="AU41" s="2288">
        <f>SUM(AU42:AW101)</f>
        <v>0</v>
      </c>
      <c r="AV41" s="2288"/>
      <c r="AW41" s="2289"/>
      <c r="AX41" s="625" t="s">
        <v>1139</v>
      </c>
      <c r="AY41" s="626"/>
      <c r="AZ41" s="627"/>
      <c r="BA41" s="612"/>
      <c r="BB41" s="613"/>
      <c r="BC41" s="2286">
        <f>COUNTA(BG42:BI101)</f>
        <v>13</v>
      </c>
      <c r="BD41" s="2287"/>
      <c r="BE41" s="2287"/>
      <c r="BF41" s="2287"/>
      <c r="BG41" s="2288">
        <f>SUM(BG42:BI101)</f>
        <v>1792</v>
      </c>
      <c r="BH41" s="2288"/>
      <c r="BI41" s="2289"/>
      <c r="BJ41" s="625" t="s">
        <v>1139</v>
      </c>
      <c r="BK41" s="626"/>
      <c r="BL41" s="627"/>
    </row>
    <row r="42" spans="1:64" ht="14.1" customHeight="1">
      <c r="A42" s="7"/>
      <c r="B42" s="525"/>
      <c r="C42" s="2388"/>
      <c r="D42" s="2309"/>
      <c r="E42" s="1824"/>
      <c r="F42" s="1824"/>
      <c r="G42" s="1824"/>
      <c r="H42" s="2312" t="s">
        <v>414</v>
      </c>
      <c r="I42" s="2313"/>
      <c r="J42" s="2313"/>
      <c r="K42" s="2314"/>
      <c r="L42" s="2314"/>
      <c r="M42" s="2315" t="s">
        <v>252</v>
      </c>
      <c r="N42" s="2315"/>
      <c r="O42" s="2316">
        <v>15</v>
      </c>
      <c r="P42" s="2316"/>
      <c r="Q42" s="2317" t="s">
        <v>251</v>
      </c>
      <c r="R42" s="2317"/>
      <c r="S42" s="2317"/>
      <c r="T42" s="2318" t="str">
        <f>IF(K42=0,"",ROUNDDOWN(K42/O42,1))</f>
        <v/>
      </c>
      <c r="U42" s="2318"/>
      <c r="V42" s="2295" t="s">
        <v>93</v>
      </c>
      <c r="W42" s="2271"/>
      <c r="X42" s="1811"/>
      <c r="Y42" s="1811"/>
      <c r="Z42" s="2272"/>
      <c r="AA42" s="14"/>
      <c r="AD42" s="2198"/>
      <c r="AE42" s="2198"/>
      <c r="AF42" s="2198"/>
      <c r="AG42" s="2198"/>
      <c r="AH42" s="2198"/>
      <c r="AI42" s="2198"/>
      <c r="AJ42" s="2198"/>
      <c r="AK42" s="2198"/>
      <c r="AL42" s="2198"/>
      <c r="AM42" s="2198"/>
      <c r="AN42" s="1810"/>
      <c r="AO42" s="628"/>
      <c r="AQ42" s="1623">
        <v>1</v>
      </c>
      <c r="AR42" s="1624"/>
      <c r="AS42" s="1624"/>
      <c r="AT42" s="1625"/>
      <c r="AU42" s="2284"/>
      <c r="AV42" s="2285"/>
      <c r="AW42" s="2285"/>
      <c r="AX42" s="415" t="s">
        <v>1139</v>
      </c>
      <c r="AY42" s="345"/>
      <c r="AZ42" s="629"/>
      <c r="BA42" s="612"/>
      <c r="BB42" s="613"/>
      <c r="BC42" s="1623">
        <v>1</v>
      </c>
      <c r="BD42" s="1624"/>
      <c r="BE42" s="1624"/>
      <c r="BF42" s="1625"/>
      <c r="BG42" s="2284">
        <v>173</v>
      </c>
      <c r="BH42" s="2285"/>
      <c r="BI42" s="2285"/>
      <c r="BJ42" s="415" t="s">
        <v>1139</v>
      </c>
      <c r="BK42" s="345"/>
      <c r="BL42" s="629"/>
    </row>
    <row r="43" spans="1:64" ht="14.1" customHeight="1">
      <c r="A43" s="7"/>
      <c r="B43" s="525"/>
      <c r="C43" s="2388"/>
      <c r="D43" s="2309"/>
      <c r="E43" s="2122"/>
      <c r="F43" s="2122"/>
      <c r="G43" s="2122"/>
      <c r="H43" s="2222"/>
      <c r="I43" s="2223"/>
      <c r="J43" s="2223"/>
      <c r="K43" s="2225"/>
      <c r="L43" s="2225"/>
      <c r="M43" s="2122"/>
      <c r="N43" s="2122"/>
      <c r="O43" s="2061"/>
      <c r="P43" s="2061"/>
      <c r="Q43" s="2277"/>
      <c r="R43" s="2277"/>
      <c r="S43" s="2277"/>
      <c r="T43" s="2279"/>
      <c r="U43" s="2279"/>
      <c r="V43" s="2270"/>
      <c r="W43" s="2271"/>
      <c r="X43" s="1811"/>
      <c r="Y43" s="1811"/>
      <c r="Z43" s="2272"/>
      <c r="AA43" s="14"/>
      <c r="AC43" s="577" t="s">
        <v>1418</v>
      </c>
      <c r="AD43" s="2281" t="s">
        <v>415</v>
      </c>
      <c r="AE43" s="2281"/>
      <c r="AF43" s="2281"/>
      <c r="AG43" s="2281"/>
      <c r="AH43" s="2281"/>
      <c r="AI43" s="2281"/>
      <c r="AJ43" s="2281"/>
      <c r="AK43" s="2281"/>
      <c r="AL43" s="2281"/>
      <c r="AM43" s="2281"/>
      <c r="AN43" s="2282"/>
      <c r="AO43" s="628"/>
      <c r="AQ43" s="1623">
        <v>2</v>
      </c>
      <c r="AR43" s="1624"/>
      <c r="AS43" s="1624"/>
      <c r="AT43" s="1625"/>
      <c r="AU43" s="2284"/>
      <c r="AV43" s="2285"/>
      <c r="AW43" s="2285"/>
      <c r="AX43" s="415" t="s">
        <v>1139</v>
      </c>
      <c r="AY43" s="630"/>
      <c r="AZ43" s="157"/>
      <c r="BA43" s="612"/>
      <c r="BB43" s="613"/>
      <c r="BC43" s="1623">
        <v>2</v>
      </c>
      <c r="BD43" s="1624"/>
      <c r="BE43" s="1624"/>
      <c r="BF43" s="1625"/>
      <c r="BG43" s="2284">
        <v>173</v>
      </c>
      <c r="BH43" s="2285"/>
      <c r="BI43" s="2285"/>
      <c r="BJ43" s="415" t="s">
        <v>1139</v>
      </c>
      <c r="BK43" s="630"/>
      <c r="BL43" s="157"/>
    </row>
    <row r="44" spans="1:64" ht="14.1" customHeight="1">
      <c r="A44" s="7"/>
      <c r="B44" s="525"/>
      <c r="C44" s="2388"/>
      <c r="D44" s="2309"/>
      <c r="E44" s="2262" t="s">
        <v>416</v>
      </c>
      <c r="F44" s="2262"/>
      <c r="G44" s="2262"/>
      <c r="H44" s="2263" t="s">
        <v>77</v>
      </c>
      <c r="I44" s="2264"/>
      <c r="J44" s="2264"/>
      <c r="K44" s="2228"/>
      <c r="L44" s="2228"/>
      <c r="M44" s="2294" t="s">
        <v>252</v>
      </c>
      <c r="N44" s="2294"/>
      <c r="O44" s="2064">
        <v>30</v>
      </c>
      <c r="P44" s="2064"/>
      <c r="Q44" s="2276" t="s">
        <v>251</v>
      </c>
      <c r="R44" s="2276"/>
      <c r="S44" s="2276"/>
      <c r="T44" s="2278" t="str">
        <f>IF(K44=0,"",ROUNDDOWN(K44/O44,1))</f>
        <v/>
      </c>
      <c r="U44" s="2278"/>
      <c r="V44" s="2280" t="s">
        <v>93</v>
      </c>
      <c r="W44" s="2271"/>
      <c r="X44" s="1811"/>
      <c r="Y44" s="1811"/>
      <c r="Z44" s="2272"/>
      <c r="AA44" s="14"/>
      <c r="AC44" s="577"/>
      <c r="AD44" s="2281"/>
      <c r="AE44" s="2281"/>
      <c r="AF44" s="2281"/>
      <c r="AG44" s="2281"/>
      <c r="AH44" s="2281"/>
      <c r="AI44" s="2281"/>
      <c r="AJ44" s="2281"/>
      <c r="AK44" s="2281"/>
      <c r="AL44" s="2281"/>
      <c r="AM44" s="2281"/>
      <c r="AN44" s="2282"/>
      <c r="AO44" s="628"/>
      <c r="AQ44" s="1623">
        <v>3</v>
      </c>
      <c r="AR44" s="1624"/>
      <c r="AS44" s="1624"/>
      <c r="AT44" s="1625"/>
      <c r="AU44" s="2284"/>
      <c r="AV44" s="2285"/>
      <c r="AW44" s="2285"/>
      <c r="AX44" s="415" t="s">
        <v>1139</v>
      </c>
      <c r="AY44" s="630"/>
      <c r="AZ44" s="157"/>
      <c r="BA44" s="612"/>
      <c r="BB44" s="613"/>
      <c r="BC44" s="1623">
        <v>3</v>
      </c>
      <c r="BD44" s="1624"/>
      <c r="BE44" s="1624"/>
      <c r="BF44" s="1625"/>
      <c r="BG44" s="2284">
        <v>173</v>
      </c>
      <c r="BH44" s="2285"/>
      <c r="BI44" s="2285"/>
      <c r="BJ44" s="415" t="s">
        <v>1139</v>
      </c>
      <c r="BK44" s="630"/>
      <c r="BL44" s="157"/>
    </row>
    <row r="45" spans="1:64" ht="14.1" customHeight="1">
      <c r="A45" s="7"/>
      <c r="B45" s="525"/>
      <c r="C45" s="2388"/>
      <c r="D45" s="2309"/>
      <c r="E45" s="2219"/>
      <c r="F45" s="2219"/>
      <c r="G45" s="2219"/>
      <c r="H45" s="2222"/>
      <c r="I45" s="2223"/>
      <c r="J45" s="2223"/>
      <c r="K45" s="2225"/>
      <c r="L45" s="2225"/>
      <c r="M45" s="2227"/>
      <c r="N45" s="2227"/>
      <c r="O45" s="2061"/>
      <c r="P45" s="2061"/>
      <c r="Q45" s="2277"/>
      <c r="R45" s="2277"/>
      <c r="S45" s="2277"/>
      <c r="T45" s="2279"/>
      <c r="U45" s="2279"/>
      <c r="V45" s="2270"/>
      <c r="W45" s="2273"/>
      <c r="X45" s="2274"/>
      <c r="Y45" s="2274"/>
      <c r="Z45" s="2275"/>
      <c r="AA45" s="14"/>
      <c r="AB45" s="94" t="s">
        <v>417</v>
      </c>
      <c r="AC45" s="1199"/>
      <c r="AD45" s="1199"/>
      <c r="AE45" s="1199"/>
      <c r="AF45" s="1199"/>
      <c r="AG45" s="1199"/>
      <c r="AH45" s="1199"/>
      <c r="AI45" s="1199"/>
      <c r="AJ45" s="1199"/>
      <c r="AK45" s="1199"/>
      <c r="AL45" s="1199"/>
      <c r="AM45" s="1199"/>
      <c r="AN45" s="29"/>
      <c r="AO45" s="1207"/>
      <c r="AQ45" s="1623">
        <v>4</v>
      </c>
      <c r="AR45" s="1624"/>
      <c r="AS45" s="1624"/>
      <c r="AT45" s="1625"/>
      <c r="AU45" s="2284"/>
      <c r="AV45" s="2285"/>
      <c r="AW45" s="2285"/>
      <c r="AX45" s="415" t="s">
        <v>1139</v>
      </c>
      <c r="AY45" s="630"/>
      <c r="AZ45" s="157"/>
      <c r="BA45" s="612"/>
      <c r="BB45" s="613"/>
      <c r="BC45" s="1623">
        <v>4</v>
      </c>
      <c r="BD45" s="1624"/>
      <c r="BE45" s="1624"/>
      <c r="BF45" s="1625"/>
      <c r="BG45" s="2284">
        <v>173</v>
      </c>
      <c r="BH45" s="2285"/>
      <c r="BI45" s="2285"/>
      <c r="BJ45" s="415" t="s">
        <v>1139</v>
      </c>
      <c r="BK45" s="630"/>
      <c r="BL45" s="157"/>
    </row>
    <row r="46" spans="1:64" ht="14.1" customHeight="1">
      <c r="A46" s="7"/>
      <c r="B46" s="525"/>
      <c r="C46" s="2388"/>
      <c r="D46" s="2310"/>
      <c r="E46" s="2119" t="s">
        <v>418</v>
      </c>
      <c r="F46" s="2119"/>
      <c r="G46" s="2119"/>
      <c r="H46" s="2263" t="s">
        <v>77</v>
      </c>
      <c r="I46" s="2264"/>
      <c r="J46" s="2264"/>
      <c r="K46" s="2322">
        <f>SUM(K36:L45)</f>
        <v>0</v>
      </c>
      <c r="L46" s="2322"/>
      <c r="M46" s="2294" t="s">
        <v>93</v>
      </c>
      <c r="N46" s="2294"/>
      <c r="O46" s="142"/>
      <c r="P46" s="106"/>
      <c r="Q46" s="2264" t="s">
        <v>124</v>
      </c>
      <c r="R46" s="2264"/>
      <c r="S46" s="2264"/>
      <c r="T46" s="1791">
        <f>ROUND(SUM(T36:U45),0)</f>
        <v>0</v>
      </c>
      <c r="U46" s="1791"/>
      <c r="V46" s="2065" t="s">
        <v>27</v>
      </c>
      <c r="W46" s="2301" t="s">
        <v>419</v>
      </c>
      <c r="X46" s="2302"/>
      <c r="Y46" s="2302"/>
      <c r="Z46" s="2303"/>
      <c r="AA46" s="14"/>
      <c r="AB46" s="11"/>
      <c r="AC46" s="1638" t="s">
        <v>1722</v>
      </c>
      <c r="AD46" s="1638"/>
      <c r="AE46" s="1638"/>
      <c r="AF46" s="1638"/>
      <c r="AG46" s="1638"/>
      <c r="AH46" s="1638"/>
      <c r="AI46" s="1638"/>
      <c r="AJ46" s="1638"/>
      <c r="AK46" s="1638"/>
      <c r="AL46" s="1638"/>
      <c r="AM46" s="1638"/>
      <c r="AN46" s="1639"/>
      <c r="AO46" s="1207"/>
      <c r="AQ46" s="1623">
        <v>5</v>
      </c>
      <c r="AR46" s="1624"/>
      <c r="AS46" s="1624"/>
      <c r="AT46" s="1625"/>
      <c r="AU46" s="2284"/>
      <c r="AV46" s="2285"/>
      <c r="AW46" s="2285"/>
      <c r="AX46" s="415" t="s">
        <v>1139</v>
      </c>
      <c r="AY46" s="630"/>
      <c r="AZ46" s="157"/>
      <c r="BA46" s="612"/>
      <c r="BB46" s="613"/>
      <c r="BC46" s="1623">
        <v>5</v>
      </c>
      <c r="BD46" s="1624"/>
      <c r="BE46" s="1624"/>
      <c r="BF46" s="1625"/>
      <c r="BG46" s="2284">
        <v>160</v>
      </c>
      <c r="BH46" s="2285"/>
      <c r="BI46" s="2285"/>
      <c r="BJ46" s="415" t="s">
        <v>1139</v>
      </c>
      <c r="BK46" s="630"/>
      <c r="BL46" s="157"/>
    </row>
    <row r="47" spans="1:64" ht="14.1" customHeight="1" thickBot="1">
      <c r="A47" s="7"/>
      <c r="B47" s="525"/>
      <c r="C47" s="2388"/>
      <c r="D47" s="2311"/>
      <c r="E47" s="2319"/>
      <c r="F47" s="2319"/>
      <c r="G47" s="2319"/>
      <c r="H47" s="2320"/>
      <c r="I47" s="2321"/>
      <c r="J47" s="2321"/>
      <c r="K47" s="2323"/>
      <c r="L47" s="2323"/>
      <c r="M47" s="2324"/>
      <c r="N47" s="2324"/>
      <c r="O47" s="434"/>
      <c r="P47" s="434"/>
      <c r="Q47" s="2321"/>
      <c r="R47" s="2321"/>
      <c r="S47" s="2321"/>
      <c r="T47" s="2299"/>
      <c r="U47" s="2299"/>
      <c r="V47" s="2300"/>
      <c r="W47" s="2304"/>
      <c r="X47" s="2305"/>
      <c r="Y47" s="2305"/>
      <c r="Z47" s="2306"/>
      <c r="AA47" s="14"/>
      <c r="AB47" s="11"/>
      <c r="AC47" s="1638"/>
      <c r="AD47" s="1638"/>
      <c r="AE47" s="1638"/>
      <c r="AF47" s="1638"/>
      <c r="AG47" s="1638"/>
      <c r="AH47" s="1638"/>
      <c r="AI47" s="1638"/>
      <c r="AJ47" s="1638"/>
      <c r="AK47" s="1638"/>
      <c r="AL47" s="1638"/>
      <c r="AM47" s="1638"/>
      <c r="AN47" s="1639"/>
      <c r="AO47" s="1207"/>
      <c r="AQ47" s="1623">
        <v>6</v>
      </c>
      <c r="AR47" s="1624"/>
      <c r="AS47" s="1624"/>
      <c r="AT47" s="1625"/>
      <c r="AU47" s="2284"/>
      <c r="AV47" s="2285"/>
      <c r="AW47" s="2285"/>
      <c r="AX47" s="415" t="s">
        <v>1139</v>
      </c>
      <c r="AY47" s="345"/>
      <c r="AZ47" s="629"/>
      <c r="BA47" s="633"/>
      <c r="BB47" s="634"/>
      <c r="BC47" s="1623">
        <v>6</v>
      </c>
      <c r="BD47" s="1624"/>
      <c r="BE47" s="1624"/>
      <c r="BF47" s="1625"/>
      <c r="BG47" s="2284">
        <v>160</v>
      </c>
      <c r="BH47" s="2285"/>
      <c r="BI47" s="2285"/>
      <c r="BJ47" s="415" t="s">
        <v>1139</v>
      </c>
      <c r="BK47" s="345"/>
      <c r="BL47" s="629"/>
    </row>
    <row r="48" spans="1:64" ht="14.1" customHeight="1">
      <c r="A48" s="7"/>
      <c r="B48" s="525"/>
      <c r="C48" s="2388"/>
      <c r="D48" s="2379" t="s">
        <v>28</v>
      </c>
      <c r="E48" s="2380"/>
      <c r="F48" s="2380"/>
      <c r="G48" s="2381"/>
      <c r="H48" s="2325" t="s">
        <v>420</v>
      </c>
      <c r="I48" s="2326"/>
      <c r="J48" s="2326"/>
      <c r="K48" s="2326"/>
      <c r="L48" s="2326"/>
      <c r="M48" s="2326"/>
      <c r="N48" s="2326"/>
      <c r="O48" s="2326"/>
      <c r="P48" s="2326"/>
      <c r="Q48" s="2221" t="s">
        <v>124</v>
      </c>
      <c r="R48" s="2221"/>
      <c r="S48" s="2221"/>
      <c r="T48" s="2307"/>
      <c r="U48" s="2307"/>
      <c r="V48" s="2308" t="s">
        <v>27</v>
      </c>
      <c r="W48" s="1120"/>
      <c r="X48" s="326"/>
      <c r="Y48" s="326"/>
      <c r="Z48" s="1121"/>
      <c r="AA48" s="14"/>
      <c r="AB48" s="11"/>
      <c r="AC48" s="1638"/>
      <c r="AD48" s="1638"/>
      <c r="AE48" s="1638"/>
      <c r="AF48" s="1638"/>
      <c r="AG48" s="1638"/>
      <c r="AH48" s="1638"/>
      <c r="AI48" s="1638"/>
      <c r="AJ48" s="1638"/>
      <c r="AK48" s="1638"/>
      <c r="AL48" s="1638"/>
      <c r="AM48" s="1638"/>
      <c r="AN48" s="1639"/>
      <c r="AO48" s="1207"/>
      <c r="AQ48" s="1623">
        <v>7</v>
      </c>
      <c r="AR48" s="1624"/>
      <c r="AS48" s="1624"/>
      <c r="AT48" s="1625"/>
      <c r="AU48" s="2284"/>
      <c r="AV48" s="2285"/>
      <c r="AW48" s="2285"/>
      <c r="AX48" s="415" t="s">
        <v>1139</v>
      </c>
      <c r="AY48" s="630"/>
      <c r="AZ48" s="157"/>
      <c r="BA48" s="612"/>
      <c r="BB48" s="613"/>
      <c r="BC48" s="1623">
        <v>7</v>
      </c>
      <c r="BD48" s="1624"/>
      <c r="BE48" s="1624"/>
      <c r="BF48" s="1625"/>
      <c r="BG48" s="2284">
        <v>140</v>
      </c>
      <c r="BH48" s="2285"/>
      <c r="BI48" s="2285"/>
      <c r="BJ48" s="415" t="s">
        <v>1139</v>
      </c>
      <c r="BK48" s="630"/>
      <c r="BL48" s="157"/>
    </row>
    <row r="49" spans="1:64" ht="14.1" customHeight="1">
      <c r="A49" s="7"/>
      <c r="B49" s="525"/>
      <c r="C49" s="2388"/>
      <c r="D49" s="2382"/>
      <c r="E49" s="2218"/>
      <c r="F49" s="2218"/>
      <c r="G49" s="2383"/>
      <c r="H49" s="2327"/>
      <c r="I49" s="2328"/>
      <c r="J49" s="2328"/>
      <c r="K49" s="2328"/>
      <c r="L49" s="2328"/>
      <c r="M49" s="2328"/>
      <c r="N49" s="2328"/>
      <c r="O49" s="2328"/>
      <c r="P49" s="2328"/>
      <c r="Q49" s="2223"/>
      <c r="R49" s="2223"/>
      <c r="S49" s="2223"/>
      <c r="T49" s="1578"/>
      <c r="U49" s="1578"/>
      <c r="V49" s="2062"/>
      <c r="W49" s="1120"/>
      <c r="X49" s="326"/>
      <c r="Y49" s="326"/>
      <c r="Z49" s="1121"/>
      <c r="AA49" s="14"/>
      <c r="AB49" s="11"/>
      <c r="AC49" s="1638"/>
      <c r="AD49" s="1638"/>
      <c r="AE49" s="1638"/>
      <c r="AF49" s="1638"/>
      <c r="AG49" s="1638"/>
      <c r="AH49" s="1638"/>
      <c r="AI49" s="1638"/>
      <c r="AJ49" s="1638"/>
      <c r="AK49" s="1638"/>
      <c r="AL49" s="1638"/>
      <c r="AM49" s="1638"/>
      <c r="AN49" s="1639"/>
      <c r="AO49" s="1198"/>
      <c r="AQ49" s="1623">
        <v>8</v>
      </c>
      <c r="AR49" s="1624"/>
      <c r="AS49" s="1624"/>
      <c r="AT49" s="1625"/>
      <c r="AU49" s="2284"/>
      <c r="AV49" s="2285"/>
      <c r="AW49" s="2285"/>
      <c r="AX49" s="415" t="s">
        <v>1139</v>
      </c>
      <c r="AY49" s="630"/>
      <c r="AZ49" s="157"/>
      <c r="BA49" s="635"/>
      <c r="BB49" s="636"/>
      <c r="BC49" s="1623">
        <v>8</v>
      </c>
      <c r="BD49" s="1624"/>
      <c r="BE49" s="1624"/>
      <c r="BF49" s="1625"/>
      <c r="BG49" s="2284">
        <v>140</v>
      </c>
      <c r="BH49" s="2285"/>
      <c r="BI49" s="2285"/>
      <c r="BJ49" s="415" t="s">
        <v>1139</v>
      </c>
      <c r="BK49" s="630"/>
      <c r="BL49" s="157"/>
    </row>
    <row r="50" spans="1:64" ht="14.1" customHeight="1">
      <c r="A50" s="7"/>
      <c r="B50" s="525"/>
      <c r="C50" s="2388"/>
      <c r="D50" s="2382"/>
      <c r="E50" s="2218"/>
      <c r="F50" s="2218"/>
      <c r="G50" s="2383"/>
      <c r="H50" s="2329" t="s">
        <v>421</v>
      </c>
      <c r="I50" s="2330"/>
      <c r="J50" s="2330"/>
      <c r="K50" s="2330"/>
      <c r="L50" s="2330"/>
      <c r="M50" s="2330"/>
      <c r="N50" s="2330"/>
      <c r="O50" s="2330"/>
      <c r="P50" s="2330"/>
      <c r="Q50" s="2264" t="s">
        <v>124</v>
      </c>
      <c r="R50" s="2264"/>
      <c r="S50" s="2264"/>
      <c r="T50" s="1575"/>
      <c r="U50" s="1575"/>
      <c r="V50" s="2065" t="s">
        <v>27</v>
      </c>
      <c r="W50" s="1120"/>
      <c r="X50" s="326"/>
      <c r="Y50" s="326"/>
      <c r="Z50" s="1121"/>
      <c r="AA50" s="14"/>
      <c r="AB50" s="11"/>
      <c r="AC50" s="1638"/>
      <c r="AD50" s="1638"/>
      <c r="AE50" s="1638"/>
      <c r="AF50" s="1638"/>
      <c r="AG50" s="1638"/>
      <c r="AH50" s="1638"/>
      <c r="AI50" s="1638"/>
      <c r="AJ50" s="1638"/>
      <c r="AK50" s="1638"/>
      <c r="AL50" s="1638"/>
      <c r="AM50" s="1638"/>
      <c r="AN50" s="1639"/>
      <c r="AO50" s="1207"/>
      <c r="AQ50" s="1623">
        <v>9</v>
      </c>
      <c r="AR50" s="1624"/>
      <c r="AS50" s="1624"/>
      <c r="AT50" s="1625"/>
      <c r="AU50" s="2284"/>
      <c r="AV50" s="2285"/>
      <c r="AW50" s="2285"/>
      <c r="AX50" s="415" t="s">
        <v>1139</v>
      </c>
      <c r="AY50" s="630"/>
      <c r="AZ50" s="157"/>
      <c r="BA50" s="635"/>
      <c r="BB50" s="636"/>
      <c r="BC50" s="1623">
        <v>9</v>
      </c>
      <c r="BD50" s="1624"/>
      <c r="BE50" s="1624"/>
      <c r="BF50" s="1625"/>
      <c r="BG50" s="2284">
        <v>120</v>
      </c>
      <c r="BH50" s="2285"/>
      <c r="BI50" s="2285"/>
      <c r="BJ50" s="415" t="s">
        <v>1139</v>
      </c>
      <c r="BK50" s="630"/>
      <c r="BL50" s="157"/>
    </row>
    <row r="51" spans="1:64" ht="14.1" customHeight="1" thickBot="1">
      <c r="A51" s="7"/>
      <c r="B51" s="525"/>
      <c r="C51" s="2389"/>
      <c r="D51" s="2384"/>
      <c r="E51" s="2385"/>
      <c r="F51" s="2385"/>
      <c r="G51" s="2386"/>
      <c r="H51" s="2327"/>
      <c r="I51" s="2328"/>
      <c r="J51" s="2328"/>
      <c r="K51" s="2328"/>
      <c r="L51" s="2328"/>
      <c r="M51" s="2328"/>
      <c r="N51" s="2328"/>
      <c r="O51" s="2328"/>
      <c r="P51" s="2328"/>
      <c r="Q51" s="2221"/>
      <c r="R51" s="2221"/>
      <c r="S51" s="2221"/>
      <c r="T51" s="2307"/>
      <c r="U51" s="2307"/>
      <c r="V51" s="2308"/>
      <c r="W51" s="1120"/>
      <c r="X51" s="326"/>
      <c r="Y51" s="326"/>
      <c r="Z51" s="1121"/>
      <c r="AA51" s="14"/>
      <c r="AB51" s="11"/>
      <c r="AC51" s="688"/>
      <c r="AD51" s="688"/>
      <c r="AE51" s="688"/>
      <c r="AF51" s="688"/>
      <c r="AG51" s="688"/>
      <c r="AH51" s="688"/>
      <c r="AI51" s="688"/>
      <c r="AJ51" s="688"/>
      <c r="AK51" s="688"/>
      <c r="AL51" s="688"/>
      <c r="AM51" s="688"/>
      <c r="AN51" s="1200"/>
      <c r="AO51" s="1207"/>
      <c r="AQ51" s="1623">
        <v>10</v>
      </c>
      <c r="AR51" s="1624"/>
      <c r="AS51" s="1624"/>
      <c r="AT51" s="1625"/>
      <c r="AU51" s="2284"/>
      <c r="AV51" s="2285"/>
      <c r="AW51" s="2285"/>
      <c r="AX51" s="415" t="s">
        <v>1139</v>
      </c>
      <c r="AY51" s="630"/>
      <c r="AZ51" s="157"/>
      <c r="BA51" s="638"/>
      <c r="BB51" s="639"/>
      <c r="BC51" s="1623">
        <v>10</v>
      </c>
      <c r="BD51" s="1624"/>
      <c r="BE51" s="1624"/>
      <c r="BF51" s="1625"/>
      <c r="BG51" s="2284">
        <v>120</v>
      </c>
      <c r="BH51" s="2285"/>
      <c r="BI51" s="2285"/>
      <c r="BJ51" s="415" t="s">
        <v>1139</v>
      </c>
      <c r="BK51" s="630"/>
      <c r="BL51" s="157"/>
    </row>
    <row r="52" spans="1:64" ht="14.1" customHeight="1">
      <c r="A52" s="7"/>
      <c r="B52" s="525"/>
      <c r="C52" s="2359" t="s">
        <v>423</v>
      </c>
      <c r="D52" s="2360"/>
      <c r="E52" s="2360"/>
      <c r="F52" s="2360"/>
      <c r="G52" s="2360"/>
      <c r="H52" s="2363" t="s">
        <v>424</v>
      </c>
      <c r="I52" s="2364"/>
      <c r="J52" s="2364"/>
      <c r="K52" s="2364"/>
      <c r="L52" s="2364"/>
      <c r="M52" s="2364"/>
      <c r="N52" s="2364"/>
      <c r="O52" s="2364"/>
      <c r="P52" s="2364"/>
      <c r="Q52" s="2367" t="s">
        <v>124</v>
      </c>
      <c r="R52" s="2367"/>
      <c r="S52" s="2367"/>
      <c r="T52" s="2369"/>
      <c r="U52" s="2369"/>
      <c r="V52" s="2331" t="s">
        <v>27</v>
      </c>
      <c r="W52" s="641"/>
      <c r="X52" s="423"/>
      <c r="Y52" s="423"/>
      <c r="Z52" s="642"/>
      <c r="AA52" s="14"/>
      <c r="AB52" s="11"/>
      <c r="AC52" s="688"/>
      <c r="AD52" s="688"/>
      <c r="AE52" s="688"/>
      <c r="AF52" s="688"/>
      <c r="AG52" s="688"/>
      <c r="AH52" s="688"/>
      <c r="AI52" s="688"/>
      <c r="AJ52" s="688"/>
      <c r="AK52" s="688"/>
      <c r="AL52" s="688"/>
      <c r="AM52" s="688"/>
      <c r="AN52" s="1200"/>
      <c r="AO52" s="1207"/>
      <c r="AQ52" s="1623">
        <v>11</v>
      </c>
      <c r="AR52" s="1624"/>
      <c r="AS52" s="1624"/>
      <c r="AT52" s="1625"/>
      <c r="AU52" s="2284"/>
      <c r="AV52" s="2285"/>
      <c r="AW52" s="2285"/>
      <c r="AX52" s="415" t="s">
        <v>1139</v>
      </c>
      <c r="AY52" s="345"/>
      <c r="AZ52" s="629"/>
      <c r="BA52" s="638"/>
      <c r="BB52" s="639"/>
      <c r="BC52" s="1623">
        <v>11</v>
      </c>
      <c r="BD52" s="1624"/>
      <c r="BE52" s="1624"/>
      <c r="BF52" s="1625"/>
      <c r="BG52" s="2284">
        <v>90</v>
      </c>
      <c r="BH52" s="2285"/>
      <c r="BI52" s="2285"/>
      <c r="BJ52" s="415" t="s">
        <v>1139</v>
      </c>
      <c r="BK52" s="345"/>
      <c r="BL52" s="629"/>
    </row>
    <row r="53" spans="1:64" ht="14.1" customHeight="1" thickBot="1">
      <c r="A53" s="7"/>
      <c r="B53" s="525"/>
      <c r="C53" s="2361"/>
      <c r="D53" s="2362"/>
      <c r="E53" s="2362"/>
      <c r="F53" s="2362"/>
      <c r="G53" s="2362"/>
      <c r="H53" s="2365"/>
      <c r="I53" s="2366"/>
      <c r="J53" s="2366"/>
      <c r="K53" s="2366"/>
      <c r="L53" s="2366"/>
      <c r="M53" s="2366"/>
      <c r="N53" s="2366"/>
      <c r="O53" s="2366"/>
      <c r="P53" s="2366"/>
      <c r="Q53" s="2368"/>
      <c r="R53" s="2368"/>
      <c r="S53" s="2368"/>
      <c r="T53" s="2370"/>
      <c r="U53" s="2370"/>
      <c r="V53" s="2332"/>
      <c r="W53" s="643"/>
      <c r="X53" s="644"/>
      <c r="Y53" s="644"/>
      <c r="Z53" s="645"/>
      <c r="AA53" s="14"/>
      <c r="AB53" s="648" t="s">
        <v>76</v>
      </c>
      <c r="AC53" s="1638" t="s">
        <v>253</v>
      </c>
      <c r="AD53" s="1638"/>
      <c r="AE53" s="1638"/>
      <c r="AF53" s="1638"/>
      <c r="AG53" s="1638"/>
      <c r="AH53" s="1638"/>
      <c r="AI53" s="1638"/>
      <c r="AJ53" s="1638"/>
      <c r="AK53" s="1638"/>
      <c r="AL53" s="1638"/>
      <c r="AM53" s="1638"/>
      <c r="AN53" s="1639"/>
      <c r="AO53" s="1207"/>
      <c r="AQ53" s="1623">
        <v>12</v>
      </c>
      <c r="AR53" s="1624"/>
      <c r="AS53" s="1624"/>
      <c r="AT53" s="1625"/>
      <c r="AU53" s="2284"/>
      <c r="AV53" s="2285"/>
      <c r="AW53" s="2285"/>
      <c r="AX53" s="415" t="s">
        <v>1139</v>
      </c>
      <c r="AY53" s="630"/>
      <c r="AZ53" s="157"/>
      <c r="BA53" s="638"/>
      <c r="BB53" s="639"/>
      <c r="BC53" s="1623">
        <v>12</v>
      </c>
      <c r="BD53" s="1624"/>
      <c r="BE53" s="1624"/>
      <c r="BF53" s="1625"/>
      <c r="BG53" s="2284">
        <v>90</v>
      </c>
      <c r="BH53" s="2285"/>
      <c r="BI53" s="2285"/>
      <c r="BJ53" s="415" t="s">
        <v>1139</v>
      </c>
      <c r="BK53" s="630"/>
      <c r="BL53" s="157"/>
    </row>
    <row r="54" spans="1:64" ht="14.1" customHeight="1" thickTop="1">
      <c r="A54" s="7"/>
      <c r="B54" s="525"/>
      <c r="C54" s="2343" t="s">
        <v>395</v>
      </c>
      <c r="D54" s="2344"/>
      <c r="E54" s="2344"/>
      <c r="F54" s="2344"/>
      <c r="G54" s="2344"/>
      <c r="H54" s="647"/>
      <c r="I54" s="287"/>
      <c r="J54" s="287"/>
      <c r="K54" s="287"/>
      <c r="L54" s="287"/>
      <c r="M54" s="287"/>
      <c r="N54" s="287"/>
      <c r="O54" s="287"/>
      <c r="P54" s="287"/>
      <c r="Q54" s="2221" t="s">
        <v>124</v>
      </c>
      <c r="R54" s="2221"/>
      <c r="S54" s="2221"/>
      <c r="T54" s="2346">
        <f>SUM(T46:U53)</f>
        <v>0</v>
      </c>
      <c r="U54" s="2346"/>
      <c r="V54" s="2308" t="s">
        <v>27</v>
      </c>
      <c r="W54" s="2347"/>
      <c r="X54" s="1622"/>
      <c r="Y54" s="1622"/>
      <c r="Z54" s="2348"/>
      <c r="AA54" s="14"/>
      <c r="AB54" s="11"/>
      <c r="AC54" s="1638"/>
      <c r="AD54" s="1638"/>
      <c r="AE54" s="1638"/>
      <c r="AF54" s="1638"/>
      <c r="AG54" s="1638"/>
      <c r="AH54" s="1638"/>
      <c r="AI54" s="1638"/>
      <c r="AJ54" s="1638"/>
      <c r="AK54" s="1638"/>
      <c r="AL54" s="1638"/>
      <c r="AM54" s="1638"/>
      <c r="AN54" s="1639"/>
      <c r="AO54" s="1207"/>
      <c r="AQ54" s="1623">
        <v>13</v>
      </c>
      <c r="AR54" s="1624"/>
      <c r="AS54" s="1624"/>
      <c r="AT54" s="1625"/>
      <c r="AU54" s="2284"/>
      <c r="AV54" s="2285"/>
      <c r="AW54" s="2285"/>
      <c r="AX54" s="415" t="s">
        <v>1139</v>
      </c>
      <c r="AY54" s="630"/>
      <c r="AZ54" s="157"/>
      <c r="BA54" s="638"/>
      <c r="BB54" s="639"/>
      <c r="BC54" s="1623">
        <v>13</v>
      </c>
      <c r="BD54" s="1624"/>
      <c r="BE54" s="1624"/>
      <c r="BF54" s="1625"/>
      <c r="BG54" s="2284">
        <v>80</v>
      </c>
      <c r="BH54" s="2285"/>
      <c r="BI54" s="2285"/>
      <c r="BJ54" s="415" t="s">
        <v>1139</v>
      </c>
      <c r="BK54" s="630"/>
      <c r="BL54" s="157"/>
    </row>
    <row r="55" spans="1:64" ht="14.1" customHeight="1" thickBot="1">
      <c r="A55" s="7"/>
      <c r="B55" s="525"/>
      <c r="C55" s="2345"/>
      <c r="D55" s="2344"/>
      <c r="E55" s="2344"/>
      <c r="F55" s="2344"/>
      <c r="G55" s="2344"/>
      <c r="H55" s="647"/>
      <c r="I55" s="1093"/>
      <c r="J55" s="1093"/>
      <c r="K55" s="1093"/>
      <c r="L55" s="1093"/>
      <c r="M55" s="1093"/>
      <c r="N55" s="1093"/>
      <c r="O55" s="1093"/>
      <c r="P55" s="1093"/>
      <c r="Q55" s="2221"/>
      <c r="R55" s="2221"/>
      <c r="S55" s="2221"/>
      <c r="T55" s="2346"/>
      <c r="U55" s="2346"/>
      <c r="V55" s="2308"/>
      <c r="W55" s="2347"/>
      <c r="X55" s="1622"/>
      <c r="Y55" s="1622"/>
      <c r="Z55" s="2348"/>
      <c r="AA55" s="16"/>
      <c r="AB55" s="11"/>
      <c r="AC55" s="1202"/>
      <c r="AD55" s="524"/>
      <c r="AE55" s="524"/>
      <c r="AF55" s="524"/>
      <c r="AG55" s="524"/>
      <c r="AH55" s="524"/>
      <c r="AI55" s="524"/>
      <c r="AJ55" s="524"/>
      <c r="AK55" s="524"/>
      <c r="AL55" s="524"/>
      <c r="AM55" s="524"/>
      <c r="AN55" s="1201"/>
      <c r="AO55" s="1207"/>
      <c r="AQ55" s="1623">
        <v>14</v>
      </c>
      <c r="AR55" s="1624"/>
      <c r="AS55" s="1624"/>
      <c r="AT55" s="1625"/>
      <c r="AU55" s="2284"/>
      <c r="AV55" s="2285"/>
      <c r="AW55" s="2285"/>
      <c r="AX55" s="415" t="s">
        <v>1139</v>
      </c>
      <c r="AY55" s="630"/>
      <c r="AZ55" s="157"/>
      <c r="BA55" s="638"/>
      <c r="BB55" s="639"/>
      <c r="BC55" s="1623">
        <v>14</v>
      </c>
      <c r="BD55" s="1624"/>
      <c r="BE55" s="1624"/>
      <c r="BF55" s="1625"/>
      <c r="BG55" s="2284"/>
      <c r="BH55" s="2285"/>
      <c r="BI55" s="2285"/>
      <c r="BJ55" s="415" t="s">
        <v>1139</v>
      </c>
      <c r="BK55" s="630"/>
      <c r="BL55" s="157"/>
    </row>
    <row r="56" spans="1:64" ht="14.1" customHeight="1" thickTop="1">
      <c r="A56" s="7"/>
      <c r="B56" s="525"/>
      <c r="C56" s="2355" t="s">
        <v>1856</v>
      </c>
      <c r="D56" s="2356"/>
      <c r="E56" s="2356"/>
      <c r="F56" s="2356"/>
      <c r="G56" s="2356"/>
      <c r="H56" s="2349" t="s">
        <v>422</v>
      </c>
      <c r="I56" s="2350"/>
      <c r="J56" s="2350"/>
      <c r="K56" s="2350"/>
      <c r="L56" s="2350"/>
      <c r="M56" s="2350"/>
      <c r="N56" s="2350"/>
      <c r="O56" s="2350"/>
      <c r="P56" s="2350"/>
      <c r="Q56" s="2352" t="s">
        <v>124</v>
      </c>
      <c r="R56" s="2352"/>
      <c r="S56" s="2352"/>
      <c r="T56" s="2353"/>
      <c r="U56" s="2353"/>
      <c r="V56" s="2354" t="s">
        <v>27</v>
      </c>
      <c r="W56" s="1122"/>
      <c r="X56" s="1123"/>
      <c r="Y56" s="1123"/>
      <c r="Z56" s="1124"/>
      <c r="AA56" s="14"/>
      <c r="AB56" s="1196" t="s">
        <v>1882</v>
      </c>
      <c r="AC56" s="2377" t="s">
        <v>1883</v>
      </c>
      <c r="AD56" s="2377"/>
      <c r="AE56" s="2377"/>
      <c r="AF56" s="2377"/>
      <c r="AG56" s="2377"/>
      <c r="AH56" s="2377"/>
      <c r="AI56" s="2377"/>
      <c r="AJ56" s="2377"/>
      <c r="AK56" s="2377"/>
      <c r="AL56" s="2377"/>
      <c r="AM56" s="2377"/>
      <c r="AN56" s="2378"/>
      <c r="AO56" s="1207"/>
      <c r="AQ56" s="1623">
        <v>15</v>
      </c>
      <c r="AR56" s="1624"/>
      <c r="AS56" s="1624"/>
      <c r="AT56" s="1625"/>
      <c r="AU56" s="2284"/>
      <c r="AV56" s="2285"/>
      <c r="AW56" s="2285"/>
      <c r="AX56" s="415" t="s">
        <v>1139</v>
      </c>
      <c r="AY56" s="630"/>
      <c r="AZ56" s="157"/>
      <c r="BA56" s="638"/>
      <c r="BB56" s="639"/>
      <c r="BC56" s="1623">
        <v>15</v>
      </c>
      <c r="BD56" s="1624"/>
      <c r="BE56" s="1624"/>
      <c r="BF56" s="1625"/>
      <c r="BG56" s="2284"/>
      <c r="BH56" s="2285"/>
      <c r="BI56" s="2285"/>
      <c r="BJ56" s="415" t="s">
        <v>1139</v>
      </c>
      <c r="BK56" s="630"/>
      <c r="BL56" s="157"/>
    </row>
    <row r="57" spans="1:64" ht="14.1" customHeight="1">
      <c r="A57" s="7"/>
      <c r="B57" s="525"/>
      <c r="C57" s="2357"/>
      <c r="D57" s="2358"/>
      <c r="E57" s="2358"/>
      <c r="F57" s="2358"/>
      <c r="G57" s="2358"/>
      <c r="H57" s="2351"/>
      <c r="I57" s="1635"/>
      <c r="J57" s="1635"/>
      <c r="K57" s="1635"/>
      <c r="L57" s="1635"/>
      <c r="M57" s="1635"/>
      <c r="N57" s="1635"/>
      <c r="O57" s="1635"/>
      <c r="P57" s="1635"/>
      <c r="Q57" s="2221"/>
      <c r="R57" s="2221"/>
      <c r="S57" s="2221"/>
      <c r="T57" s="2307"/>
      <c r="U57" s="2307"/>
      <c r="V57" s="2308"/>
      <c r="W57" s="1120"/>
      <c r="X57" s="326"/>
      <c r="Y57" s="326"/>
      <c r="Z57" s="1121"/>
      <c r="AA57" s="14"/>
      <c r="AC57" s="1199"/>
      <c r="AD57" s="1198"/>
      <c r="AE57" s="1199"/>
      <c r="AF57" s="1199"/>
      <c r="AG57" s="1199"/>
      <c r="AH57" s="1199"/>
      <c r="AI57" s="1199"/>
      <c r="AJ57" s="1199"/>
      <c r="AK57" s="1199"/>
      <c r="AL57" s="1199"/>
      <c r="AM57" s="1199"/>
      <c r="AN57" s="29"/>
      <c r="AO57" s="1207"/>
      <c r="AQ57" s="1623">
        <v>16</v>
      </c>
      <c r="AR57" s="1624"/>
      <c r="AS57" s="1624"/>
      <c r="AT57" s="1625"/>
      <c r="AU57" s="2284"/>
      <c r="AV57" s="2285"/>
      <c r="AW57" s="2285"/>
      <c r="AX57" s="415" t="s">
        <v>1139</v>
      </c>
      <c r="AY57" s="345"/>
      <c r="AZ57" s="629"/>
      <c r="BA57" s="635"/>
      <c r="BB57" s="636"/>
      <c r="BC57" s="1623">
        <v>16</v>
      </c>
      <c r="BD57" s="1624"/>
      <c r="BE57" s="1624"/>
      <c r="BF57" s="1625"/>
      <c r="BG57" s="2284"/>
      <c r="BH57" s="2285"/>
      <c r="BI57" s="2285"/>
      <c r="BJ57" s="415" t="s">
        <v>1139</v>
      </c>
      <c r="BK57" s="345"/>
      <c r="BL57" s="629"/>
    </row>
    <row r="58" spans="1:64" ht="14.1" customHeight="1">
      <c r="A58" s="7"/>
      <c r="B58" s="525"/>
      <c r="C58" s="2333" t="s">
        <v>1881</v>
      </c>
      <c r="D58" s="2334"/>
      <c r="E58" s="2334"/>
      <c r="F58" s="2334"/>
      <c r="G58" s="2335"/>
      <c r="H58" s="1194"/>
      <c r="I58" s="1195"/>
      <c r="J58" s="1195"/>
      <c r="K58" s="1195"/>
      <c r="L58" s="1195"/>
      <c r="M58" s="1195"/>
      <c r="N58" s="1195"/>
      <c r="O58" s="1195"/>
      <c r="P58" s="1195"/>
      <c r="Q58" s="2339" t="s">
        <v>124</v>
      </c>
      <c r="R58" s="2339"/>
      <c r="S58" s="2339"/>
      <c r="T58" s="2341">
        <f>SUM(T50:U57)</f>
        <v>0</v>
      </c>
      <c r="U58" s="2341"/>
      <c r="V58" s="2167" t="s">
        <v>27</v>
      </c>
      <c r="W58" s="2169"/>
      <c r="X58" s="2170"/>
      <c r="Y58" s="2170"/>
      <c r="Z58" s="2171"/>
      <c r="AA58" s="14"/>
      <c r="AC58" s="1199"/>
      <c r="AD58" s="1198"/>
      <c r="AE58" s="1199"/>
      <c r="AF58" s="1199"/>
      <c r="AG58" s="1199"/>
      <c r="AH58" s="1199"/>
      <c r="AI58" s="1199"/>
      <c r="AJ58" s="1199"/>
      <c r="AK58" s="1199"/>
      <c r="AL58" s="1199"/>
      <c r="AM58" s="1199"/>
      <c r="AN58" s="29"/>
      <c r="AQ58" s="1623">
        <v>17</v>
      </c>
      <c r="AR58" s="1624"/>
      <c r="AS58" s="1624"/>
      <c r="AT58" s="1625"/>
      <c r="AU58" s="2284"/>
      <c r="AV58" s="2285"/>
      <c r="AW58" s="2285"/>
      <c r="AX58" s="415" t="s">
        <v>1139</v>
      </c>
      <c r="AY58" s="630"/>
      <c r="AZ58" s="157"/>
      <c r="BA58" s="635"/>
      <c r="BB58" s="636"/>
      <c r="BC58" s="1623">
        <v>17</v>
      </c>
      <c r="BD58" s="1624"/>
      <c r="BE58" s="1624"/>
      <c r="BF58" s="1625"/>
      <c r="BG58" s="2284"/>
      <c r="BH58" s="2285"/>
      <c r="BI58" s="2285"/>
      <c r="BJ58" s="415" t="s">
        <v>1139</v>
      </c>
      <c r="BK58" s="630"/>
      <c r="BL58" s="157"/>
    </row>
    <row r="59" spans="1:64" ht="14.1" customHeight="1" thickBot="1">
      <c r="B59" s="525"/>
      <c r="C59" s="2336"/>
      <c r="D59" s="2337"/>
      <c r="E59" s="2337"/>
      <c r="F59" s="2337"/>
      <c r="G59" s="2338"/>
      <c r="H59" s="1192"/>
      <c r="I59" s="1193"/>
      <c r="J59" s="1193"/>
      <c r="K59" s="1193"/>
      <c r="L59" s="1193"/>
      <c r="M59" s="1193"/>
      <c r="N59" s="1193"/>
      <c r="O59" s="1193"/>
      <c r="P59" s="1193"/>
      <c r="Q59" s="2340"/>
      <c r="R59" s="2340"/>
      <c r="S59" s="2340"/>
      <c r="T59" s="2342"/>
      <c r="U59" s="2342"/>
      <c r="V59" s="2168"/>
      <c r="W59" s="2172"/>
      <c r="X59" s="2173"/>
      <c r="Y59" s="2173"/>
      <c r="Z59" s="2174"/>
      <c r="AA59" s="14"/>
      <c r="AC59" s="1199"/>
      <c r="AD59" s="1198"/>
      <c r="AE59" s="1199"/>
      <c r="AF59" s="1199"/>
      <c r="AG59" s="1199"/>
      <c r="AH59" s="1199"/>
      <c r="AI59" s="1199"/>
      <c r="AJ59" s="1199"/>
      <c r="AK59" s="1199"/>
      <c r="AL59" s="1199"/>
      <c r="AM59" s="1199"/>
      <c r="AN59" s="29"/>
      <c r="AQ59" s="1623">
        <v>18</v>
      </c>
      <c r="AR59" s="1624"/>
      <c r="AS59" s="1624"/>
      <c r="AT59" s="1625"/>
      <c r="AU59" s="2284"/>
      <c r="AV59" s="2285"/>
      <c r="AW59" s="2285"/>
      <c r="AX59" s="415" t="s">
        <v>1139</v>
      </c>
      <c r="AY59" s="630"/>
      <c r="AZ59" s="157"/>
      <c r="BA59" s="635"/>
      <c r="BB59" s="636"/>
      <c r="BC59" s="1623">
        <v>18</v>
      </c>
      <c r="BD59" s="1624"/>
      <c r="BE59" s="1624"/>
      <c r="BF59" s="1625"/>
      <c r="BG59" s="2284"/>
      <c r="BH59" s="2285"/>
      <c r="BI59" s="2285"/>
      <c r="BJ59" s="415" t="s">
        <v>1139</v>
      </c>
      <c r="BK59" s="630"/>
      <c r="BL59" s="157"/>
    </row>
    <row r="60" spans="1:64" ht="14.1" customHeight="1">
      <c r="B60" s="425"/>
      <c r="D60" s="7" t="s">
        <v>1147</v>
      </c>
      <c r="E60" s="361"/>
      <c r="F60" s="361"/>
      <c r="G60" s="361"/>
      <c r="H60" s="361"/>
      <c r="I60" s="361"/>
      <c r="J60" s="361"/>
      <c r="K60" s="361"/>
      <c r="L60" s="361"/>
      <c r="M60" s="361"/>
      <c r="N60" s="361"/>
      <c r="O60" s="361"/>
      <c r="P60" s="361"/>
      <c r="Q60" s="361"/>
      <c r="R60" s="361"/>
      <c r="S60" s="383"/>
      <c r="T60" s="383"/>
      <c r="U60" s="383"/>
      <c r="V60" s="383"/>
      <c r="W60" s="383"/>
      <c r="X60" s="383"/>
      <c r="Y60" s="383"/>
      <c r="Z60" s="383"/>
      <c r="AA60" s="16"/>
      <c r="AB60" s="8"/>
      <c r="AC60" s="1199"/>
      <c r="AD60" s="1198"/>
      <c r="AE60" s="1199"/>
      <c r="AF60" s="1199"/>
      <c r="AG60" s="1199"/>
      <c r="AH60" s="1199"/>
      <c r="AI60" s="1199"/>
      <c r="AJ60" s="1199"/>
      <c r="AK60" s="1199"/>
      <c r="AL60" s="1199"/>
      <c r="AM60" s="1199"/>
      <c r="AN60" s="29"/>
      <c r="AO60" s="649"/>
      <c r="AP60" s="303"/>
      <c r="AQ60" s="1623">
        <v>19</v>
      </c>
      <c r="AR60" s="1624"/>
      <c r="AS60" s="1624"/>
      <c r="AT60" s="1625"/>
      <c r="AU60" s="2284"/>
      <c r="AV60" s="2285"/>
      <c r="AW60" s="2285"/>
      <c r="AX60" s="415" t="s">
        <v>1139</v>
      </c>
      <c r="AY60" s="630"/>
      <c r="AZ60" s="157"/>
      <c r="BA60" s="635"/>
      <c r="BB60" s="636"/>
      <c r="BC60" s="1623">
        <v>19</v>
      </c>
      <c r="BD60" s="1624"/>
      <c r="BE60" s="1624"/>
      <c r="BF60" s="1625"/>
      <c r="BG60" s="2284"/>
      <c r="BH60" s="2285"/>
      <c r="BI60" s="2285"/>
      <c r="BJ60" s="415" t="s">
        <v>1139</v>
      </c>
      <c r="BK60" s="630"/>
      <c r="BL60" s="157"/>
    </row>
    <row r="61" spans="1:64" ht="14.1" customHeight="1">
      <c r="B61" s="425"/>
      <c r="S61" s="7"/>
      <c r="T61" s="330"/>
      <c r="U61" s="330"/>
      <c r="V61" s="37"/>
      <c r="W61" s="401"/>
      <c r="X61" s="401"/>
      <c r="Y61" s="7"/>
      <c r="Z61" s="7"/>
      <c r="AA61" s="16"/>
      <c r="AB61" s="11"/>
      <c r="AC61" s="1199"/>
      <c r="AD61" s="1198"/>
      <c r="AE61" s="1199"/>
      <c r="AF61" s="1199"/>
      <c r="AG61" s="1199"/>
      <c r="AH61" s="1199"/>
      <c r="AI61" s="1199"/>
      <c r="AJ61" s="1199"/>
      <c r="AK61" s="1199"/>
      <c r="AL61" s="1199"/>
      <c r="AM61" s="1199"/>
      <c r="AN61" s="29"/>
      <c r="AO61" s="649"/>
      <c r="AP61" s="303"/>
      <c r="AQ61" s="1623">
        <v>20</v>
      </c>
      <c r="AR61" s="1624"/>
      <c r="AS61" s="1624"/>
      <c r="AT61" s="1625"/>
      <c r="AU61" s="2284"/>
      <c r="AV61" s="2285"/>
      <c r="AW61" s="2285"/>
      <c r="AX61" s="415" t="s">
        <v>1139</v>
      </c>
      <c r="AY61" s="630"/>
      <c r="AZ61" s="157"/>
      <c r="BA61" s="651"/>
      <c r="BB61" s="652"/>
      <c r="BC61" s="1623">
        <v>20</v>
      </c>
      <c r="BD61" s="1624"/>
      <c r="BE61" s="1624"/>
      <c r="BF61" s="1625"/>
      <c r="BG61" s="2284"/>
      <c r="BH61" s="2285"/>
      <c r="BI61" s="2285"/>
      <c r="BJ61" s="415" t="s">
        <v>1139</v>
      </c>
      <c r="BK61" s="630"/>
      <c r="BL61" s="157"/>
    </row>
    <row r="62" spans="1:64" ht="14.1" customHeight="1">
      <c r="B62" s="425"/>
      <c r="D62" s="2175" t="s">
        <v>1148</v>
      </c>
      <c r="E62" s="2175"/>
      <c r="F62" s="2175"/>
      <c r="G62" s="2175"/>
      <c r="H62" s="2175"/>
      <c r="I62" s="2175"/>
      <c r="J62" s="2175"/>
      <c r="K62" s="2175"/>
      <c r="L62" s="2175"/>
      <c r="M62" s="2175"/>
      <c r="N62" s="2175"/>
      <c r="O62" s="2175"/>
      <c r="P62" s="2175"/>
      <c r="Q62" s="2175"/>
      <c r="R62" s="2175"/>
      <c r="S62" s="2175"/>
      <c r="T62" s="2175"/>
      <c r="U62" s="2175"/>
      <c r="V62" s="2175"/>
      <c r="W62" s="2175"/>
      <c r="X62" s="2175"/>
      <c r="Y62" s="2175"/>
      <c r="Z62" s="2175"/>
      <c r="AA62" s="2176"/>
      <c r="AB62" s="11"/>
      <c r="AC62" s="1199"/>
      <c r="AD62" s="1198"/>
      <c r="AE62" s="1199"/>
      <c r="AF62" s="1199"/>
      <c r="AG62" s="1199"/>
      <c r="AH62" s="1199"/>
      <c r="AI62" s="1199"/>
      <c r="AJ62" s="1199"/>
      <c r="AK62" s="1199"/>
      <c r="AL62" s="1199"/>
      <c r="AM62" s="1199"/>
      <c r="AN62" s="29"/>
      <c r="AO62" s="649"/>
      <c r="AP62" s="303"/>
      <c r="AQ62" s="1623">
        <v>21</v>
      </c>
      <c r="AR62" s="1624"/>
      <c r="AS62" s="1624"/>
      <c r="AT62" s="1625"/>
      <c r="AU62" s="2284"/>
      <c r="AV62" s="2285"/>
      <c r="AW62" s="2285"/>
      <c r="AX62" s="415" t="s">
        <v>1139</v>
      </c>
      <c r="AY62" s="345"/>
      <c r="AZ62" s="629"/>
      <c r="BA62" s="651"/>
      <c r="BB62" s="652"/>
      <c r="BC62" s="1623">
        <v>21</v>
      </c>
      <c r="BD62" s="1624"/>
      <c r="BE62" s="1624"/>
      <c r="BF62" s="1625"/>
      <c r="BG62" s="2284"/>
      <c r="BH62" s="2285"/>
      <c r="BI62" s="2285"/>
      <c r="BJ62" s="415" t="s">
        <v>1139</v>
      </c>
      <c r="BK62" s="345"/>
      <c r="BL62" s="629"/>
    </row>
    <row r="63" spans="1:64" ht="14.1" customHeight="1">
      <c r="A63" s="7"/>
      <c r="B63" s="425"/>
      <c r="S63" s="7"/>
      <c r="T63" s="330"/>
      <c r="U63" s="330"/>
      <c r="V63" s="37"/>
      <c r="W63" s="401"/>
      <c r="X63" s="401"/>
      <c r="Y63" s="7"/>
      <c r="Z63" s="7"/>
      <c r="AA63" s="14"/>
      <c r="AB63" s="11"/>
      <c r="AC63" s="1199"/>
      <c r="AD63" s="1199"/>
      <c r="AE63" s="1199"/>
      <c r="AF63" s="1199"/>
      <c r="AG63" s="1208"/>
      <c r="AH63" s="1199"/>
      <c r="AI63" s="1199"/>
      <c r="AJ63" s="1208"/>
      <c r="AK63" s="1199"/>
      <c r="AL63" s="1203"/>
      <c r="AM63" s="512"/>
      <c r="AN63" s="29"/>
      <c r="AO63" s="649"/>
      <c r="AP63" s="303"/>
      <c r="AQ63" s="1623">
        <v>22</v>
      </c>
      <c r="AR63" s="1624"/>
      <c r="AS63" s="1624"/>
      <c r="AT63" s="1625"/>
      <c r="AU63" s="2284"/>
      <c r="AV63" s="2285"/>
      <c r="AW63" s="2285"/>
      <c r="AX63" s="415" t="s">
        <v>1139</v>
      </c>
      <c r="AY63" s="630"/>
      <c r="AZ63" s="157"/>
      <c r="BA63" s="651"/>
      <c r="BB63" s="652"/>
      <c r="BC63" s="1623">
        <v>22</v>
      </c>
      <c r="BD63" s="1624"/>
      <c r="BE63" s="1624"/>
      <c r="BF63" s="1625"/>
      <c r="BG63" s="2284"/>
      <c r="BH63" s="2285"/>
      <c r="BI63" s="2285"/>
      <c r="BJ63" s="415" t="s">
        <v>1139</v>
      </c>
      <c r="BK63" s="630"/>
      <c r="BL63" s="157"/>
    </row>
    <row r="64" spans="1:64" ht="14.1" customHeight="1" thickBot="1">
      <c r="B64" s="531"/>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653"/>
      <c r="AB64" s="654"/>
      <c r="AC64" s="434"/>
      <c r="AD64" s="640"/>
      <c r="AE64" s="434"/>
      <c r="AF64" s="434"/>
      <c r="AG64" s="434"/>
      <c r="AH64" s="434"/>
      <c r="AI64" s="434"/>
      <c r="AJ64" s="434"/>
      <c r="AK64" s="434"/>
      <c r="AL64" s="434"/>
      <c r="AM64" s="434"/>
      <c r="AN64" s="549"/>
      <c r="AQ64" s="1623">
        <v>23</v>
      </c>
      <c r="AR64" s="1624"/>
      <c r="AS64" s="1624"/>
      <c r="AT64" s="1625"/>
      <c r="AU64" s="2284"/>
      <c r="AV64" s="2285"/>
      <c r="AW64" s="2285"/>
      <c r="AX64" s="415" t="s">
        <v>1139</v>
      </c>
      <c r="AY64" s="630"/>
      <c r="AZ64" s="157"/>
      <c r="BA64" s="651"/>
      <c r="BB64" s="652"/>
      <c r="BC64" s="1623">
        <v>23</v>
      </c>
      <c r="BD64" s="1624"/>
      <c r="BE64" s="1624"/>
      <c r="BF64" s="1625"/>
      <c r="BG64" s="2284"/>
      <c r="BH64" s="2285"/>
      <c r="BI64" s="2285"/>
      <c r="BJ64" s="415" t="s">
        <v>1139</v>
      </c>
      <c r="BK64" s="630"/>
      <c r="BL64" s="157"/>
    </row>
    <row r="65" spans="2:64" ht="14.1" customHeight="1">
      <c r="B65" s="7"/>
      <c r="AQ65" s="1623">
        <v>24</v>
      </c>
      <c r="AR65" s="1624"/>
      <c r="AS65" s="1624"/>
      <c r="AT65" s="1625"/>
      <c r="AU65" s="2284"/>
      <c r="AV65" s="2285"/>
      <c r="AW65" s="2285"/>
      <c r="AX65" s="415" t="s">
        <v>1139</v>
      </c>
      <c r="AY65" s="630"/>
      <c r="AZ65" s="157"/>
      <c r="BA65" s="651"/>
      <c r="BB65" s="652"/>
      <c r="BC65" s="1623">
        <v>24</v>
      </c>
      <c r="BD65" s="1624"/>
      <c r="BE65" s="1624"/>
      <c r="BF65" s="1625"/>
      <c r="BG65" s="2284"/>
      <c r="BH65" s="2285"/>
      <c r="BI65" s="2285"/>
      <c r="BJ65" s="415" t="s">
        <v>1139</v>
      </c>
      <c r="BK65" s="630"/>
      <c r="BL65" s="157"/>
    </row>
    <row r="66" spans="2:64" ht="14.1" customHeight="1">
      <c r="AD66" s="10"/>
      <c r="AQ66" s="1623">
        <v>25</v>
      </c>
      <c r="AR66" s="1624"/>
      <c r="AS66" s="1624"/>
      <c r="AT66" s="1625"/>
      <c r="AU66" s="2284"/>
      <c r="AV66" s="2285"/>
      <c r="AW66" s="2285"/>
      <c r="AX66" s="415" t="s">
        <v>1139</v>
      </c>
      <c r="AY66" s="630"/>
      <c r="AZ66" s="157"/>
      <c r="BA66" s="651"/>
      <c r="BB66" s="652"/>
      <c r="BC66" s="1623">
        <v>25</v>
      </c>
      <c r="BD66" s="1624"/>
      <c r="BE66" s="1624"/>
      <c r="BF66" s="1625"/>
      <c r="BG66" s="2284"/>
      <c r="BH66" s="2285"/>
      <c r="BI66" s="2285"/>
      <c r="BJ66" s="415" t="s">
        <v>1139</v>
      </c>
      <c r="BK66" s="630"/>
      <c r="BL66" s="157"/>
    </row>
    <row r="67" spans="2:64" ht="14.1" customHeight="1">
      <c r="AD67" s="10"/>
      <c r="AQ67" s="1623">
        <v>26</v>
      </c>
      <c r="AR67" s="1624"/>
      <c r="AS67" s="1624"/>
      <c r="AT67" s="1625"/>
      <c r="AU67" s="2284"/>
      <c r="AV67" s="2285"/>
      <c r="AW67" s="2285"/>
      <c r="AX67" s="415" t="s">
        <v>1139</v>
      </c>
      <c r="AY67" s="345"/>
      <c r="AZ67" s="629"/>
      <c r="BA67" s="651"/>
      <c r="BB67" s="652"/>
      <c r="BC67" s="1623">
        <v>26</v>
      </c>
      <c r="BD67" s="1624"/>
      <c r="BE67" s="1624"/>
      <c r="BF67" s="1625"/>
      <c r="BG67" s="2284"/>
      <c r="BH67" s="2285"/>
      <c r="BI67" s="2285"/>
      <c r="BJ67" s="415" t="s">
        <v>1139</v>
      </c>
      <c r="BK67" s="345"/>
      <c r="BL67" s="629"/>
    </row>
    <row r="68" spans="2:64" ht="14.1" customHeight="1">
      <c r="AQ68" s="1623">
        <v>27</v>
      </c>
      <c r="AR68" s="1624"/>
      <c r="AS68" s="1624"/>
      <c r="AT68" s="1625"/>
      <c r="AU68" s="2284"/>
      <c r="AV68" s="2285"/>
      <c r="AW68" s="2285"/>
      <c r="AX68" s="415" t="s">
        <v>1139</v>
      </c>
      <c r="AY68" s="630"/>
      <c r="AZ68" s="157"/>
      <c r="BA68" s="651"/>
      <c r="BB68" s="652"/>
      <c r="BC68" s="1623">
        <v>27</v>
      </c>
      <c r="BD68" s="1624"/>
      <c r="BE68" s="1624"/>
      <c r="BF68" s="1625"/>
      <c r="BG68" s="2284"/>
      <c r="BH68" s="2285"/>
      <c r="BI68" s="2285"/>
      <c r="BJ68" s="415" t="s">
        <v>1139</v>
      </c>
      <c r="BK68" s="630"/>
      <c r="BL68" s="157"/>
    </row>
    <row r="69" spans="2:64" ht="14.1" customHeight="1">
      <c r="AQ69" s="1623">
        <v>28</v>
      </c>
      <c r="AR69" s="1624"/>
      <c r="AS69" s="1624"/>
      <c r="AT69" s="1625"/>
      <c r="AU69" s="2284"/>
      <c r="AV69" s="2285"/>
      <c r="AW69" s="2285"/>
      <c r="AX69" s="415" t="s">
        <v>1139</v>
      </c>
      <c r="AY69" s="630"/>
      <c r="AZ69" s="157"/>
      <c r="BA69" s="651"/>
      <c r="BB69" s="652"/>
      <c r="BC69" s="1623">
        <v>28</v>
      </c>
      <c r="BD69" s="1624"/>
      <c r="BE69" s="1624"/>
      <c r="BF69" s="1625"/>
      <c r="BG69" s="2284"/>
      <c r="BH69" s="2285"/>
      <c r="BI69" s="2285"/>
      <c r="BJ69" s="415" t="s">
        <v>1139</v>
      </c>
      <c r="BK69" s="630"/>
      <c r="BL69" s="157"/>
    </row>
    <row r="70" spans="2:64" ht="14.1" customHeight="1">
      <c r="AQ70" s="1623">
        <v>29</v>
      </c>
      <c r="AR70" s="1624"/>
      <c r="AS70" s="1624"/>
      <c r="AT70" s="1625"/>
      <c r="AU70" s="2284"/>
      <c r="AV70" s="2285"/>
      <c r="AW70" s="2285"/>
      <c r="AX70" s="415" t="s">
        <v>1139</v>
      </c>
      <c r="AY70" s="630"/>
      <c r="AZ70" s="157"/>
      <c r="BA70" s="651"/>
      <c r="BB70" s="652"/>
      <c r="BC70" s="1623">
        <v>29</v>
      </c>
      <c r="BD70" s="1624"/>
      <c r="BE70" s="1624"/>
      <c r="BF70" s="1625"/>
      <c r="BG70" s="2284"/>
      <c r="BH70" s="2285"/>
      <c r="BI70" s="2285"/>
      <c r="BJ70" s="415" t="s">
        <v>1139</v>
      </c>
      <c r="BK70" s="630"/>
      <c r="BL70" s="157"/>
    </row>
    <row r="71" spans="2:64" ht="14.1" customHeight="1">
      <c r="AQ71" s="1623">
        <v>30</v>
      </c>
      <c r="AR71" s="1624"/>
      <c r="AS71" s="1624"/>
      <c r="AT71" s="1625"/>
      <c r="AU71" s="2284"/>
      <c r="AV71" s="2285"/>
      <c r="AW71" s="2285"/>
      <c r="AX71" s="415" t="s">
        <v>1139</v>
      </c>
      <c r="AY71" s="630"/>
      <c r="AZ71" s="157"/>
      <c r="BA71" s="651"/>
      <c r="BB71" s="652"/>
      <c r="BC71" s="1623">
        <v>30</v>
      </c>
      <c r="BD71" s="1624"/>
      <c r="BE71" s="1624"/>
      <c r="BF71" s="1625"/>
      <c r="BG71" s="2284"/>
      <c r="BH71" s="2285"/>
      <c r="BI71" s="2285"/>
      <c r="BJ71" s="415" t="s">
        <v>1139</v>
      </c>
      <c r="BK71" s="630"/>
      <c r="BL71" s="157"/>
    </row>
    <row r="72" spans="2:64" ht="14.1" customHeight="1">
      <c r="AQ72" s="1623">
        <v>31</v>
      </c>
      <c r="AR72" s="1624"/>
      <c r="AS72" s="1624"/>
      <c r="AT72" s="1625"/>
      <c r="AU72" s="2284"/>
      <c r="AV72" s="2285"/>
      <c r="AW72" s="2285"/>
      <c r="AX72" s="415" t="s">
        <v>1139</v>
      </c>
      <c r="AY72" s="345"/>
      <c r="AZ72" s="629"/>
      <c r="BA72" s="651"/>
      <c r="BB72" s="652"/>
      <c r="BC72" s="1623">
        <v>31</v>
      </c>
      <c r="BD72" s="1624"/>
      <c r="BE72" s="1624"/>
      <c r="BF72" s="1625"/>
      <c r="BG72" s="2284"/>
      <c r="BH72" s="2285"/>
      <c r="BI72" s="2285"/>
      <c r="BJ72" s="415" t="s">
        <v>1139</v>
      </c>
      <c r="BK72" s="345"/>
      <c r="BL72" s="629"/>
    </row>
    <row r="73" spans="2:64" ht="14.1" customHeight="1">
      <c r="AQ73" s="1623">
        <v>32</v>
      </c>
      <c r="AR73" s="1624"/>
      <c r="AS73" s="1624"/>
      <c r="AT73" s="1625"/>
      <c r="AU73" s="2284"/>
      <c r="AV73" s="2285"/>
      <c r="AW73" s="2285"/>
      <c r="AX73" s="415" t="s">
        <v>1139</v>
      </c>
      <c r="AY73" s="630"/>
      <c r="AZ73" s="157"/>
      <c r="BA73" s="651"/>
      <c r="BB73" s="652"/>
      <c r="BC73" s="1623">
        <v>32</v>
      </c>
      <c r="BD73" s="1624"/>
      <c r="BE73" s="1624"/>
      <c r="BF73" s="1625"/>
      <c r="BG73" s="2284"/>
      <c r="BH73" s="2285"/>
      <c r="BI73" s="2285"/>
      <c r="BJ73" s="415" t="s">
        <v>1139</v>
      </c>
      <c r="BK73" s="630"/>
      <c r="BL73" s="157"/>
    </row>
    <row r="74" spans="2:64" ht="14.1" customHeight="1">
      <c r="AQ74" s="1623">
        <v>33</v>
      </c>
      <c r="AR74" s="1624"/>
      <c r="AS74" s="1624"/>
      <c r="AT74" s="1625"/>
      <c r="AU74" s="2284"/>
      <c r="AV74" s="2285"/>
      <c r="AW74" s="2285"/>
      <c r="AX74" s="415" t="s">
        <v>1139</v>
      </c>
      <c r="AY74" s="630"/>
      <c r="AZ74" s="157"/>
      <c r="BA74" s="651"/>
      <c r="BB74" s="652"/>
      <c r="BC74" s="1623">
        <v>33</v>
      </c>
      <c r="BD74" s="1624"/>
      <c r="BE74" s="1624"/>
      <c r="BF74" s="1625"/>
      <c r="BG74" s="2284"/>
      <c r="BH74" s="2285"/>
      <c r="BI74" s="2285"/>
      <c r="BJ74" s="415" t="s">
        <v>1139</v>
      </c>
      <c r="BK74" s="630"/>
      <c r="BL74" s="157"/>
    </row>
    <row r="75" spans="2:64" ht="14.1" customHeight="1">
      <c r="AQ75" s="1623">
        <v>34</v>
      </c>
      <c r="AR75" s="1624"/>
      <c r="AS75" s="1624"/>
      <c r="AT75" s="1625"/>
      <c r="AU75" s="2284"/>
      <c r="AV75" s="2285"/>
      <c r="AW75" s="2285"/>
      <c r="AX75" s="415" t="s">
        <v>1139</v>
      </c>
      <c r="AY75" s="630"/>
      <c r="AZ75" s="157"/>
      <c r="BA75" s="651"/>
      <c r="BB75" s="652"/>
      <c r="BC75" s="1623">
        <v>34</v>
      </c>
      <c r="BD75" s="1624"/>
      <c r="BE75" s="1624"/>
      <c r="BF75" s="1625"/>
      <c r="BG75" s="2284"/>
      <c r="BH75" s="2285"/>
      <c r="BI75" s="2285"/>
      <c r="BJ75" s="415" t="s">
        <v>1139</v>
      </c>
      <c r="BK75" s="630"/>
      <c r="BL75" s="157"/>
    </row>
    <row r="76" spans="2:64" ht="14.1" customHeight="1">
      <c r="AQ76" s="1623">
        <v>35</v>
      </c>
      <c r="AR76" s="1624"/>
      <c r="AS76" s="1624"/>
      <c r="AT76" s="1625"/>
      <c r="AU76" s="2284"/>
      <c r="AV76" s="2285"/>
      <c r="AW76" s="2285"/>
      <c r="AX76" s="415" t="s">
        <v>1139</v>
      </c>
      <c r="AY76" s="630"/>
      <c r="AZ76" s="157"/>
      <c r="BA76" s="651"/>
      <c r="BB76" s="652"/>
      <c r="BC76" s="1623">
        <v>35</v>
      </c>
      <c r="BD76" s="1624"/>
      <c r="BE76" s="1624"/>
      <c r="BF76" s="1625"/>
      <c r="BG76" s="2284"/>
      <c r="BH76" s="2285"/>
      <c r="BI76" s="2285"/>
      <c r="BJ76" s="415" t="s">
        <v>1139</v>
      </c>
      <c r="BK76" s="630"/>
      <c r="BL76" s="157"/>
    </row>
    <row r="77" spans="2:64" ht="14.1" customHeight="1">
      <c r="AQ77" s="1623">
        <v>36</v>
      </c>
      <c r="AR77" s="1624"/>
      <c r="AS77" s="1624"/>
      <c r="AT77" s="1625"/>
      <c r="AU77" s="2284"/>
      <c r="AV77" s="2285"/>
      <c r="AW77" s="2285"/>
      <c r="AX77" s="415" t="s">
        <v>1139</v>
      </c>
      <c r="AY77" s="345"/>
      <c r="AZ77" s="629"/>
      <c r="BA77" s="651"/>
      <c r="BB77" s="652"/>
      <c r="BC77" s="1623">
        <v>36</v>
      </c>
      <c r="BD77" s="1624"/>
      <c r="BE77" s="1624"/>
      <c r="BF77" s="1625"/>
      <c r="BG77" s="2284"/>
      <c r="BH77" s="2285"/>
      <c r="BI77" s="2285"/>
      <c r="BJ77" s="415" t="s">
        <v>1139</v>
      </c>
      <c r="BK77" s="345"/>
      <c r="BL77" s="629"/>
    </row>
    <row r="78" spans="2:64" ht="14.1" customHeight="1">
      <c r="AQ78" s="1623">
        <v>37</v>
      </c>
      <c r="AR78" s="1624"/>
      <c r="AS78" s="1624"/>
      <c r="AT78" s="1625"/>
      <c r="AU78" s="2284"/>
      <c r="AV78" s="2285"/>
      <c r="AW78" s="2285"/>
      <c r="AX78" s="415" t="s">
        <v>1139</v>
      </c>
      <c r="AY78" s="630"/>
      <c r="AZ78" s="157"/>
      <c r="BA78" s="651"/>
      <c r="BB78" s="652"/>
      <c r="BC78" s="1623">
        <v>37</v>
      </c>
      <c r="BD78" s="1624"/>
      <c r="BE78" s="1624"/>
      <c r="BF78" s="1625"/>
      <c r="BG78" s="2284"/>
      <c r="BH78" s="2285"/>
      <c r="BI78" s="2285"/>
      <c r="BJ78" s="415" t="s">
        <v>1139</v>
      </c>
      <c r="BK78" s="630"/>
      <c r="BL78" s="157"/>
    </row>
    <row r="79" spans="2:64" ht="14.1" customHeight="1">
      <c r="AQ79" s="1623">
        <v>38</v>
      </c>
      <c r="AR79" s="1624"/>
      <c r="AS79" s="1624"/>
      <c r="AT79" s="1625"/>
      <c r="AU79" s="2284"/>
      <c r="AV79" s="2285"/>
      <c r="AW79" s="2285"/>
      <c r="AX79" s="415" t="s">
        <v>1139</v>
      </c>
      <c r="AY79" s="630"/>
      <c r="AZ79" s="157"/>
      <c r="BA79" s="651"/>
      <c r="BB79" s="652"/>
      <c r="BC79" s="1623">
        <v>38</v>
      </c>
      <c r="BD79" s="1624"/>
      <c r="BE79" s="1624"/>
      <c r="BF79" s="1625"/>
      <c r="BG79" s="2284"/>
      <c r="BH79" s="2285"/>
      <c r="BI79" s="2285"/>
      <c r="BJ79" s="415" t="s">
        <v>1139</v>
      </c>
      <c r="BK79" s="630"/>
      <c r="BL79" s="157"/>
    </row>
    <row r="80" spans="2:64" ht="14.1" customHeight="1">
      <c r="AQ80" s="1623">
        <v>39</v>
      </c>
      <c r="AR80" s="1624"/>
      <c r="AS80" s="1624"/>
      <c r="AT80" s="1625"/>
      <c r="AU80" s="2284"/>
      <c r="AV80" s="2285"/>
      <c r="AW80" s="2285"/>
      <c r="AX80" s="415" t="s">
        <v>1139</v>
      </c>
      <c r="AY80" s="630"/>
      <c r="AZ80" s="157"/>
      <c r="BA80" s="651"/>
      <c r="BB80" s="652"/>
      <c r="BC80" s="1623">
        <v>39</v>
      </c>
      <c r="BD80" s="1624"/>
      <c r="BE80" s="1624"/>
      <c r="BF80" s="1625"/>
      <c r="BG80" s="2284"/>
      <c r="BH80" s="2285"/>
      <c r="BI80" s="2285"/>
      <c r="BJ80" s="415" t="s">
        <v>1139</v>
      </c>
      <c r="BK80" s="630"/>
      <c r="BL80" s="157"/>
    </row>
    <row r="81" spans="43:64" ht="14.1" customHeight="1">
      <c r="AQ81" s="1623">
        <v>40</v>
      </c>
      <c r="AR81" s="1624"/>
      <c r="AS81" s="1624"/>
      <c r="AT81" s="1625"/>
      <c r="AU81" s="2284"/>
      <c r="AV81" s="2285"/>
      <c r="AW81" s="2285"/>
      <c r="AX81" s="415" t="s">
        <v>1139</v>
      </c>
      <c r="AY81" s="630"/>
      <c r="AZ81" s="157"/>
      <c r="BA81" s="651"/>
      <c r="BB81" s="652"/>
      <c r="BC81" s="1623">
        <v>40</v>
      </c>
      <c r="BD81" s="1624"/>
      <c r="BE81" s="1624"/>
      <c r="BF81" s="1625"/>
      <c r="BG81" s="2284"/>
      <c r="BH81" s="2285"/>
      <c r="BI81" s="2285"/>
      <c r="BJ81" s="415" t="s">
        <v>1139</v>
      </c>
      <c r="BK81" s="630"/>
      <c r="BL81" s="157"/>
    </row>
    <row r="82" spans="43:64" ht="14.1" customHeight="1">
      <c r="AQ82" s="1623">
        <v>41</v>
      </c>
      <c r="AR82" s="1624"/>
      <c r="AS82" s="1624"/>
      <c r="AT82" s="1625"/>
      <c r="AU82" s="2284"/>
      <c r="AV82" s="2285"/>
      <c r="AW82" s="2285"/>
      <c r="AX82" s="415" t="s">
        <v>1139</v>
      </c>
      <c r="AY82" s="345"/>
      <c r="AZ82" s="629"/>
      <c r="BA82" s="651"/>
      <c r="BB82" s="652"/>
      <c r="BC82" s="1623">
        <v>41</v>
      </c>
      <c r="BD82" s="1624"/>
      <c r="BE82" s="1624"/>
      <c r="BF82" s="1625"/>
      <c r="BG82" s="2284"/>
      <c r="BH82" s="2285"/>
      <c r="BI82" s="2285"/>
      <c r="BJ82" s="415" t="s">
        <v>1139</v>
      </c>
      <c r="BK82" s="345"/>
      <c r="BL82" s="629"/>
    </row>
    <row r="83" spans="43:64" ht="14.1" customHeight="1">
      <c r="AQ83" s="1623">
        <v>42</v>
      </c>
      <c r="AR83" s="1624"/>
      <c r="AS83" s="1624"/>
      <c r="AT83" s="1625"/>
      <c r="AU83" s="2284"/>
      <c r="AV83" s="2285"/>
      <c r="AW83" s="2285"/>
      <c r="AX83" s="415" t="s">
        <v>1139</v>
      </c>
      <c r="AY83" s="630"/>
      <c r="AZ83" s="157"/>
      <c r="BA83" s="651"/>
      <c r="BB83" s="652"/>
      <c r="BC83" s="1623">
        <v>42</v>
      </c>
      <c r="BD83" s="1624"/>
      <c r="BE83" s="1624"/>
      <c r="BF83" s="1625"/>
      <c r="BG83" s="2284"/>
      <c r="BH83" s="2285"/>
      <c r="BI83" s="2285"/>
      <c r="BJ83" s="415" t="s">
        <v>1139</v>
      </c>
      <c r="BK83" s="630"/>
      <c r="BL83" s="157"/>
    </row>
    <row r="84" spans="43:64" ht="14.1" customHeight="1">
      <c r="AQ84" s="1623">
        <v>43</v>
      </c>
      <c r="AR84" s="1624"/>
      <c r="AS84" s="1624"/>
      <c r="AT84" s="1625"/>
      <c r="AU84" s="2284"/>
      <c r="AV84" s="2285"/>
      <c r="AW84" s="2285"/>
      <c r="AX84" s="415" t="s">
        <v>1139</v>
      </c>
      <c r="AY84" s="630"/>
      <c r="AZ84" s="157"/>
      <c r="BA84" s="651"/>
      <c r="BB84" s="652"/>
      <c r="BC84" s="1623">
        <v>43</v>
      </c>
      <c r="BD84" s="1624"/>
      <c r="BE84" s="1624"/>
      <c r="BF84" s="1625"/>
      <c r="BG84" s="2284"/>
      <c r="BH84" s="2285"/>
      <c r="BI84" s="2285"/>
      <c r="BJ84" s="415" t="s">
        <v>1139</v>
      </c>
      <c r="BK84" s="630"/>
      <c r="BL84" s="157"/>
    </row>
    <row r="85" spans="43:64" ht="14.1" customHeight="1">
      <c r="AQ85" s="1623">
        <v>44</v>
      </c>
      <c r="AR85" s="1624"/>
      <c r="AS85" s="1624"/>
      <c r="AT85" s="1625"/>
      <c r="AU85" s="2284"/>
      <c r="AV85" s="2285"/>
      <c r="AW85" s="2285"/>
      <c r="AX85" s="415" t="s">
        <v>1139</v>
      </c>
      <c r="AY85" s="630"/>
      <c r="AZ85" s="157"/>
      <c r="BA85" s="651"/>
      <c r="BB85" s="652"/>
      <c r="BC85" s="1623">
        <v>44</v>
      </c>
      <c r="BD85" s="1624"/>
      <c r="BE85" s="1624"/>
      <c r="BF85" s="1625"/>
      <c r="BG85" s="2284"/>
      <c r="BH85" s="2285"/>
      <c r="BI85" s="2285"/>
      <c r="BJ85" s="415" t="s">
        <v>1139</v>
      </c>
      <c r="BK85" s="630"/>
      <c r="BL85" s="157"/>
    </row>
    <row r="86" spans="43:64" ht="14.1" customHeight="1">
      <c r="AQ86" s="1623">
        <v>45</v>
      </c>
      <c r="AR86" s="1624"/>
      <c r="AS86" s="1624"/>
      <c r="AT86" s="1625"/>
      <c r="AU86" s="2284"/>
      <c r="AV86" s="2285"/>
      <c r="AW86" s="2285"/>
      <c r="AX86" s="415" t="s">
        <v>1139</v>
      </c>
      <c r="AY86" s="630"/>
      <c r="AZ86" s="157"/>
      <c r="BA86" s="651"/>
      <c r="BB86" s="652"/>
      <c r="BC86" s="1623">
        <v>45</v>
      </c>
      <c r="BD86" s="1624"/>
      <c r="BE86" s="1624"/>
      <c r="BF86" s="1625"/>
      <c r="BG86" s="2284"/>
      <c r="BH86" s="2285"/>
      <c r="BI86" s="2285"/>
      <c r="BJ86" s="415" t="s">
        <v>1139</v>
      </c>
      <c r="BK86" s="630"/>
      <c r="BL86" s="157"/>
    </row>
    <row r="87" spans="43:64" ht="14.1" customHeight="1">
      <c r="AQ87" s="1623">
        <v>46</v>
      </c>
      <c r="AR87" s="1624"/>
      <c r="AS87" s="1624"/>
      <c r="AT87" s="1625"/>
      <c r="AU87" s="2284"/>
      <c r="AV87" s="2285"/>
      <c r="AW87" s="2285"/>
      <c r="AX87" s="415" t="s">
        <v>1139</v>
      </c>
      <c r="AY87" s="345"/>
      <c r="AZ87" s="629"/>
      <c r="BA87" s="651"/>
      <c r="BB87" s="652"/>
      <c r="BC87" s="1623">
        <v>46</v>
      </c>
      <c r="BD87" s="1624"/>
      <c r="BE87" s="1624"/>
      <c r="BF87" s="1625"/>
      <c r="BG87" s="2284"/>
      <c r="BH87" s="2285"/>
      <c r="BI87" s="2285"/>
      <c r="BJ87" s="415" t="s">
        <v>1139</v>
      </c>
      <c r="BK87" s="345"/>
      <c r="BL87" s="629"/>
    </row>
    <row r="88" spans="43:64" ht="14.1" customHeight="1">
      <c r="AQ88" s="1623">
        <v>47</v>
      </c>
      <c r="AR88" s="1624"/>
      <c r="AS88" s="1624"/>
      <c r="AT88" s="1625"/>
      <c r="AU88" s="2284"/>
      <c r="AV88" s="2285"/>
      <c r="AW88" s="2285"/>
      <c r="AX88" s="415" t="s">
        <v>1139</v>
      </c>
      <c r="AY88" s="630"/>
      <c r="AZ88" s="157"/>
      <c r="BA88" s="651"/>
      <c r="BB88" s="652"/>
      <c r="BC88" s="1623">
        <v>47</v>
      </c>
      <c r="BD88" s="1624"/>
      <c r="BE88" s="1624"/>
      <c r="BF88" s="1625"/>
      <c r="BG88" s="2284"/>
      <c r="BH88" s="2285"/>
      <c r="BI88" s="2285"/>
      <c r="BJ88" s="415" t="s">
        <v>1139</v>
      </c>
      <c r="BK88" s="630"/>
      <c r="BL88" s="157"/>
    </row>
    <row r="89" spans="43:64" ht="14.1" customHeight="1">
      <c r="AQ89" s="1623">
        <v>48</v>
      </c>
      <c r="AR89" s="1624"/>
      <c r="AS89" s="1624"/>
      <c r="AT89" s="1625"/>
      <c r="AU89" s="2284"/>
      <c r="AV89" s="2285"/>
      <c r="AW89" s="2285"/>
      <c r="AX89" s="415" t="s">
        <v>1139</v>
      </c>
      <c r="AY89" s="630"/>
      <c r="AZ89" s="157"/>
      <c r="BA89" s="651"/>
      <c r="BB89" s="652"/>
      <c r="BC89" s="1623">
        <v>48</v>
      </c>
      <c r="BD89" s="1624"/>
      <c r="BE89" s="1624"/>
      <c r="BF89" s="1625"/>
      <c r="BG89" s="2284"/>
      <c r="BH89" s="2285"/>
      <c r="BI89" s="2285"/>
      <c r="BJ89" s="415" t="s">
        <v>1139</v>
      </c>
      <c r="BK89" s="630"/>
      <c r="BL89" s="157"/>
    </row>
    <row r="90" spans="43:64" ht="14.1" customHeight="1">
      <c r="AQ90" s="1623">
        <v>49</v>
      </c>
      <c r="AR90" s="1624"/>
      <c r="AS90" s="1624"/>
      <c r="AT90" s="1625"/>
      <c r="AU90" s="2284"/>
      <c r="AV90" s="2285"/>
      <c r="AW90" s="2285"/>
      <c r="AX90" s="415" t="s">
        <v>1139</v>
      </c>
      <c r="AY90" s="630"/>
      <c r="AZ90" s="157"/>
      <c r="BA90" s="651"/>
      <c r="BB90" s="652"/>
      <c r="BC90" s="1623">
        <v>49</v>
      </c>
      <c r="BD90" s="1624"/>
      <c r="BE90" s="1624"/>
      <c r="BF90" s="1625"/>
      <c r="BG90" s="2284"/>
      <c r="BH90" s="2285"/>
      <c r="BI90" s="2285"/>
      <c r="BJ90" s="415" t="s">
        <v>1139</v>
      </c>
      <c r="BK90" s="630"/>
      <c r="BL90" s="157"/>
    </row>
    <row r="91" spans="43:64" ht="14.1" customHeight="1">
      <c r="AQ91" s="1623">
        <v>50</v>
      </c>
      <c r="AR91" s="1624"/>
      <c r="AS91" s="1624"/>
      <c r="AT91" s="1625"/>
      <c r="AU91" s="2284"/>
      <c r="AV91" s="2285"/>
      <c r="AW91" s="2285"/>
      <c r="AX91" s="415" t="s">
        <v>1139</v>
      </c>
      <c r="AY91" s="630"/>
      <c r="AZ91" s="157"/>
      <c r="BA91" s="651"/>
      <c r="BB91" s="652"/>
      <c r="BC91" s="1623">
        <v>50</v>
      </c>
      <c r="BD91" s="1624"/>
      <c r="BE91" s="1624"/>
      <c r="BF91" s="1625"/>
      <c r="BG91" s="2284"/>
      <c r="BH91" s="2285"/>
      <c r="BI91" s="2285"/>
      <c r="BJ91" s="415" t="s">
        <v>1139</v>
      </c>
      <c r="BK91" s="630"/>
      <c r="BL91" s="157"/>
    </row>
    <row r="92" spans="43:64" ht="14.1" customHeight="1">
      <c r="AQ92" s="1623">
        <v>51</v>
      </c>
      <c r="AR92" s="1624"/>
      <c r="AS92" s="1624"/>
      <c r="AT92" s="1625"/>
      <c r="AU92" s="2284"/>
      <c r="AV92" s="2285"/>
      <c r="AW92" s="2285"/>
      <c r="AX92" s="415" t="s">
        <v>1139</v>
      </c>
      <c r="AY92" s="345"/>
      <c r="AZ92" s="629"/>
      <c r="BA92" s="651"/>
      <c r="BB92" s="652"/>
      <c r="BC92" s="1623">
        <v>51</v>
      </c>
      <c r="BD92" s="1624"/>
      <c r="BE92" s="1624"/>
      <c r="BF92" s="1625"/>
      <c r="BG92" s="2284"/>
      <c r="BH92" s="2285"/>
      <c r="BI92" s="2285"/>
      <c r="BJ92" s="415" t="s">
        <v>1139</v>
      </c>
      <c r="BK92" s="345"/>
      <c r="BL92" s="629"/>
    </row>
    <row r="93" spans="43:64" ht="14.1" customHeight="1">
      <c r="AQ93" s="1623">
        <v>52</v>
      </c>
      <c r="AR93" s="1624"/>
      <c r="AS93" s="1624"/>
      <c r="AT93" s="1625"/>
      <c r="AU93" s="2284"/>
      <c r="AV93" s="2285"/>
      <c r="AW93" s="2285"/>
      <c r="AX93" s="415" t="s">
        <v>1139</v>
      </c>
      <c r="AY93" s="630"/>
      <c r="AZ93" s="157"/>
      <c r="BA93" s="651"/>
      <c r="BB93" s="652"/>
      <c r="BC93" s="1623">
        <v>52</v>
      </c>
      <c r="BD93" s="1624"/>
      <c r="BE93" s="1624"/>
      <c r="BF93" s="1625"/>
      <c r="BG93" s="2284"/>
      <c r="BH93" s="2285"/>
      <c r="BI93" s="2285"/>
      <c r="BJ93" s="415" t="s">
        <v>1139</v>
      </c>
      <c r="BK93" s="630"/>
      <c r="BL93" s="157"/>
    </row>
    <row r="94" spans="43:64" ht="14.1" customHeight="1">
      <c r="AQ94" s="1623">
        <v>53</v>
      </c>
      <c r="AR94" s="1624"/>
      <c r="AS94" s="1624"/>
      <c r="AT94" s="1625"/>
      <c r="AU94" s="2284"/>
      <c r="AV94" s="2285"/>
      <c r="AW94" s="2285"/>
      <c r="AX94" s="415" t="s">
        <v>1139</v>
      </c>
      <c r="AY94" s="630"/>
      <c r="AZ94" s="157"/>
      <c r="BA94" s="651"/>
      <c r="BB94" s="652"/>
      <c r="BC94" s="1623">
        <v>53</v>
      </c>
      <c r="BD94" s="1624"/>
      <c r="BE94" s="1624"/>
      <c r="BF94" s="1625"/>
      <c r="BG94" s="2284"/>
      <c r="BH94" s="2285"/>
      <c r="BI94" s="2285"/>
      <c r="BJ94" s="415" t="s">
        <v>1139</v>
      </c>
      <c r="BK94" s="630"/>
      <c r="BL94" s="157"/>
    </row>
    <row r="95" spans="43:64" ht="14.1" customHeight="1">
      <c r="AQ95" s="1623">
        <v>54</v>
      </c>
      <c r="AR95" s="1624"/>
      <c r="AS95" s="1624"/>
      <c r="AT95" s="1625"/>
      <c r="AU95" s="2284"/>
      <c r="AV95" s="2285"/>
      <c r="AW95" s="2285"/>
      <c r="AX95" s="415" t="s">
        <v>1139</v>
      </c>
      <c r="AY95" s="630"/>
      <c r="AZ95" s="157"/>
      <c r="BA95" s="651"/>
      <c r="BB95" s="652"/>
      <c r="BC95" s="1623">
        <v>54</v>
      </c>
      <c r="BD95" s="1624"/>
      <c r="BE95" s="1624"/>
      <c r="BF95" s="1625"/>
      <c r="BG95" s="2284"/>
      <c r="BH95" s="2285"/>
      <c r="BI95" s="2285"/>
      <c r="BJ95" s="415" t="s">
        <v>1139</v>
      </c>
      <c r="BK95" s="630"/>
      <c r="BL95" s="157"/>
    </row>
    <row r="96" spans="43:64" ht="14.1" customHeight="1">
      <c r="AQ96" s="1623">
        <v>55</v>
      </c>
      <c r="AR96" s="1624"/>
      <c r="AS96" s="1624"/>
      <c r="AT96" s="1625"/>
      <c r="AU96" s="2284"/>
      <c r="AV96" s="2285"/>
      <c r="AW96" s="2285"/>
      <c r="AX96" s="415" t="s">
        <v>1139</v>
      </c>
      <c r="AY96" s="630"/>
      <c r="AZ96" s="157"/>
      <c r="BA96" s="651"/>
      <c r="BB96" s="652"/>
      <c r="BC96" s="1623">
        <v>55</v>
      </c>
      <c r="BD96" s="1624"/>
      <c r="BE96" s="1624"/>
      <c r="BF96" s="1625"/>
      <c r="BG96" s="2284"/>
      <c r="BH96" s="2285"/>
      <c r="BI96" s="2285"/>
      <c r="BJ96" s="415" t="s">
        <v>1139</v>
      </c>
      <c r="BK96" s="630"/>
      <c r="BL96" s="157"/>
    </row>
    <row r="97" spans="43:64" ht="14.1" customHeight="1">
      <c r="AQ97" s="1623">
        <v>56</v>
      </c>
      <c r="AR97" s="1624"/>
      <c r="AS97" s="1624"/>
      <c r="AT97" s="1625"/>
      <c r="AU97" s="2284"/>
      <c r="AV97" s="2285"/>
      <c r="AW97" s="2285"/>
      <c r="AX97" s="415" t="s">
        <v>1139</v>
      </c>
      <c r="AY97" s="345"/>
      <c r="AZ97" s="629"/>
      <c r="BA97" s="651"/>
      <c r="BB97" s="652"/>
      <c r="BC97" s="1623">
        <v>56</v>
      </c>
      <c r="BD97" s="1624"/>
      <c r="BE97" s="1624"/>
      <c r="BF97" s="1625"/>
      <c r="BG97" s="2284"/>
      <c r="BH97" s="2285"/>
      <c r="BI97" s="2285"/>
      <c r="BJ97" s="415" t="s">
        <v>1139</v>
      </c>
      <c r="BK97" s="345"/>
      <c r="BL97" s="629"/>
    </row>
    <row r="98" spans="43:64" ht="14.1" customHeight="1">
      <c r="AQ98" s="1623">
        <v>57</v>
      </c>
      <c r="AR98" s="1624"/>
      <c r="AS98" s="1624"/>
      <c r="AT98" s="1625"/>
      <c r="AU98" s="2284"/>
      <c r="AV98" s="2285"/>
      <c r="AW98" s="2285"/>
      <c r="AX98" s="415" t="s">
        <v>1139</v>
      </c>
      <c r="AY98" s="630"/>
      <c r="AZ98" s="157"/>
      <c r="BA98" s="651"/>
      <c r="BB98" s="652"/>
      <c r="BC98" s="1623">
        <v>57</v>
      </c>
      <c r="BD98" s="1624"/>
      <c r="BE98" s="1624"/>
      <c r="BF98" s="1625"/>
      <c r="BG98" s="2284"/>
      <c r="BH98" s="2285"/>
      <c r="BI98" s="2285"/>
      <c r="BJ98" s="415" t="s">
        <v>1139</v>
      </c>
      <c r="BK98" s="630"/>
      <c r="BL98" s="157"/>
    </row>
    <row r="99" spans="43:64" ht="14.1" customHeight="1">
      <c r="AQ99" s="1623">
        <v>58</v>
      </c>
      <c r="AR99" s="1624"/>
      <c r="AS99" s="1624"/>
      <c r="AT99" s="1625"/>
      <c r="AU99" s="2284"/>
      <c r="AV99" s="2285"/>
      <c r="AW99" s="2285"/>
      <c r="AX99" s="415" t="s">
        <v>1139</v>
      </c>
      <c r="AY99" s="630"/>
      <c r="AZ99" s="157"/>
      <c r="BA99" s="651"/>
      <c r="BB99" s="652"/>
      <c r="BC99" s="1623">
        <v>58</v>
      </c>
      <c r="BD99" s="1624"/>
      <c r="BE99" s="1624"/>
      <c r="BF99" s="1625"/>
      <c r="BG99" s="2284"/>
      <c r="BH99" s="2285"/>
      <c r="BI99" s="2285"/>
      <c r="BJ99" s="415" t="s">
        <v>1139</v>
      </c>
      <c r="BK99" s="630"/>
      <c r="BL99" s="157"/>
    </row>
    <row r="100" spans="43:64">
      <c r="AQ100" s="1623">
        <v>59</v>
      </c>
      <c r="AR100" s="1624"/>
      <c r="AS100" s="1624"/>
      <c r="AT100" s="1625"/>
      <c r="AU100" s="2284"/>
      <c r="AV100" s="2285"/>
      <c r="AW100" s="2285"/>
      <c r="AX100" s="415" t="s">
        <v>1139</v>
      </c>
      <c r="AY100" s="630"/>
      <c r="AZ100" s="157"/>
      <c r="BA100" s="651"/>
      <c r="BB100" s="652"/>
      <c r="BC100" s="1623">
        <v>59</v>
      </c>
      <c r="BD100" s="1624"/>
      <c r="BE100" s="1624"/>
      <c r="BF100" s="1625"/>
      <c r="BG100" s="2284"/>
      <c r="BH100" s="2285"/>
      <c r="BI100" s="2285"/>
      <c r="BJ100" s="415" t="s">
        <v>1139</v>
      </c>
      <c r="BK100" s="630"/>
      <c r="BL100" s="157"/>
    </row>
    <row r="101" spans="43:64">
      <c r="AQ101" s="1623">
        <v>60</v>
      </c>
      <c r="AR101" s="1624"/>
      <c r="AS101" s="1624"/>
      <c r="AT101" s="1625"/>
      <c r="AU101" s="2284"/>
      <c r="AV101" s="2285"/>
      <c r="AW101" s="2285"/>
      <c r="AX101" s="415" t="s">
        <v>1139</v>
      </c>
      <c r="AY101" s="630"/>
      <c r="AZ101" s="157"/>
      <c r="BA101" s="651"/>
      <c r="BB101" s="652"/>
      <c r="BC101" s="1623">
        <v>60</v>
      </c>
      <c r="BD101" s="1624"/>
      <c r="BE101" s="1624"/>
      <c r="BF101" s="1625"/>
      <c r="BG101" s="2284"/>
      <c r="BH101" s="2285"/>
      <c r="BI101" s="2285"/>
      <c r="BJ101" s="415" t="s">
        <v>1139</v>
      </c>
      <c r="BK101" s="630"/>
      <c r="BL101" s="157"/>
    </row>
    <row r="105" spans="43:64">
      <c r="AV105" s="1556"/>
      <c r="AW105" s="1556"/>
      <c r="AX105" s="1556"/>
    </row>
    <row r="108" spans="43:64">
      <c r="AV108" s="330"/>
      <c r="AW108" s="330"/>
    </row>
  </sheetData>
  <mergeCells count="448">
    <mergeCell ref="AC56:AN56"/>
    <mergeCell ref="E21:AA21"/>
    <mergeCell ref="D48:G51"/>
    <mergeCell ref="C36:C51"/>
    <mergeCell ref="C34:C35"/>
    <mergeCell ref="D34:G35"/>
    <mergeCell ref="H34:V35"/>
    <mergeCell ref="W34:Z35"/>
    <mergeCell ref="AV105:AX105"/>
    <mergeCell ref="AP22:CA22"/>
    <mergeCell ref="AU97:AW97"/>
    <mergeCell ref="BC97:BF97"/>
    <mergeCell ref="BG97:BI97"/>
    <mergeCell ref="AQ94:AT94"/>
    <mergeCell ref="AU94:AW94"/>
    <mergeCell ref="BC94:BF94"/>
    <mergeCell ref="BG94:BI94"/>
    <mergeCell ref="AQ95:AT95"/>
    <mergeCell ref="AU95:AW95"/>
    <mergeCell ref="BC95:BF95"/>
    <mergeCell ref="BG95:BI95"/>
    <mergeCell ref="AQ92:AT92"/>
    <mergeCell ref="AU92:AW92"/>
    <mergeCell ref="BC92:BF92"/>
    <mergeCell ref="AV6:CA6"/>
    <mergeCell ref="AV7:CA7"/>
    <mergeCell ref="AV8:CA8"/>
    <mergeCell ref="AQ100:AT100"/>
    <mergeCell ref="AU100:AW100"/>
    <mergeCell ref="BC100:BF100"/>
    <mergeCell ref="BG100:BI100"/>
    <mergeCell ref="AQ101:AT101"/>
    <mergeCell ref="AU101:AW101"/>
    <mergeCell ref="BC101:BF101"/>
    <mergeCell ref="BG101:BI101"/>
    <mergeCell ref="AQ98:AT98"/>
    <mergeCell ref="AU98:AW98"/>
    <mergeCell ref="BC98:BF98"/>
    <mergeCell ref="BG98:BI98"/>
    <mergeCell ref="AQ99:AT99"/>
    <mergeCell ref="AU99:AW99"/>
    <mergeCell ref="BC99:BF99"/>
    <mergeCell ref="BG99:BI99"/>
    <mergeCell ref="AQ96:AT96"/>
    <mergeCell ref="AU96:AW96"/>
    <mergeCell ref="BC96:BF96"/>
    <mergeCell ref="BG96:BI96"/>
    <mergeCell ref="AQ97:AT97"/>
    <mergeCell ref="BG92:BI92"/>
    <mergeCell ref="AQ93:AT93"/>
    <mergeCell ref="AU93:AW93"/>
    <mergeCell ref="BC93:BF93"/>
    <mergeCell ref="BG93:BI93"/>
    <mergeCell ref="AQ90:AT90"/>
    <mergeCell ref="AU90:AW90"/>
    <mergeCell ref="BC90:BF90"/>
    <mergeCell ref="BG90:BI90"/>
    <mergeCell ref="AQ91:AT91"/>
    <mergeCell ref="AU91:AW91"/>
    <mergeCell ref="BC91:BF91"/>
    <mergeCell ref="BG91:BI91"/>
    <mergeCell ref="AQ88:AT88"/>
    <mergeCell ref="AU88:AW88"/>
    <mergeCell ref="BC88:BF88"/>
    <mergeCell ref="BG88:BI88"/>
    <mergeCell ref="AQ89:AT89"/>
    <mergeCell ref="AU89:AW89"/>
    <mergeCell ref="BC89:BF89"/>
    <mergeCell ref="BG89:BI89"/>
    <mergeCell ref="AQ86:AT86"/>
    <mergeCell ref="AU86:AW86"/>
    <mergeCell ref="BC86:BF86"/>
    <mergeCell ref="BG86:BI86"/>
    <mergeCell ref="AQ87:AT87"/>
    <mergeCell ref="AU87:AW87"/>
    <mergeCell ref="BC87:BF87"/>
    <mergeCell ref="BG87:BI87"/>
    <mergeCell ref="AQ84:AT84"/>
    <mergeCell ref="AU84:AW84"/>
    <mergeCell ref="BC84:BF84"/>
    <mergeCell ref="BG84:BI84"/>
    <mergeCell ref="AQ85:AT85"/>
    <mergeCell ref="AU85:AW85"/>
    <mergeCell ref="BC85:BF85"/>
    <mergeCell ref="BG85:BI85"/>
    <mergeCell ref="AQ82:AT82"/>
    <mergeCell ref="AU82:AW82"/>
    <mergeCell ref="BC82:BF82"/>
    <mergeCell ref="BG82:BI82"/>
    <mergeCell ref="AQ83:AT83"/>
    <mergeCell ref="AU83:AW83"/>
    <mergeCell ref="BC83:BF83"/>
    <mergeCell ref="BG83:BI83"/>
    <mergeCell ref="AQ80:AT80"/>
    <mergeCell ref="AU80:AW80"/>
    <mergeCell ref="BC80:BF80"/>
    <mergeCell ref="BG80:BI80"/>
    <mergeCell ref="AQ81:AT81"/>
    <mergeCell ref="AU81:AW81"/>
    <mergeCell ref="BC81:BF81"/>
    <mergeCell ref="BG81:BI81"/>
    <mergeCell ref="AQ78:AT78"/>
    <mergeCell ref="AU78:AW78"/>
    <mergeCell ref="BC78:BF78"/>
    <mergeCell ref="BG78:BI78"/>
    <mergeCell ref="AQ79:AT79"/>
    <mergeCell ref="AU79:AW79"/>
    <mergeCell ref="BC79:BF79"/>
    <mergeCell ref="BG79:BI79"/>
    <mergeCell ref="AQ76:AT76"/>
    <mergeCell ref="AU76:AW76"/>
    <mergeCell ref="BC76:BF76"/>
    <mergeCell ref="BG76:BI76"/>
    <mergeCell ref="AQ77:AT77"/>
    <mergeCell ref="AU77:AW77"/>
    <mergeCell ref="BC77:BF77"/>
    <mergeCell ref="BG77:BI77"/>
    <mergeCell ref="AQ74:AT74"/>
    <mergeCell ref="AU74:AW74"/>
    <mergeCell ref="BC74:BF74"/>
    <mergeCell ref="BG74:BI74"/>
    <mergeCell ref="AQ75:AT75"/>
    <mergeCell ref="AU75:AW75"/>
    <mergeCell ref="BC75:BF75"/>
    <mergeCell ref="BG75:BI75"/>
    <mergeCell ref="AQ72:AT72"/>
    <mergeCell ref="AU72:AW72"/>
    <mergeCell ref="BC72:BF72"/>
    <mergeCell ref="BG72:BI72"/>
    <mergeCell ref="AQ73:AT73"/>
    <mergeCell ref="AU73:AW73"/>
    <mergeCell ref="BC73:BF73"/>
    <mergeCell ref="BG73:BI73"/>
    <mergeCell ref="AQ70:AT70"/>
    <mergeCell ref="AU70:AW70"/>
    <mergeCell ref="BC70:BF70"/>
    <mergeCell ref="BG70:BI70"/>
    <mergeCell ref="AQ71:AT71"/>
    <mergeCell ref="AU71:AW71"/>
    <mergeCell ref="BC71:BF71"/>
    <mergeCell ref="BG71:BI71"/>
    <mergeCell ref="AQ68:AT68"/>
    <mergeCell ref="AU68:AW68"/>
    <mergeCell ref="BC68:BF68"/>
    <mergeCell ref="BG68:BI68"/>
    <mergeCell ref="AQ69:AT69"/>
    <mergeCell ref="AU69:AW69"/>
    <mergeCell ref="BC69:BF69"/>
    <mergeCell ref="BG69:BI69"/>
    <mergeCell ref="AQ66:AT66"/>
    <mergeCell ref="AU66:AW66"/>
    <mergeCell ref="BC66:BF66"/>
    <mergeCell ref="BG66:BI66"/>
    <mergeCell ref="AQ67:AT67"/>
    <mergeCell ref="AU67:AW67"/>
    <mergeCell ref="BC67:BF67"/>
    <mergeCell ref="BG67:BI67"/>
    <mergeCell ref="AQ64:AT64"/>
    <mergeCell ref="AU64:AW64"/>
    <mergeCell ref="BC64:BF64"/>
    <mergeCell ref="BG64:BI64"/>
    <mergeCell ref="AQ65:AT65"/>
    <mergeCell ref="AU65:AW65"/>
    <mergeCell ref="BC65:BF65"/>
    <mergeCell ref="BG65:BI65"/>
    <mergeCell ref="AQ63:AT63"/>
    <mergeCell ref="AU63:AW63"/>
    <mergeCell ref="BC63:BF63"/>
    <mergeCell ref="BG63:BI63"/>
    <mergeCell ref="AQ60:AT60"/>
    <mergeCell ref="AU60:AW60"/>
    <mergeCell ref="BC60:BF60"/>
    <mergeCell ref="BG60:BI60"/>
    <mergeCell ref="AQ61:AT61"/>
    <mergeCell ref="AU61:AW61"/>
    <mergeCell ref="BC61:BF61"/>
    <mergeCell ref="BG61:BI61"/>
    <mergeCell ref="BG58:BI58"/>
    <mergeCell ref="AQ59:AT59"/>
    <mergeCell ref="AU59:AW59"/>
    <mergeCell ref="BC59:BF59"/>
    <mergeCell ref="BG59:BI59"/>
    <mergeCell ref="AQ62:AT62"/>
    <mergeCell ref="AU62:AW62"/>
    <mergeCell ref="BC62:BF62"/>
    <mergeCell ref="BG62:BI62"/>
    <mergeCell ref="C54:G55"/>
    <mergeCell ref="Q54:S55"/>
    <mergeCell ref="T54:U55"/>
    <mergeCell ref="V54:V55"/>
    <mergeCell ref="W54:Z55"/>
    <mergeCell ref="AC53:AN54"/>
    <mergeCell ref="AQ58:AT58"/>
    <mergeCell ref="AU58:AW58"/>
    <mergeCell ref="BC58:BF58"/>
    <mergeCell ref="AU56:AW56"/>
    <mergeCell ref="BC56:BF56"/>
    <mergeCell ref="H56:P57"/>
    <mergeCell ref="Q56:S57"/>
    <mergeCell ref="T56:U57"/>
    <mergeCell ref="V56:V57"/>
    <mergeCell ref="C56:G57"/>
    <mergeCell ref="C52:G53"/>
    <mergeCell ref="H52:P53"/>
    <mergeCell ref="Q52:S53"/>
    <mergeCell ref="T52:U53"/>
    <mergeCell ref="V52:V53"/>
    <mergeCell ref="C58:G59"/>
    <mergeCell ref="Q58:S59"/>
    <mergeCell ref="T58:U59"/>
    <mergeCell ref="BG56:BI56"/>
    <mergeCell ref="AQ56:AT56"/>
    <mergeCell ref="AU52:AW52"/>
    <mergeCell ref="BC52:BF52"/>
    <mergeCell ref="BG52:BI52"/>
    <mergeCell ref="AQ53:AT53"/>
    <mergeCell ref="AQ57:AT57"/>
    <mergeCell ref="AU57:AW57"/>
    <mergeCell ref="BC57:BF57"/>
    <mergeCell ref="BG57:BI57"/>
    <mergeCell ref="AQ52:AT52"/>
    <mergeCell ref="AU54:AW54"/>
    <mergeCell ref="BC54:BF54"/>
    <mergeCell ref="BG54:BI54"/>
    <mergeCell ref="AQ55:AT55"/>
    <mergeCell ref="AU55:AW55"/>
    <mergeCell ref="BC55:BF55"/>
    <mergeCell ref="BG55:BI55"/>
    <mergeCell ref="AU53:AW53"/>
    <mergeCell ref="BC53:BF53"/>
    <mergeCell ref="BG53:BI53"/>
    <mergeCell ref="AQ54:AT54"/>
    <mergeCell ref="D36:D47"/>
    <mergeCell ref="AQ49:AT49"/>
    <mergeCell ref="E40:G43"/>
    <mergeCell ref="AQ47:AT47"/>
    <mergeCell ref="Q50:S51"/>
    <mergeCell ref="H42:J43"/>
    <mergeCell ref="K42:L43"/>
    <mergeCell ref="M42:N43"/>
    <mergeCell ref="O42:P43"/>
    <mergeCell ref="Q42:S43"/>
    <mergeCell ref="T42:U43"/>
    <mergeCell ref="E46:G47"/>
    <mergeCell ref="H46:J47"/>
    <mergeCell ref="K46:L47"/>
    <mergeCell ref="M46:N47"/>
    <mergeCell ref="Q46:S47"/>
    <mergeCell ref="AQ50:AT50"/>
    <mergeCell ref="H48:P49"/>
    <mergeCell ref="Q48:S49"/>
    <mergeCell ref="T48:U49"/>
    <mergeCell ref="V48:V49"/>
    <mergeCell ref="H50:P51"/>
    <mergeCell ref="K38:L39"/>
    <mergeCell ref="M38:N39"/>
    <mergeCell ref="AU47:AW47"/>
    <mergeCell ref="BC47:BF47"/>
    <mergeCell ref="BG47:BI47"/>
    <mergeCell ref="AQ48:AT48"/>
    <mergeCell ref="AU48:AW48"/>
    <mergeCell ref="BC48:BF48"/>
    <mergeCell ref="BG48:BI48"/>
    <mergeCell ref="T46:U47"/>
    <mergeCell ref="V46:V47"/>
    <mergeCell ref="W46:Z47"/>
    <mergeCell ref="AC46:AN50"/>
    <mergeCell ref="T50:U51"/>
    <mergeCell ref="V50:V51"/>
    <mergeCell ref="BG46:BI46"/>
    <mergeCell ref="AU49:AW49"/>
    <mergeCell ref="BC49:BF49"/>
    <mergeCell ref="BG49:BI49"/>
    <mergeCell ref="AU50:AW50"/>
    <mergeCell ref="BC50:BF50"/>
    <mergeCell ref="BG50:BI50"/>
    <mergeCell ref="AQ51:AT51"/>
    <mergeCell ref="AU51:AW51"/>
    <mergeCell ref="BC51:BF51"/>
    <mergeCell ref="BG51:BI51"/>
    <mergeCell ref="BC44:BF44"/>
    <mergeCell ref="H40:J41"/>
    <mergeCell ref="E44:G45"/>
    <mergeCell ref="H44:J45"/>
    <mergeCell ref="K44:L45"/>
    <mergeCell ref="M44:N45"/>
    <mergeCell ref="O44:P45"/>
    <mergeCell ref="V42:V43"/>
    <mergeCell ref="AD41:AN42"/>
    <mergeCell ref="AQ42:AT42"/>
    <mergeCell ref="O40:P41"/>
    <mergeCell ref="Q40:S41"/>
    <mergeCell ref="T40:U41"/>
    <mergeCell ref="V40:V41"/>
    <mergeCell ref="AQ45:AT45"/>
    <mergeCell ref="AQ44:AT44"/>
    <mergeCell ref="Q44:S45"/>
    <mergeCell ref="T44:U45"/>
    <mergeCell ref="AC34:AN35"/>
    <mergeCell ref="AC37:AC38"/>
    <mergeCell ref="AU42:AW42"/>
    <mergeCell ref="AQ46:AT46"/>
    <mergeCell ref="AU46:AW46"/>
    <mergeCell ref="BG40:BL40"/>
    <mergeCell ref="AQ41:AT41"/>
    <mergeCell ref="AU41:AW41"/>
    <mergeCell ref="BC41:BF41"/>
    <mergeCell ref="BG41:BI41"/>
    <mergeCell ref="AQ38:AZ39"/>
    <mergeCell ref="BC38:BL39"/>
    <mergeCell ref="BG42:BI42"/>
    <mergeCell ref="AQ43:AT43"/>
    <mergeCell ref="AU43:AW43"/>
    <mergeCell ref="BC43:BF43"/>
    <mergeCell ref="BG43:BI43"/>
    <mergeCell ref="BC42:BF42"/>
    <mergeCell ref="BC46:BF46"/>
    <mergeCell ref="BG44:BI44"/>
    <mergeCell ref="AU45:AW45"/>
    <mergeCell ref="BC45:BF45"/>
    <mergeCell ref="BG45:BI45"/>
    <mergeCell ref="AU44:AW44"/>
    <mergeCell ref="O38:P39"/>
    <mergeCell ref="O36:P37"/>
    <mergeCell ref="Q36:S37"/>
    <mergeCell ref="T36:U37"/>
    <mergeCell ref="V36:V37"/>
    <mergeCell ref="W36:Z45"/>
    <mergeCell ref="AQ36:AT37"/>
    <mergeCell ref="Q38:S39"/>
    <mergeCell ref="T38:U39"/>
    <mergeCell ref="V38:V39"/>
    <mergeCell ref="AD37:AN39"/>
    <mergeCell ref="V44:V45"/>
    <mergeCell ref="AD43:AN44"/>
    <mergeCell ref="E36:G37"/>
    <mergeCell ref="H36:J37"/>
    <mergeCell ref="K36:L37"/>
    <mergeCell ref="M36:N37"/>
    <mergeCell ref="K40:L41"/>
    <mergeCell ref="M40:N41"/>
    <mergeCell ref="BG32:BI33"/>
    <mergeCell ref="BJ32:BL33"/>
    <mergeCell ref="AQ34:AT35"/>
    <mergeCell ref="AU34:AW35"/>
    <mergeCell ref="AX34:AZ35"/>
    <mergeCell ref="BC34:BF35"/>
    <mergeCell ref="BG34:BI35"/>
    <mergeCell ref="BJ34:BL35"/>
    <mergeCell ref="AU36:AW37"/>
    <mergeCell ref="AX36:AZ37"/>
    <mergeCell ref="BC36:BF37"/>
    <mergeCell ref="AQ40:AT40"/>
    <mergeCell ref="AU40:AZ40"/>
    <mergeCell ref="BC40:BF40"/>
    <mergeCell ref="BG36:BI37"/>
    <mergeCell ref="BJ36:BL37"/>
    <mergeCell ref="E38:G39"/>
    <mergeCell ref="H38:J39"/>
    <mergeCell ref="AQ30:AZ31"/>
    <mergeCell ref="BC30:BL31"/>
    <mergeCell ref="F30:L30"/>
    <mergeCell ref="N30:O30"/>
    <mergeCell ref="F31:L31"/>
    <mergeCell ref="N31:O31"/>
    <mergeCell ref="AQ32:AT33"/>
    <mergeCell ref="AU32:AW33"/>
    <mergeCell ref="AX32:AZ33"/>
    <mergeCell ref="BC32:BF33"/>
    <mergeCell ref="W30:Z31"/>
    <mergeCell ref="E22:AN25"/>
    <mergeCell ref="AB27:AN27"/>
    <mergeCell ref="AC28:AN32"/>
    <mergeCell ref="F29:L29"/>
    <mergeCell ref="N29:O29"/>
    <mergeCell ref="S29:W29"/>
    <mergeCell ref="V18:X19"/>
    <mergeCell ref="Y18:AA19"/>
    <mergeCell ref="AH18:AJ19"/>
    <mergeCell ref="AI7:AJ7"/>
    <mergeCell ref="AC7:AH7"/>
    <mergeCell ref="AQ19:CA20"/>
    <mergeCell ref="D18:F19"/>
    <mergeCell ref="G18:I19"/>
    <mergeCell ref="J18:L19"/>
    <mergeCell ref="M18:O19"/>
    <mergeCell ref="P18:R19"/>
    <mergeCell ref="S18:U19"/>
    <mergeCell ref="Y16:AA17"/>
    <mergeCell ref="G17:I17"/>
    <mergeCell ref="J17:L17"/>
    <mergeCell ref="S17:U17"/>
    <mergeCell ref="V17:X17"/>
    <mergeCell ref="AD16:AG16"/>
    <mergeCell ref="AD17:AE17"/>
    <mergeCell ref="AF17:AG17"/>
    <mergeCell ref="AB18:AC19"/>
    <mergeCell ref="AD18:AE19"/>
    <mergeCell ref="AF18:AG19"/>
    <mergeCell ref="AK7:AN7"/>
    <mergeCell ref="AQ7:AU7"/>
    <mergeCell ref="D15:O15"/>
    <mergeCell ref="AF11:AH11"/>
    <mergeCell ref="AI11:AK11"/>
    <mergeCell ref="AH15:AJ17"/>
    <mergeCell ref="D16:F17"/>
    <mergeCell ref="G16:L16"/>
    <mergeCell ref="M16:O17"/>
    <mergeCell ref="P16:R17"/>
    <mergeCell ref="S16:X16"/>
    <mergeCell ref="D12:F13"/>
    <mergeCell ref="P15:AA15"/>
    <mergeCell ref="AB15:AG15"/>
    <mergeCell ref="AB16:AC17"/>
    <mergeCell ref="AI12:AK13"/>
    <mergeCell ref="G12:H13"/>
    <mergeCell ref="I12:J13"/>
    <mergeCell ref="K12:M13"/>
    <mergeCell ref="N12:P13"/>
    <mergeCell ref="Q12:T13"/>
    <mergeCell ref="U12:X13"/>
    <mergeCell ref="Y12:AB13"/>
    <mergeCell ref="AC12:AE13"/>
    <mergeCell ref="AF12:AH13"/>
    <mergeCell ref="V58:V59"/>
    <mergeCell ref="W58:Z59"/>
    <mergeCell ref="D62:AA62"/>
    <mergeCell ref="AD40:AN40"/>
    <mergeCell ref="B1:AN1"/>
    <mergeCell ref="B3:AA3"/>
    <mergeCell ref="AB3:AN3"/>
    <mergeCell ref="AB5:AC5"/>
    <mergeCell ref="D8:F11"/>
    <mergeCell ref="G8:AK8"/>
    <mergeCell ref="G9:P9"/>
    <mergeCell ref="Q9:AB9"/>
    <mergeCell ref="AC9:AK9"/>
    <mergeCell ref="G10:J10"/>
    <mergeCell ref="K10:P10"/>
    <mergeCell ref="Q10:T11"/>
    <mergeCell ref="U10:AB10"/>
    <mergeCell ref="AC10:AE11"/>
    <mergeCell ref="AF10:AK10"/>
    <mergeCell ref="I11:J11"/>
    <mergeCell ref="K11:M11"/>
    <mergeCell ref="N11:P11"/>
    <mergeCell ref="U11:X11"/>
    <mergeCell ref="Y11:AB11"/>
  </mergeCells>
  <phoneticPr fontId="3"/>
  <conditionalFormatting sqref="AI7:AJ7">
    <cfRule type="containsBlanks" dxfId="11" priority="1">
      <formula>LEN(TRIM(AI7))=0</formula>
    </cfRule>
  </conditionalFormatting>
  <dataValidations count="1">
    <dataValidation type="list" allowBlank="1" showInputMessage="1" showErrorMessage="1" sqref="AI7:AJ7">
      <formula1>"6,7,8,9,10,11,12,1,2,3"</formula1>
    </dataValidation>
  </dataValidations>
  <printOptions horizontalCentered="1"/>
  <pageMargins left="0.70866141732283472" right="0.51181102362204722" top="0.39370078740157483" bottom="0.39370078740157483" header="0.19685039370078741"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Check Box 1">
              <controlPr defaultSize="0" autoFill="0" autoLine="0" autoPict="0">
                <anchor moveWithCells="1">
                  <from>
                    <xdr:col>19</xdr:col>
                    <xdr:colOff>9525</xdr:colOff>
                    <xdr:row>59</xdr:row>
                    <xdr:rowOff>152400</xdr:rowOff>
                  </from>
                  <to>
                    <xdr:col>22</xdr:col>
                    <xdr:colOff>57150</xdr:colOff>
                    <xdr:row>61</xdr:row>
                    <xdr:rowOff>19050</xdr:rowOff>
                  </to>
                </anchor>
              </controlPr>
            </control>
          </mc:Choice>
        </mc:AlternateContent>
        <mc:AlternateContent xmlns:mc="http://schemas.openxmlformats.org/markup-compatibility/2006">
          <mc:Choice Requires="x14">
            <control shapeId="385026" r:id="rId5" name="Check Box 2">
              <controlPr defaultSize="0" autoFill="0" autoLine="0" autoPict="0">
                <anchor moveWithCells="1">
                  <from>
                    <xdr:col>22</xdr:col>
                    <xdr:colOff>123825</xdr:colOff>
                    <xdr:row>59</xdr:row>
                    <xdr:rowOff>152400</xdr:rowOff>
                  </from>
                  <to>
                    <xdr:col>25</xdr:col>
                    <xdr:colOff>133350</xdr:colOff>
                    <xdr:row>61</xdr:row>
                    <xdr:rowOff>9525</xdr:rowOff>
                  </to>
                </anchor>
              </controlPr>
            </control>
          </mc:Choice>
        </mc:AlternateContent>
        <mc:AlternateContent xmlns:mc="http://schemas.openxmlformats.org/markup-compatibility/2006">
          <mc:Choice Requires="x14">
            <control shapeId="385027" r:id="rId6" name="Check Box 3">
              <controlPr defaultSize="0" autoFill="0" autoLine="0" autoPict="0">
                <anchor moveWithCells="1">
                  <from>
                    <xdr:col>19</xdr:col>
                    <xdr:colOff>9525</xdr:colOff>
                    <xdr:row>62</xdr:row>
                    <xdr:rowOff>0</xdr:rowOff>
                  </from>
                  <to>
                    <xdr:col>22</xdr:col>
                    <xdr:colOff>57150</xdr:colOff>
                    <xdr:row>63</xdr:row>
                    <xdr:rowOff>0</xdr:rowOff>
                  </to>
                </anchor>
              </controlPr>
            </control>
          </mc:Choice>
        </mc:AlternateContent>
        <mc:AlternateContent xmlns:mc="http://schemas.openxmlformats.org/markup-compatibility/2006">
          <mc:Choice Requires="x14">
            <control shapeId="385028" r:id="rId7" name="Check Box 4">
              <controlPr defaultSize="0" autoFill="0" autoLine="0" autoPict="0">
                <anchor moveWithCells="1">
                  <from>
                    <xdr:col>22</xdr:col>
                    <xdr:colOff>123825</xdr:colOff>
                    <xdr:row>62</xdr:row>
                    <xdr:rowOff>0</xdr:rowOff>
                  </from>
                  <to>
                    <xdr:col>25</xdr:col>
                    <xdr:colOff>133350</xdr:colOff>
                    <xdr:row>62</xdr:row>
                    <xdr:rowOff>161925</xdr:rowOff>
                  </to>
                </anchor>
              </controlPr>
            </control>
          </mc:Choice>
        </mc:AlternateContent>
        <mc:AlternateContent xmlns:mc="http://schemas.openxmlformats.org/markup-compatibility/2006">
          <mc:Choice Requires="x14">
            <control shapeId="385029" r:id="rId8" name="Check Box 5">
              <controlPr defaultSize="0" autoFill="0" autoLine="0" autoPict="0">
                <anchor moveWithCells="1">
                  <from>
                    <xdr:col>20</xdr:col>
                    <xdr:colOff>0</xdr:colOff>
                    <xdr:row>27</xdr:row>
                    <xdr:rowOff>0</xdr:rowOff>
                  </from>
                  <to>
                    <xdr:col>23</xdr:col>
                    <xdr:colOff>9525</xdr:colOff>
                    <xdr:row>28</xdr:row>
                    <xdr:rowOff>38100</xdr:rowOff>
                  </to>
                </anchor>
              </controlPr>
            </control>
          </mc:Choice>
        </mc:AlternateContent>
        <mc:AlternateContent xmlns:mc="http://schemas.openxmlformats.org/markup-compatibility/2006">
          <mc:Choice Requires="x14">
            <control shapeId="385030" r:id="rId9" name="Check Box 6">
              <controlPr defaultSize="0" autoFill="0" autoLine="0" autoPict="0">
                <anchor moveWithCells="1">
                  <from>
                    <xdr:col>22</xdr:col>
                    <xdr:colOff>180975</xdr:colOff>
                    <xdr:row>27</xdr:row>
                    <xdr:rowOff>0</xdr:rowOff>
                  </from>
                  <to>
                    <xdr:col>26</xdr:col>
                    <xdr:colOff>9525</xdr:colOff>
                    <xdr:row>28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CE82"/>
  <sheetViews>
    <sheetView showGridLines="0" view="pageBreakPreview" topLeftCell="A7" zoomScaleNormal="100" zoomScaleSheetLayoutView="100" workbookViewId="0">
      <selection activeCell="BG22" sqref="BG22:BJ23"/>
    </sheetView>
  </sheetViews>
  <sheetFormatPr defaultColWidth="8" defaultRowHeight="12"/>
  <cols>
    <col min="1" max="1" width="1.5" style="10" customWidth="1"/>
    <col min="2" max="31" width="2" style="10" customWidth="1"/>
    <col min="32" max="32" width="4.375" style="10" customWidth="1"/>
    <col min="33" max="34" width="4.125" style="10" customWidth="1"/>
    <col min="35" max="35" width="2.75" style="167" customWidth="1"/>
    <col min="36" max="37" width="2" style="10" customWidth="1"/>
    <col min="38" max="38" width="2" style="167" customWidth="1"/>
    <col min="39" max="39" width="2" style="10" customWidth="1"/>
    <col min="40" max="40" width="2" style="234" customWidth="1"/>
    <col min="41" max="41" width="2" style="650" customWidth="1"/>
    <col min="42" max="43" width="2" style="10" customWidth="1"/>
    <col min="44" max="44" width="5.625" style="287" customWidth="1"/>
    <col min="45" max="46" width="2.375" style="287" customWidth="1"/>
    <col min="47" max="60" width="2.375" style="10" customWidth="1"/>
    <col min="61" max="70" width="2.625" style="10" customWidth="1"/>
    <col min="71" max="82" width="2.375" style="10" customWidth="1"/>
    <col min="83" max="83" width="8.5" style="10" customWidth="1"/>
    <col min="84" max="90" width="2.375" style="10" customWidth="1"/>
    <col min="91" max="16384" width="8" style="10"/>
  </cols>
  <sheetData>
    <row r="1" spans="1:70" ht="14.1" customHeight="1">
      <c r="B1" s="10" t="s">
        <v>1519</v>
      </c>
      <c r="C1" s="419"/>
      <c r="D1" s="419"/>
      <c r="E1" s="419"/>
      <c r="F1" s="419"/>
      <c r="G1" s="419"/>
      <c r="H1" s="419"/>
      <c r="I1" s="419"/>
      <c r="J1" s="419"/>
      <c r="K1" s="419"/>
      <c r="L1" s="419"/>
      <c r="M1" s="419"/>
      <c r="N1" s="419"/>
      <c r="O1" s="419"/>
      <c r="Q1" s="1522" t="s">
        <v>1233</v>
      </c>
      <c r="R1" s="1522"/>
      <c r="S1" s="1522"/>
      <c r="T1" s="1522"/>
      <c r="U1" s="1522"/>
      <c r="V1" s="1522"/>
      <c r="W1" s="1522"/>
      <c r="X1" s="1522"/>
      <c r="Y1" s="1522"/>
      <c r="Z1" s="1522"/>
      <c r="AA1" s="1522"/>
      <c r="AB1" s="1522"/>
      <c r="AC1" s="1522"/>
      <c r="AD1" s="2424" t="s">
        <v>1160</v>
      </c>
      <c r="AE1" s="2424"/>
      <c r="AF1" s="2424"/>
      <c r="AG1" s="2424"/>
      <c r="AH1" s="2424"/>
      <c r="AI1" s="2424"/>
      <c r="AJ1" s="2424"/>
      <c r="AK1" s="2424"/>
      <c r="AL1" s="2424"/>
      <c r="AM1" s="2424"/>
      <c r="AN1" s="2424"/>
      <c r="AO1" s="2424"/>
      <c r="AP1" s="2424"/>
      <c r="AQ1" s="2424"/>
      <c r="AR1" s="2424"/>
    </row>
    <row r="2" spans="1:70" ht="5.0999999999999996" customHeight="1" thickBot="1">
      <c r="Q2" s="2423"/>
      <c r="R2" s="2423"/>
      <c r="S2" s="2423"/>
      <c r="T2" s="2423"/>
      <c r="U2" s="2423"/>
      <c r="V2" s="2423"/>
      <c r="W2" s="2423"/>
      <c r="X2" s="2423"/>
      <c r="Y2" s="2423"/>
      <c r="Z2" s="2423"/>
      <c r="AA2" s="2423"/>
      <c r="AB2" s="2423"/>
      <c r="AC2" s="2423"/>
      <c r="AD2" s="2425"/>
      <c r="AE2" s="2425"/>
      <c r="AF2" s="2425"/>
      <c r="AG2" s="2425"/>
      <c r="AH2" s="2425"/>
      <c r="AI2" s="2425"/>
      <c r="AJ2" s="2425"/>
      <c r="AK2" s="2425"/>
      <c r="AL2" s="2425"/>
      <c r="AM2" s="2425"/>
      <c r="AN2" s="2425"/>
      <c r="AO2" s="2425"/>
      <c r="AP2" s="2425"/>
      <c r="AQ2" s="2425"/>
      <c r="AR2" s="2425"/>
    </row>
    <row r="3" spans="1:70" ht="14.1" customHeight="1">
      <c r="B3" s="1551" t="s">
        <v>426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c r="AH3" s="1830" t="s">
        <v>259</v>
      </c>
      <c r="AI3" s="1552"/>
      <c r="AJ3" s="1552"/>
      <c r="AK3" s="1552"/>
      <c r="AL3" s="1552"/>
      <c r="AM3" s="1552"/>
      <c r="AN3" s="1552"/>
      <c r="AO3" s="1552"/>
      <c r="AP3" s="1552"/>
      <c r="AQ3" s="1552"/>
      <c r="AR3" s="2180"/>
    </row>
    <row r="4" spans="1:70" ht="14.1" customHeight="1">
      <c r="A4" s="7"/>
      <c r="B4" s="525"/>
      <c r="C4" s="2294" t="s">
        <v>1731</v>
      </c>
      <c r="D4" s="2294"/>
      <c r="E4" s="2294"/>
      <c r="F4" s="2294"/>
      <c r="G4" s="2294"/>
      <c r="H4" s="2294"/>
      <c r="I4" s="2294"/>
      <c r="J4" s="2294"/>
      <c r="K4" s="2294"/>
      <c r="L4" s="2294"/>
      <c r="M4" s="2294"/>
      <c r="N4" s="2294"/>
      <c r="O4" s="2294"/>
      <c r="P4" s="2294"/>
      <c r="Q4" s="2294"/>
      <c r="R4" s="2294"/>
      <c r="S4" s="2294"/>
      <c r="T4" s="2294"/>
      <c r="U4" s="2294"/>
      <c r="V4" s="2294"/>
      <c r="W4" s="2294"/>
      <c r="X4" s="2294"/>
      <c r="Y4" s="2294"/>
      <c r="Z4" s="2294"/>
      <c r="AA4" s="2294"/>
      <c r="AB4" s="2294"/>
      <c r="AC4" s="2294"/>
      <c r="AD4" s="2294"/>
      <c r="AE4" s="2294"/>
      <c r="AF4" s="2294"/>
      <c r="AG4" s="2429"/>
      <c r="AH4" s="259"/>
      <c r="AI4" s="260"/>
      <c r="AJ4" s="260"/>
      <c r="AK4" s="260"/>
      <c r="AL4" s="260"/>
      <c r="AM4" s="260"/>
      <c r="AN4" s="260"/>
      <c r="AO4" s="260"/>
      <c r="AP4" s="260"/>
      <c r="AQ4" s="260"/>
      <c r="AR4" s="655"/>
      <c r="AU4" s="2411" t="s">
        <v>1239</v>
      </c>
      <c r="AV4" s="2412"/>
      <c r="AW4" s="2412"/>
      <c r="AX4" s="2412"/>
      <c r="AY4" s="2412"/>
      <c r="AZ4" s="2412"/>
      <c r="BA4" s="2412"/>
      <c r="BB4" s="2412"/>
      <c r="BC4" s="2412"/>
      <c r="BD4" s="2412"/>
      <c r="BE4" s="2412"/>
      <c r="BF4" s="2412"/>
      <c r="BG4" s="2412"/>
      <c r="BH4" s="2412"/>
      <c r="BI4" s="2412"/>
      <c r="BJ4" s="2412"/>
      <c r="BK4" s="2412"/>
      <c r="BL4" s="2412"/>
      <c r="BM4" s="2413"/>
    </row>
    <row r="5" spans="1:70" ht="14.1" customHeight="1">
      <c r="A5" s="7"/>
      <c r="B5" s="525"/>
      <c r="C5" s="73"/>
      <c r="D5" s="528" t="s">
        <v>1733</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2426" t="s">
        <v>1508</v>
      </c>
      <c r="AI5" s="2427"/>
      <c r="AJ5" s="2427"/>
      <c r="AK5" s="2427"/>
      <c r="AL5" s="2427"/>
      <c r="AM5" s="2427"/>
      <c r="AN5" s="2427"/>
      <c r="AO5" s="2427"/>
      <c r="AP5" s="2427"/>
      <c r="AQ5" s="2427"/>
      <c r="AR5" s="2428"/>
      <c r="AU5" s="2414"/>
      <c r="AV5" s="2415"/>
      <c r="AW5" s="2415"/>
      <c r="AX5" s="2415"/>
      <c r="AY5" s="2415"/>
      <c r="AZ5" s="2415"/>
      <c r="BA5" s="2415"/>
      <c r="BB5" s="2415"/>
      <c r="BC5" s="2415"/>
      <c r="BD5" s="2415"/>
      <c r="BE5" s="2415"/>
      <c r="BF5" s="2415"/>
      <c r="BG5" s="2415"/>
      <c r="BH5" s="2415"/>
      <c r="BI5" s="2415"/>
      <c r="BJ5" s="2415"/>
      <c r="BK5" s="2415"/>
      <c r="BL5" s="2415"/>
      <c r="BM5" s="2416"/>
    </row>
    <row r="6" spans="1:70" ht="14.1" customHeight="1">
      <c r="A6" s="7"/>
      <c r="B6" s="525"/>
      <c r="C6" s="503"/>
      <c r="D6" s="287"/>
      <c r="E6" s="73"/>
      <c r="F6" s="73"/>
      <c r="G6" s="73"/>
      <c r="H6" s="73"/>
      <c r="I6" s="73"/>
      <c r="J6" s="73"/>
      <c r="K6" s="73"/>
      <c r="L6" s="73"/>
      <c r="M6" s="73"/>
      <c r="N6" s="73"/>
      <c r="O6" s="73"/>
      <c r="P6" s="73"/>
      <c r="Q6" s="73"/>
      <c r="R6" s="710"/>
      <c r="S6" s="73"/>
      <c r="T6" s="329"/>
      <c r="U6" s="329"/>
      <c r="V6" s="287"/>
      <c r="W6" s="287"/>
      <c r="X6" s="287"/>
      <c r="Y6" s="287"/>
      <c r="Z6" s="287"/>
      <c r="AA6" s="287"/>
      <c r="AB6" s="287"/>
      <c r="AC6" s="287"/>
      <c r="AD6" s="287"/>
      <c r="AE6" s="287"/>
      <c r="AF6" s="524"/>
      <c r="AG6" s="524"/>
      <c r="AH6" s="2426"/>
      <c r="AI6" s="2427"/>
      <c r="AJ6" s="2427"/>
      <c r="AK6" s="2427"/>
      <c r="AL6" s="2427"/>
      <c r="AM6" s="2427"/>
      <c r="AN6" s="2427"/>
      <c r="AO6" s="2427"/>
      <c r="AP6" s="2427"/>
      <c r="AQ6" s="2427"/>
      <c r="AR6" s="2428"/>
      <c r="AU6" s="2414"/>
      <c r="AV6" s="2415"/>
      <c r="AW6" s="2415"/>
      <c r="AX6" s="2415"/>
      <c r="AY6" s="2415"/>
      <c r="AZ6" s="2415"/>
      <c r="BA6" s="2415"/>
      <c r="BB6" s="2415"/>
      <c r="BC6" s="2415"/>
      <c r="BD6" s="2415"/>
      <c r="BE6" s="2415"/>
      <c r="BF6" s="2415"/>
      <c r="BG6" s="2415"/>
      <c r="BH6" s="2415"/>
      <c r="BI6" s="2415"/>
      <c r="BJ6" s="2415"/>
      <c r="BK6" s="2415"/>
      <c r="BL6" s="2415"/>
      <c r="BM6" s="2416"/>
    </row>
    <row r="7" spans="1:70" ht="14.1" customHeight="1">
      <c r="A7" s="7"/>
      <c r="B7" s="525"/>
      <c r="C7" s="73" t="s">
        <v>1689</v>
      </c>
      <c r="D7" s="73"/>
      <c r="E7" s="73"/>
      <c r="F7" s="73"/>
      <c r="G7" s="73"/>
      <c r="H7" s="73"/>
      <c r="I7" s="73"/>
      <c r="J7" s="73"/>
      <c r="K7" s="73"/>
      <c r="L7" s="73"/>
      <c r="M7" s="73"/>
      <c r="N7" s="73"/>
      <c r="O7" s="73"/>
      <c r="P7" s="73"/>
      <c r="Q7" s="73"/>
      <c r="R7" s="710"/>
      <c r="S7" s="73"/>
      <c r="T7" s="329"/>
      <c r="U7" s="329"/>
      <c r="V7" s="287"/>
      <c r="W7" s="287"/>
      <c r="X7" s="287"/>
      <c r="Y7" s="287"/>
      <c r="Z7" s="287"/>
      <c r="AA7" s="287"/>
      <c r="AB7" s="287"/>
      <c r="AC7" s="287"/>
      <c r="AD7" s="524"/>
      <c r="AE7" s="524"/>
      <c r="AF7" s="524"/>
      <c r="AG7" s="524"/>
      <c r="AH7" s="2426"/>
      <c r="AI7" s="2427"/>
      <c r="AJ7" s="2427"/>
      <c r="AK7" s="2427"/>
      <c r="AL7" s="2427"/>
      <c r="AM7" s="2427"/>
      <c r="AN7" s="2427"/>
      <c r="AO7" s="2427"/>
      <c r="AP7" s="2427"/>
      <c r="AQ7" s="2427"/>
      <c r="AR7" s="2428"/>
      <c r="AU7" s="2414"/>
      <c r="AV7" s="2415"/>
      <c r="AW7" s="2415"/>
      <c r="AX7" s="2415"/>
      <c r="AY7" s="2415"/>
      <c r="AZ7" s="2415"/>
      <c r="BA7" s="2415"/>
      <c r="BB7" s="2415"/>
      <c r="BC7" s="2415"/>
      <c r="BD7" s="2415"/>
      <c r="BE7" s="2415"/>
      <c r="BF7" s="2415"/>
      <c r="BG7" s="2415"/>
      <c r="BH7" s="2415"/>
      <c r="BI7" s="2415"/>
      <c r="BJ7" s="2415"/>
      <c r="BK7" s="2415"/>
      <c r="BL7" s="2415"/>
      <c r="BM7" s="2416"/>
    </row>
    <row r="8" spans="1:70" ht="14.1" customHeight="1">
      <c r="A8" s="7"/>
      <c r="B8" s="525"/>
      <c r="C8" s="503"/>
      <c r="D8" s="1865" t="s">
        <v>427</v>
      </c>
      <c r="E8" s="1866"/>
      <c r="F8" s="1866"/>
      <c r="G8" s="1866"/>
      <c r="H8" s="1866"/>
      <c r="I8" s="1866"/>
      <c r="J8" s="1866"/>
      <c r="K8" s="1866"/>
      <c r="L8" s="1866"/>
      <c r="M8" s="1867"/>
      <c r="N8" s="1623" t="s">
        <v>428</v>
      </c>
      <c r="O8" s="1624"/>
      <c r="P8" s="1624"/>
      <c r="Q8" s="1624"/>
      <c r="R8" s="1624"/>
      <c r="S8" s="1624"/>
      <c r="T8" s="1624"/>
      <c r="U8" s="1624"/>
      <c r="V8" s="2420" t="s">
        <v>94</v>
      </c>
      <c r="W8" s="1866"/>
      <c r="X8" s="1866"/>
      <c r="Y8" s="1866"/>
      <c r="Z8" s="1866"/>
      <c r="AA8" s="1866"/>
      <c r="AB8" s="1866"/>
      <c r="AC8" s="1866"/>
      <c r="AD8" s="1866"/>
      <c r="AE8" s="1866"/>
      <c r="AF8" s="1866"/>
      <c r="AG8" s="1866"/>
      <c r="AH8" s="1866"/>
      <c r="AI8" s="1867"/>
      <c r="AJ8" s="1866" t="s">
        <v>429</v>
      </c>
      <c r="AK8" s="1866"/>
      <c r="AL8" s="1866"/>
      <c r="AM8" s="1866"/>
      <c r="AN8" s="1866"/>
      <c r="AO8" s="1866"/>
      <c r="AP8" s="1866"/>
      <c r="AQ8" s="1867"/>
      <c r="AR8" s="29"/>
      <c r="AU8" s="2414"/>
      <c r="AV8" s="2415"/>
      <c r="AW8" s="2415"/>
      <c r="AX8" s="2415"/>
      <c r="AY8" s="2415"/>
      <c r="AZ8" s="2415"/>
      <c r="BA8" s="2415"/>
      <c r="BB8" s="2415"/>
      <c r="BC8" s="2415"/>
      <c r="BD8" s="2415"/>
      <c r="BE8" s="2415"/>
      <c r="BF8" s="2415"/>
      <c r="BG8" s="2415"/>
      <c r="BH8" s="2415"/>
      <c r="BI8" s="2415"/>
      <c r="BJ8" s="2415"/>
      <c r="BK8" s="2415"/>
      <c r="BL8" s="2415"/>
      <c r="BM8" s="2416"/>
    </row>
    <row r="9" spans="1:70" ht="14.1" customHeight="1">
      <c r="A9" s="7"/>
      <c r="B9" s="525"/>
      <c r="C9" s="503"/>
      <c r="D9" s="2402"/>
      <c r="E9" s="2403"/>
      <c r="F9" s="2404" t="s">
        <v>433</v>
      </c>
      <c r="G9" s="2404"/>
      <c r="H9" s="2404"/>
      <c r="I9" s="2404"/>
      <c r="J9" s="2404"/>
      <c r="K9" s="2404"/>
      <c r="L9" s="2404"/>
      <c r="M9" s="2405"/>
      <c r="N9" s="2371"/>
      <c r="O9" s="2372"/>
      <c r="P9" s="2372"/>
      <c r="Q9" s="2372"/>
      <c r="R9" s="2372"/>
      <c r="S9" s="2372"/>
      <c r="T9" s="2372"/>
      <c r="U9" s="2406"/>
      <c r="V9" s="2402"/>
      <c r="W9" s="2403"/>
      <c r="X9" s="2404" t="s">
        <v>430</v>
      </c>
      <c r="Y9" s="2404"/>
      <c r="Z9" s="2404"/>
      <c r="AA9" s="2404"/>
      <c r="AB9" s="2404"/>
      <c r="AC9" s="2404"/>
      <c r="AD9" s="2404"/>
      <c r="AE9" s="2404"/>
      <c r="AF9" s="2404"/>
      <c r="AG9" s="2404"/>
      <c r="AH9" s="2404"/>
      <c r="AI9" s="2405"/>
      <c r="AJ9" s="2421"/>
      <c r="AK9" s="2192"/>
      <c r="AL9" s="2192"/>
      <c r="AM9" s="2192"/>
      <c r="AN9" s="2192"/>
      <c r="AO9" s="2192"/>
      <c r="AP9" s="2192"/>
      <c r="AQ9" s="2422"/>
      <c r="AR9" s="29"/>
      <c r="AU9" s="2417"/>
      <c r="AV9" s="2418"/>
      <c r="AW9" s="2418"/>
      <c r="AX9" s="2418"/>
      <c r="AY9" s="2418"/>
      <c r="AZ9" s="2418"/>
      <c r="BA9" s="2418"/>
      <c r="BB9" s="2418"/>
      <c r="BC9" s="2418"/>
      <c r="BD9" s="2418"/>
      <c r="BE9" s="2418"/>
      <c r="BF9" s="2418"/>
      <c r="BG9" s="2418"/>
      <c r="BH9" s="2418"/>
      <c r="BI9" s="2418"/>
      <c r="BJ9" s="2418"/>
      <c r="BK9" s="2418"/>
      <c r="BL9" s="2418"/>
      <c r="BM9" s="2419"/>
    </row>
    <row r="10" spans="1:70" ht="14.1" customHeight="1">
      <c r="A10" s="7"/>
      <c r="B10" s="525"/>
      <c r="C10" s="503"/>
      <c r="D10" s="2402"/>
      <c r="E10" s="2403"/>
      <c r="F10" s="2404" t="s">
        <v>435</v>
      </c>
      <c r="G10" s="2404"/>
      <c r="H10" s="2404"/>
      <c r="I10" s="2404"/>
      <c r="J10" s="2404"/>
      <c r="K10" s="2404"/>
      <c r="L10" s="2404"/>
      <c r="M10" s="2405"/>
      <c r="N10" s="2371"/>
      <c r="O10" s="2372"/>
      <c r="P10" s="2372"/>
      <c r="Q10" s="2372"/>
      <c r="R10" s="2372"/>
      <c r="S10" s="2372"/>
      <c r="T10" s="2372"/>
      <c r="U10" s="2406"/>
      <c r="V10" s="2402"/>
      <c r="W10" s="2403"/>
      <c r="X10" s="2192" t="s">
        <v>432</v>
      </c>
      <c r="Y10" s="2192"/>
      <c r="Z10" s="2192"/>
      <c r="AA10" s="2192"/>
      <c r="AB10" s="2192"/>
      <c r="AC10" s="2192"/>
      <c r="AD10" s="2256"/>
      <c r="AE10" s="2256"/>
      <c r="AF10" s="2256"/>
      <c r="AG10" s="2256"/>
      <c r="AH10" s="2256"/>
      <c r="AI10" s="363" t="s">
        <v>306</v>
      </c>
      <c r="AJ10" s="2421"/>
      <c r="AK10" s="2192"/>
      <c r="AL10" s="2192"/>
      <c r="AM10" s="2192"/>
      <c r="AN10" s="2192"/>
      <c r="AO10" s="2192"/>
      <c r="AP10" s="2192"/>
      <c r="AQ10" s="2422"/>
      <c r="AR10" s="29"/>
      <c r="AU10" s="10" t="s">
        <v>453</v>
      </c>
    </row>
    <row r="11" spans="1:70" ht="14.1" customHeight="1">
      <c r="A11" s="7"/>
      <c r="B11" s="525"/>
      <c r="C11" s="503"/>
      <c r="D11" s="2402"/>
      <c r="E11" s="2403"/>
      <c r="F11" s="2404" t="s">
        <v>1347</v>
      </c>
      <c r="G11" s="2404"/>
      <c r="H11" s="2404"/>
      <c r="I11" s="2404"/>
      <c r="J11" s="2404"/>
      <c r="K11" s="2404"/>
      <c r="L11" s="2404"/>
      <c r="M11" s="2405"/>
      <c r="N11" s="2371"/>
      <c r="O11" s="2372"/>
      <c r="P11" s="2372"/>
      <c r="Q11" s="2372"/>
      <c r="R11" s="2372"/>
      <c r="S11" s="2372"/>
      <c r="T11" s="2372"/>
      <c r="U11" s="2406"/>
      <c r="V11" s="2402"/>
      <c r="W11" s="2403"/>
      <c r="X11" s="2404" t="s">
        <v>434</v>
      </c>
      <c r="Y11" s="2404"/>
      <c r="Z11" s="2404"/>
      <c r="AA11" s="2404"/>
      <c r="AB11" s="2404"/>
      <c r="AC11" s="2404"/>
      <c r="AD11" s="2404"/>
      <c r="AE11" s="2404"/>
      <c r="AF11" s="2404"/>
      <c r="AG11" s="2404"/>
      <c r="AH11" s="2404"/>
      <c r="AI11" s="2405"/>
      <c r="AJ11" s="2421"/>
      <c r="AK11" s="2192"/>
      <c r="AL11" s="2192"/>
      <c r="AM11" s="2192"/>
      <c r="AN11" s="2192"/>
      <c r="AO11" s="2192"/>
      <c r="AP11" s="2192"/>
      <c r="AQ11" s="2422"/>
      <c r="AR11" s="29"/>
      <c r="AV11" s="10" t="s">
        <v>460</v>
      </c>
    </row>
    <row r="12" spans="1:70" ht="14.1" customHeight="1">
      <c r="A12" s="7"/>
      <c r="B12" s="525"/>
      <c r="C12" s="503"/>
      <c r="D12" s="2402"/>
      <c r="E12" s="2403"/>
      <c r="F12" s="2404" t="s">
        <v>431</v>
      </c>
      <c r="G12" s="2404"/>
      <c r="H12" s="2404"/>
      <c r="I12" s="2404"/>
      <c r="J12" s="2404"/>
      <c r="K12" s="2404"/>
      <c r="L12" s="2404"/>
      <c r="M12" s="2405"/>
      <c r="N12" s="2371"/>
      <c r="O12" s="2372"/>
      <c r="P12" s="2372"/>
      <c r="Q12" s="2372"/>
      <c r="R12" s="2372"/>
      <c r="S12" s="2372"/>
      <c r="T12" s="2372"/>
      <c r="U12" s="2406"/>
      <c r="V12" s="2402"/>
      <c r="W12" s="2403"/>
      <c r="X12" s="2192" t="s">
        <v>436</v>
      </c>
      <c r="Y12" s="2192"/>
      <c r="Z12" s="2192"/>
      <c r="AA12" s="2192"/>
      <c r="AB12" s="2192"/>
      <c r="AC12" s="2192"/>
      <c r="AD12" s="2256"/>
      <c r="AE12" s="2256"/>
      <c r="AF12" s="2256"/>
      <c r="AG12" s="2256"/>
      <c r="AH12" s="2256"/>
      <c r="AI12" s="363" t="s">
        <v>306</v>
      </c>
      <c r="AJ12" s="2421"/>
      <c r="AK12" s="2192"/>
      <c r="AL12" s="2192"/>
      <c r="AM12" s="2192"/>
      <c r="AN12" s="2192"/>
      <c r="AO12" s="2192"/>
      <c r="AP12" s="2192"/>
      <c r="AQ12" s="2422"/>
      <c r="AR12" s="29"/>
      <c r="AU12" s="10" t="s">
        <v>1155</v>
      </c>
      <c r="BH12" s="10" t="s">
        <v>1156</v>
      </c>
    </row>
    <row r="13" spans="1:70" ht="14.1" customHeight="1">
      <c r="A13" s="7"/>
      <c r="B13" s="525"/>
      <c r="C13" s="503"/>
      <c r="D13" s="2402"/>
      <c r="E13" s="2403"/>
      <c r="F13" s="2192" t="s">
        <v>1348</v>
      </c>
      <c r="G13" s="2192"/>
      <c r="H13" s="2192"/>
      <c r="I13" s="2192"/>
      <c r="J13" s="2192"/>
      <c r="K13" s="2192"/>
      <c r="L13" s="2192"/>
      <c r="M13" s="2422"/>
      <c r="N13" s="2371"/>
      <c r="O13" s="2372"/>
      <c r="P13" s="2372"/>
      <c r="Q13" s="2372"/>
      <c r="R13" s="2372"/>
      <c r="S13" s="2372"/>
      <c r="T13" s="2372"/>
      <c r="U13" s="2406"/>
      <c r="V13" s="2402"/>
      <c r="W13" s="2403"/>
      <c r="X13" s="2404" t="s">
        <v>437</v>
      </c>
      <c r="Y13" s="2404"/>
      <c r="Z13" s="2404"/>
      <c r="AA13" s="2404"/>
      <c r="AB13" s="2404"/>
      <c r="AC13" s="2404"/>
      <c r="AD13" s="2404"/>
      <c r="AE13" s="2404"/>
      <c r="AF13" s="2404"/>
      <c r="AG13" s="2404"/>
      <c r="AH13" s="2404"/>
      <c r="AI13" s="2405"/>
      <c r="AJ13" s="2421"/>
      <c r="AK13" s="2192"/>
      <c r="AL13" s="2192"/>
      <c r="AM13" s="2192"/>
      <c r="AN13" s="2192"/>
      <c r="AO13" s="2192"/>
      <c r="AP13" s="2192"/>
      <c r="AQ13" s="2422"/>
      <c r="AR13" s="29"/>
      <c r="AV13" s="10" t="s">
        <v>461</v>
      </c>
      <c r="BI13" s="10" t="s">
        <v>1157</v>
      </c>
    </row>
    <row r="14" spans="1:70" ht="14.1" customHeight="1">
      <c r="A14" s="7"/>
      <c r="B14" s="525"/>
      <c r="C14" s="503"/>
      <c r="D14" s="2402"/>
      <c r="E14" s="2403"/>
      <c r="F14" s="2407" t="s">
        <v>1638</v>
      </c>
      <c r="G14" s="2407"/>
      <c r="H14" s="2407"/>
      <c r="I14" s="2407"/>
      <c r="J14" s="2407"/>
      <c r="K14" s="2407"/>
      <c r="L14" s="2407"/>
      <c r="M14" s="261" t="s">
        <v>306</v>
      </c>
      <c r="N14" s="2408"/>
      <c r="O14" s="2409"/>
      <c r="P14" s="2409"/>
      <c r="Q14" s="2409"/>
      <c r="R14" s="2409"/>
      <c r="S14" s="2409"/>
      <c r="T14" s="2409"/>
      <c r="U14" s="2410"/>
      <c r="V14" s="2402"/>
      <c r="W14" s="2403"/>
      <c r="X14" s="2192" t="s">
        <v>438</v>
      </c>
      <c r="Y14" s="2192"/>
      <c r="Z14" s="2192"/>
      <c r="AA14" s="2372"/>
      <c r="AB14" s="2372"/>
      <c r="AC14" s="2372"/>
      <c r="AD14" s="2372"/>
      <c r="AE14" s="2372"/>
      <c r="AF14" s="2372"/>
      <c r="AG14" s="2372"/>
      <c r="AH14" s="2372"/>
      <c r="AI14" s="368" t="s">
        <v>306</v>
      </c>
      <c r="AJ14" s="2421"/>
      <c r="AK14" s="2192"/>
      <c r="AL14" s="2192"/>
      <c r="AM14" s="2192"/>
      <c r="AN14" s="2192"/>
      <c r="AO14" s="2192"/>
      <c r="AP14" s="2192"/>
      <c r="AQ14" s="2422"/>
      <c r="AR14" s="29"/>
      <c r="AV14" s="2443" t="s">
        <v>462</v>
      </c>
      <c r="AW14" s="2443"/>
      <c r="AX14" s="2443"/>
      <c r="AY14" s="2443"/>
      <c r="AZ14" s="2443"/>
      <c r="BA14" s="2443"/>
      <c r="BB14" s="2443"/>
      <c r="BC14" s="2443"/>
      <c r="BD14" s="2443"/>
      <c r="BE14" s="2443"/>
      <c r="BI14" s="2443" t="s">
        <v>1158</v>
      </c>
      <c r="BJ14" s="2443"/>
      <c r="BK14" s="2443"/>
      <c r="BL14" s="2443"/>
      <c r="BM14" s="2443"/>
      <c r="BN14" s="2443"/>
      <c r="BO14" s="2443"/>
      <c r="BP14" s="2443"/>
      <c r="BQ14" s="2443"/>
      <c r="BR14" s="2443"/>
    </row>
    <row r="15" spans="1:70" ht="6.95" customHeight="1">
      <c r="A15" s="7"/>
      <c r="B15" s="525"/>
      <c r="C15" s="503"/>
      <c r="D15" s="73"/>
      <c r="E15" s="73"/>
      <c r="F15" s="73"/>
      <c r="G15" s="73"/>
      <c r="H15" s="73"/>
      <c r="I15" s="73"/>
      <c r="J15" s="73"/>
      <c r="K15" s="73"/>
      <c r="L15" s="73"/>
      <c r="M15" s="73"/>
      <c r="N15" s="73"/>
      <c r="O15" s="73"/>
      <c r="P15" s="73"/>
      <c r="Q15" s="73"/>
      <c r="R15" s="73"/>
      <c r="S15" s="73"/>
      <c r="T15" s="73"/>
      <c r="U15" s="73"/>
      <c r="V15" s="73"/>
      <c r="W15" s="73"/>
      <c r="X15" s="73"/>
      <c r="Y15" s="73"/>
      <c r="Z15" s="521"/>
      <c r="AA15" s="521"/>
      <c r="AB15" s="521"/>
      <c r="AC15" s="521"/>
      <c r="AD15" s="503"/>
      <c r="AE15" s="503"/>
      <c r="AF15" s="503"/>
      <c r="AG15" s="503"/>
      <c r="AH15" s="9"/>
      <c r="AI15" s="706"/>
      <c r="AJ15" s="503"/>
      <c r="AK15" s="503"/>
      <c r="AL15" s="706"/>
      <c r="AM15" s="503"/>
      <c r="AN15" s="707"/>
      <c r="AO15" s="708"/>
      <c r="AP15" s="709"/>
      <c r="AQ15" s="287"/>
      <c r="AR15" s="29"/>
      <c r="AV15" s="2443"/>
      <c r="AW15" s="2443"/>
      <c r="AX15" s="2443"/>
      <c r="AY15" s="2443"/>
      <c r="AZ15" s="2443"/>
      <c r="BA15" s="2443"/>
      <c r="BB15" s="2443"/>
      <c r="BC15" s="2443"/>
      <c r="BD15" s="2443"/>
      <c r="BE15" s="2443"/>
      <c r="BI15" s="2443"/>
      <c r="BJ15" s="2443"/>
      <c r="BK15" s="2443"/>
      <c r="BL15" s="2443"/>
      <c r="BM15" s="2443"/>
      <c r="BN15" s="2443"/>
      <c r="BO15" s="2443"/>
      <c r="BP15" s="2443"/>
      <c r="BQ15" s="2443"/>
      <c r="BR15" s="2443"/>
    </row>
    <row r="16" spans="1:70" ht="14.1" customHeight="1">
      <c r="A16" s="7"/>
      <c r="B16" s="525"/>
      <c r="C16" s="503" t="s">
        <v>1886</v>
      </c>
      <c r="D16" s="73"/>
      <c r="E16" s="73"/>
      <c r="F16" s="73"/>
      <c r="G16" s="73"/>
      <c r="H16" s="73"/>
      <c r="I16" s="73"/>
      <c r="J16" s="73"/>
      <c r="L16" s="73"/>
      <c r="M16" s="502"/>
      <c r="O16" s="73"/>
      <c r="P16" s="73"/>
      <c r="Q16" s="73"/>
      <c r="R16" s="73"/>
      <c r="S16" s="73"/>
      <c r="T16" s="73"/>
      <c r="U16" s="73"/>
      <c r="V16" s="73"/>
      <c r="W16" s="73"/>
      <c r="X16" s="73"/>
      <c r="Y16" s="73"/>
      <c r="Z16" s="521"/>
      <c r="AA16" s="521"/>
      <c r="AB16" s="521"/>
      <c r="AC16" s="521"/>
      <c r="AD16" s="503"/>
      <c r="AE16" s="503"/>
      <c r="AF16" s="503"/>
      <c r="AG16" s="503"/>
      <c r="AH16" s="9"/>
      <c r="AI16" s="706"/>
      <c r="AJ16" s="503"/>
      <c r="AK16" s="503"/>
      <c r="AL16" s="706"/>
      <c r="AM16" s="503"/>
      <c r="AN16" s="707"/>
      <c r="AO16" s="708"/>
      <c r="AP16" s="709"/>
      <c r="AQ16" s="287"/>
      <c r="AR16" s="29"/>
      <c r="AU16" s="10" t="s">
        <v>1154</v>
      </c>
      <c r="AV16" s="349"/>
      <c r="AW16" s="349"/>
      <c r="AX16" s="349"/>
      <c r="AY16" s="349"/>
      <c r="AZ16" s="659"/>
      <c r="BA16" s="659"/>
      <c r="BB16" s="349"/>
      <c r="BC16" s="349"/>
      <c r="BD16" s="349"/>
      <c r="BE16" s="349"/>
      <c r="BF16" s="349"/>
      <c r="BG16" s="349"/>
      <c r="BH16" s="349"/>
      <c r="BI16" s="349"/>
      <c r="BJ16" s="349"/>
      <c r="BK16" s="349"/>
      <c r="BL16" s="349"/>
      <c r="BM16" s="349"/>
    </row>
    <row r="17" spans="1:68" ht="14.1" customHeight="1">
      <c r="A17" s="1400"/>
      <c r="B17" s="525"/>
      <c r="C17" s="503"/>
      <c r="D17" s="1403" t="s">
        <v>1933</v>
      </c>
      <c r="E17" s="1399"/>
      <c r="F17" s="1399"/>
      <c r="G17" s="1399"/>
      <c r="H17" s="1399"/>
      <c r="I17" s="1399"/>
      <c r="J17" s="1399"/>
      <c r="L17" s="1399"/>
      <c r="M17" s="1403"/>
      <c r="O17" s="1399"/>
      <c r="P17" s="1399"/>
      <c r="Q17" s="1399"/>
      <c r="R17" s="1399"/>
      <c r="S17" s="1399"/>
      <c r="T17" s="1399"/>
      <c r="U17" s="1399"/>
      <c r="V17" s="1399"/>
      <c r="W17" s="1399"/>
      <c r="X17" s="1399"/>
      <c r="Y17" s="1399"/>
      <c r="Z17" s="521"/>
      <c r="AA17" s="521"/>
      <c r="AB17" s="521"/>
      <c r="AC17" s="521"/>
      <c r="AD17" s="503"/>
      <c r="AE17" s="503"/>
      <c r="AF17" s="503"/>
      <c r="AG17" s="503"/>
      <c r="AH17" s="9"/>
      <c r="AI17" s="1402"/>
      <c r="AJ17" s="503"/>
      <c r="AK17" s="503"/>
      <c r="AL17" s="1402"/>
      <c r="AM17" s="503"/>
      <c r="AN17" s="1397"/>
      <c r="AO17" s="708"/>
      <c r="AP17" s="709"/>
      <c r="AQ17" s="1398"/>
      <c r="AR17" s="29"/>
      <c r="AS17" s="1398"/>
      <c r="AT17" s="1398"/>
      <c r="AV17" s="1396"/>
      <c r="AW17" s="1396"/>
      <c r="AX17" s="1396"/>
      <c r="AY17" s="1396"/>
      <c r="AZ17" s="659"/>
      <c r="BA17" s="659"/>
      <c r="BB17" s="1396"/>
      <c r="BC17" s="1396"/>
      <c r="BD17" s="1396"/>
      <c r="BE17" s="1396"/>
      <c r="BF17" s="1396"/>
      <c r="BG17" s="1396"/>
      <c r="BH17" s="1396"/>
      <c r="BI17" s="1396"/>
      <c r="BJ17" s="1396"/>
      <c r="BK17" s="1396"/>
      <c r="BL17" s="1396"/>
      <c r="BM17" s="1396"/>
    </row>
    <row r="18" spans="1:68" ht="14.1" customHeight="1">
      <c r="A18" s="7"/>
      <c r="B18" s="525"/>
      <c r="C18" s="503" t="s">
        <v>439</v>
      </c>
      <c r="D18" s="287"/>
      <c r="E18" s="527"/>
      <c r="F18" s="503"/>
      <c r="G18" s="503"/>
      <c r="H18" s="527"/>
      <c r="I18" s="527"/>
      <c r="J18" s="527"/>
      <c r="K18" s="527"/>
      <c r="L18" s="527"/>
      <c r="M18" s="527"/>
      <c r="N18" s="527"/>
      <c r="O18" s="527"/>
      <c r="P18" s="527"/>
      <c r="Q18" s="527"/>
      <c r="R18" s="527"/>
      <c r="S18" s="527"/>
      <c r="T18" s="527"/>
      <c r="U18" s="73"/>
      <c r="V18" s="73"/>
      <c r="W18" s="73"/>
      <c r="X18" s="73"/>
      <c r="Y18" s="73"/>
      <c r="Z18" s="73"/>
      <c r="AA18" s="73"/>
      <c r="AB18" s="73"/>
      <c r="AC18" s="73" t="s">
        <v>440</v>
      </c>
      <c r="AD18" s="503"/>
      <c r="AE18" s="503"/>
      <c r="AF18" s="407"/>
      <c r="AG18" s="407"/>
      <c r="AH18" s="407"/>
      <c r="AI18" s="262"/>
      <c r="AJ18" s="503"/>
      <c r="AK18" s="503"/>
      <c r="AL18" s="706"/>
      <c r="AM18" s="503"/>
      <c r="AN18" s="707"/>
      <c r="AO18" s="708"/>
      <c r="AP18" s="709"/>
      <c r="AQ18" s="287"/>
      <c r="AR18" s="29"/>
      <c r="BF18" s="10" t="s">
        <v>1136</v>
      </c>
    </row>
    <row r="19" spans="1:68" ht="14.1" customHeight="1">
      <c r="A19" s="7"/>
      <c r="B19" s="660"/>
      <c r="C19" s="373"/>
      <c r="D19" s="2118" t="s">
        <v>95</v>
      </c>
      <c r="E19" s="2119"/>
      <c r="F19" s="2119"/>
      <c r="G19" s="2119"/>
      <c r="H19" s="2444"/>
      <c r="I19" s="2102" t="s">
        <v>441</v>
      </c>
      <c r="J19" s="2103"/>
      <c r="K19" s="2104"/>
      <c r="L19" s="1865" t="s">
        <v>96</v>
      </c>
      <c r="M19" s="1866"/>
      <c r="N19" s="1866"/>
      <c r="O19" s="1866"/>
      <c r="P19" s="1866"/>
      <c r="Q19" s="1866"/>
      <c r="R19" s="1866"/>
      <c r="S19" s="1866"/>
      <c r="T19" s="1866"/>
      <c r="U19" s="1866"/>
      <c r="V19" s="1866"/>
      <c r="W19" s="1866"/>
      <c r="X19" s="1866"/>
      <c r="Y19" s="1867"/>
      <c r="Z19" s="2447" t="s">
        <v>442</v>
      </c>
      <c r="AA19" s="2448"/>
      <c r="AB19" s="2449"/>
      <c r="AC19" s="1865" t="s">
        <v>443</v>
      </c>
      <c r="AD19" s="1866"/>
      <c r="AE19" s="1866"/>
      <c r="AF19" s="1866"/>
      <c r="AG19" s="1866"/>
      <c r="AH19" s="1867"/>
      <c r="AI19" s="2072" t="s">
        <v>444</v>
      </c>
      <c r="AJ19" s="1543"/>
      <c r="AK19" s="1543"/>
      <c r="AL19" s="1543"/>
      <c r="AM19" s="1543"/>
      <c r="AN19" s="1543"/>
      <c r="AO19" s="1543"/>
      <c r="AP19" s="1543"/>
      <c r="AQ19" s="1545"/>
      <c r="AR19" s="29"/>
      <c r="AU19" s="10" t="s">
        <v>452</v>
      </c>
      <c r="BE19" s="612"/>
      <c r="BF19" s="613"/>
      <c r="BG19" s="10" t="s">
        <v>452</v>
      </c>
    </row>
    <row r="20" spans="1:68" ht="14.1" customHeight="1">
      <c r="A20" s="7"/>
      <c r="B20" s="660"/>
      <c r="C20" s="498"/>
      <c r="D20" s="2120"/>
      <c r="E20" s="1824"/>
      <c r="F20" s="1824"/>
      <c r="G20" s="1824"/>
      <c r="H20" s="2445"/>
      <c r="I20" s="2105"/>
      <c r="J20" s="2106"/>
      <c r="K20" s="2107"/>
      <c r="L20" s="2455" t="s">
        <v>445</v>
      </c>
      <c r="M20" s="2430"/>
      <c r="N20" s="2430" t="s">
        <v>446</v>
      </c>
      <c r="O20" s="2430"/>
      <c r="P20" s="2430" t="s">
        <v>447</v>
      </c>
      <c r="Q20" s="2430"/>
      <c r="R20" s="2430" t="s">
        <v>448</v>
      </c>
      <c r="S20" s="2430"/>
      <c r="T20" s="2430" t="s">
        <v>449</v>
      </c>
      <c r="U20" s="2430"/>
      <c r="V20" s="2430" t="s">
        <v>450</v>
      </c>
      <c r="W20" s="2430"/>
      <c r="X20" s="2433" t="s">
        <v>255</v>
      </c>
      <c r="Y20" s="2434"/>
      <c r="Z20" s="2450"/>
      <c r="AA20" s="2451"/>
      <c r="AB20" s="2451"/>
      <c r="AC20" s="2439" t="s">
        <v>255</v>
      </c>
      <c r="AD20" s="2440"/>
      <c r="AE20" s="2440"/>
      <c r="AF20" s="375" t="s">
        <v>1349</v>
      </c>
      <c r="AG20" s="2465" t="s">
        <v>1350</v>
      </c>
      <c r="AH20" s="2065"/>
      <c r="AI20" s="2454"/>
      <c r="AJ20" s="1622"/>
      <c r="AK20" s="1622"/>
      <c r="AL20" s="1622"/>
      <c r="AM20" s="1622"/>
      <c r="AN20" s="1622"/>
      <c r="AO20" s="1622"/>
      <c r="AP20" s="1622"/>
      <c r="AQ20" s="1715"/>
      <c r="AR20" s="29"/>
      <c r="AU20" s="2203" t="s">
        <v>456</v>
      </c>
      <c r="AV20" s="2204"/>
      <c r="AW20" s="2204"/>
      <c r="AX20" s="2205"/>
      <c r="AY20" s="2209">
        <v>173</v>
      </c>
      <c r="AZ20" s="2210"/>
      <c r="BA20" s="2210"/>
      <c r="BB20" s="2213" t="s">
        <v>457</v>
      </c>
      <c r="BC20" s="2213"/>
      <c r="BD20" s="2214"/>
      <c r="BE20" s="612"/>
      <c r="BF20" s="613"/>
      <c r="BG20" s="2203" t="s">
        <v>456</v>
      </c>
      <c r="BH20" s="2204"/>
      <c r="BI20" s="2204"/>
      <c r="BJ20" s="2205"/>
      <c r="BK20" s="2209">
        <v>173</v>
      </c>
      <c r="BL20" s="2210"/>
      <c r="BM20" s="2210"/>
      <c r="BN20" s="2213" t="s">
        <v>457</v>
      </c>
      <c r="BO20" s="2213"/>
      <c r="BP20" s="2214"/>
    </row>
    <row r="21" spans="1:68" ht="14.1" customHeight="1">
      <c r="A21" s="7"/>
      <c r="B21" s="660"/>
      <c r="C21" s="498"/>
      <c r="D21" s="2120"/>
      <c r="E21" s="1824"/>
      <c r="F21" s="1824"/>
      <c r="G21" s="1824"/>
      <c r="H21" s="2445"/>
      <c r="I21" s="2105"/>
      <c r="J21" s="2106"/>
      <c r="K21" s="2107"/>
      <c r="L21" s="2456"/>
      <c r="M21" s="2431"/>
      <c r="N21" s="2431"/>
      <c r="O21" s="2431"/>
      <c r="P21" s="2431"/>
      <c r="Q21" s="2431"/>
      <c r="R21" s="2431"/>
      <c r="S21" s="2431"/>
      <c r="T21" s="2431"/>
      <c r="U21" s="2431"/>
      <c r="V21" s="2431"/>
      <c r="W21" s="2431"/>
      <c r="X21" s="2435"/>
      <c r="Y21" s="2436"/>
      <c r="Z21" s="2450"/>
      <c r="AA21" s="2451"/>
      <c r="AB21" s="2451"/>
      <c r="AC21" s="1644"/>
      <c r="AD21" s="1645"/>
      <c r="AE21" s="1645"/>
      <c r="AF21" s="263" t="s">
        <v>1351</v>
      </c>
      <c r="AG21" s="263" t="s">
        <v>1352</v>
      </c>
      <c r="AH21" s="374" t="s">
        <v>1353</v>
      </c>
      <c r="AI21" s="2454"/>
      <c r="AJ21" s="1622"/>
      <c r="AK21" s="1622"/>
      <c r="AL21" s="1622"/>
      <c r="AM21" s="1622"/>
      <c r="AN21" s="1622"/>
      <c r="AO21" s="1622"/>
      <c r="AP21" s="1622"/>
      <c r="AQ21" s="1715"/>
      <c r="AR21" s="29"/>
      <c r="AU21" s="2206"/>
      <c r="AV21" s="2207"/>
      <c r="AW21" s="2207"/>
      <c r="AX21" s="2208"/>
      <c r="AY21" s="2211"/>
      <c r="AZ21" s="2212"/>
      <c r="BA21" s="2212"/>
      <c r="BB21" s="2215"/>
      <c r="BC21" s="2215"/>
      <c r="BD21" s="2216"/>
      <c r="BE21" s="612"/>
      <c r="BF21" s="613"/>
      <c r="BG21" s="2206"/>
      <c r="BH21" s="2207"/>
      <c r="BI21" s="2207"/>
      <c r="BJ21" s="2208"/>
      <c r="BK21" s="2211"/>
      <c r="BL21" s="2212"/>
      <c r="BM21" s="2212"/>
      <c r="BN21" s="2215"/>
      <c r="BO21" s="2215"/>
      <c r="BP21" s="2216"/>
    </row>
    <row r="22" spans="1:68" ht="14.1" customHeight="1">
      <c r="A22" s="7"/>
      <c r="B22" s="525"/>
      <c r="C22" s="503"/>
      <c r="D22" s="2121"/>
      <c r="E22" s="2122"/>
      <c r="F22" s="2122"/>
      <c r="G22" s="2122"/>
      <c r="H22" s="2446"/>
      <c r="I22" s="2108"/>
      <c r="J22" s="2109"/>
      <c r="K22" s="2110"/>
      <c r="L22" s="2457"/>
      <c r="M22" s="2432"/>
      <c r="N22" s="2432"/>
      <c r="O22" s="2432"/>
      <c r="P22" s="2432"/>
      <c r="Q22" s="2432"/>
      <c r="R22" s="2432"/>
      <c r="S22" s="2432"/>
      <c r="T22" s="2432"/>
      <c r="U22" s="2432"/>
      <c r="V22" s="2432"/>
      <c r="W22" s="2432"/>
      <c r="X22" s="2437"/>
      <c r="Y22" s="2438"/>
      <c r="Z22" s="2452"/>
      <c r="AA22" s="2453"/>
      <c r="AB22" s="2453"/>
      <c r="AC22" s="2441"/>
      <c r="AD22" s="2442"/>
      <c r="AE22" s="2442"/>
      <c r="AF22" s="264"/>
      <c r="AG22" s="2458" t="s">
        <v>451</v>
      </c>
      <c r="AH22" s="2270"/>
      <c r="AI22" s="1544"/>
      <c r="AJ22" s="1533"/>
      <c r="AK22" s="1533"/>
      <c r="AL22" s="1533"/>
      <c r="AM22" s="1533"/>
      <c r="AN22" s="1533"/>
      <c r="AO22" s="1533"/>
      <c r="AP22" s="1533"/>
      <c r="AQ22" s="1546"/>
      <c r="AR22" s="29"/>
      <c r="AU22" s="2459" t="s">
        <v>1400</v>
      </c>
      <c r="AV22" s="2460"/>
      <c r="AW22" s="2460"/>
      <c r="AX22" s="2461"/>
      <c r="AY22" s="2236">
        <f>AY29</f>
        <v>191</v>
      </c>
      <c r="AZ22" s="2237"/>
      <c r="BA22" s="2237"/>
      <c r="BB22" s="2213" t="s">
        <v>457</v>
      </c>
      <c r="BC22" s="2213"/>
      <c r="BD22" s="2214"/>
      <c r="BE22" s="612"/>
      <c r="BF22" s="613"/>
      <c r="BG22" s="2459" t="s">
        <v>1400</v>
      </c>
      <c r="BH22" s="2460"/>
      <c r="BI22" s="2460"/>
      <c r="BJ22" s="2461"/>
      <c r="BK22" s="2236">
        <f>BK29</f>
        <v>494</v>
      </c>
      <c r="BL22" s="2237"/>
      <c r="BM22" s="2237"/>
      <c r="BN22" s="2213" t="s">
        <v>457</v>
      </c>
      <c r="BO22" s="2213"/>
      <c r="BP22" s="2214"/>
    </row>
    <row r="23" spans="1:68" ht="12.6" customHeight="1" thickBot="1">
      <c r="A23" s="7"/>
      <c r="B23" s="2477" t="s">
        <v>454</v>
      </c>
      <c r="C23" s="2478"/>
      <c r="D23" s="353"/>
      <c r="E23" s="354"/>
      <c r="F23" s="354"/>
      <c r="G23" s="354"/>
      <c r="H23" s="357"/>
      <c r="I23" s="2479" t="s">
        <v>332</v>
      </c>
      <c r="J23" s="2480"/>
      <c r="K23" s="2481"/>
      <c r="L23" s="2482">
        <v>0</v>
      </c>
      <c r="M23" s="2467"/>
      <c r="N23" s="2466">
        <v>1</v>
      </c>
      <c r="O23" s="2467"/>
      <c r="P23" s="2466">
        <v>0</v>
      </c>
      <c r="Q23" s="2467"/>
      <c r="R23" s="2466">
        <v>0</v>
      </c>
      <c r="S23" s="2467"/>
      <c r="T23" s="2466">
        <v>0</v>
      </c>
      <c r="U23" s="2467"/>
      <c r="V23" s="2466">
        <v>0</v>
      </c>
      <c r="W23" s="2468"/>
      <c r="X23" s="2469">
        <f>SUM(L23:W23)</f>
        <v>1</v>
      </c>
      <c r="Y23" s="2470"/>
      <c r="Z23" s="2471" t="s">
        <v>244</v>
      </c>
      <c r="AA23" s="2472"/>
      <c r="AB23" s="2472"/>
      <c r="AC23" s="2473" t="s">
        <v>244</v>
      </c>
      <c r="AD23" s="2474"/>
      <c r="AE23" s="2474"/>
      <c r="AF23" s="269" t="s">
        <v>244</v>
      </c>
      <c r="AG23" s="270" t="s">
        <v>1354</v>
      </c>
      <c r="AH23" s="271" t="s">
        <v>1354</v>
      </c>
      <c r="AI23" s="272" t="s">
        <v>1355</v>
      </c>
      <c r="AJ23" s="2475" t="s">
        <v>455</v>
      </c>
      <c r="AK23" s="2475"/>
      <c r="AL23" s="2475"/>
      <c r="AM23" s="2475"/>
      <c r="AN23" s="2475"/>
      <c r="AO23" s="2475"/>
      <c r="AP23" s="2475"/>
      <c r="AQ23" s="2476"/>
      <c r="AR23" s="29"/>
      <c r="AU23" s="2462"/>
      <c r="AV23" s="2463"/>
      <c r="AW23" s="2463"/>
      <c r="AX23" s="2464"/>
      <c r="AY23" s="2238"/>
      <c r="AZ23" s="2239"/>
      <c r="BA23" s="2239"/>
      <c r="BB23" s="1776"/>
      <c r="BC23" s="1776"/>
      <c r="BD23" s="2240"/>
      <c r="BE23" s="612"/>
      <c r="BF23" s="613"/>
      <c r="BG23" s="2462"/>
      <c r="BH23" s="2463"/>
      <c r="BI23" s="2463"/>
      <c r="BJ23" s="2464"/>
      <c r="BK23" s="2238"/>
      <c r="BL23" s="2239"/>
      <c r="BM23" s="2239"/>
      <c r="BN23" s="1776"/>
      <c r="BO23" s="1776"/>
      <c r="BP23" s="2240"/>
    </row>
    <row r="24" spans="1:68" ht="12.6" customHeight="1">
      <c r="A24" s="7"/>
      <c r="B24" s="525"/>
      <c r="C24" s="503"/>
      <c r="D24" s="2501" t="s">
        <v>1356</v>
      </c>
      <c r="E24" s="2502"/>
      <c r="F24" s="2502"/>
      <c r="G24" s="2502"/>
      <c r="H24" s="2503"/>
      <c r="I24" s="2507">
        <v>90.6</v>
      </c>
      <c r="J24" s="2508"/>
      <c r="K24" s="2509"/>
      <c r="L24" s="2513"/>
      <c r="M24" s="2483"/>
      <c r="N24" s="2483">
        <v>14</v>
      </c>
      <c r="O24" s="2483"/>
      <c r="P24" s="2483"/>
      <c r="Q24" s="2483"/>
      <c r="R24" s="2483"/>
      <c r="S24" s="2483"/>
      <c r="T24" s="2483"/>
      <c r="U24" s="2483"/>
      <c r="V24" s="2483"/>
      <c r="W24" s="2485"/>
      <c r="X24" s="2487">
        <f>SUM(L24:W25)</f>
        <v>14</v>
      </c>
      <c r="Y24" s="2488"/>
      <c r="Z24" s="2491">
        <f>IF(X24=0,"",ROUNDDOWN(L24/3,1)+ROUNDDOWN((N24+P24)/6,1)+ROUNDDOWN(R24/15,1)+ROUNDDOWN((T24+V24)/30,1))</f>
        <v>2.2999999999999998</v>
      </c>
      <c r="AA24" s="2492"/>
      <c r="AB24" s="2492"/>
      <c r="AC24" s="2495">
        <f>IF(AF24+AG25=0,"",AF24+AG25)</f>
        <v>3.8</v>
      </c>
      <c r="AD24" s="2496"/>
      <c r="AE24" s="2496"/>
      <c r="AF24" s="2499">
        <v>1</v>
      </c>
      <c r="AG24" s="273">
        <v>2</v>
      </c>
      <c r="AH24" s="274">
        <v>2</v>
      </c>
      <c r="AI24" s="30" t="s">
        <v>1357</v>
      </c>
      <c r="AJ24" s="2542" t="s">
        <v>458</v>
      </c>
      <c r="AK24" s="2542"/>
      <c r="AL24" s="2542"/>
      <c r="AM24" s="2542"/>
      <c r="AN24" s="2542"/>
      <c r="AO24" s="2542"/>
      <c r="AP24" s="2542"/>
      <c r="AQ24" s="2543"/>
      <c r="AR24" s="29"/>
      <c r="AU24" s="2249" t="s">
        <v>451</v>
      </c>
      <c r="AV24" s="2250"/>
      <c r="AW24" s="2250"/>
      <c r="AX24" s="2251"/>
      <c r="AY24" s="2258">
        <f>IF(ISERROR(AY22/AY20),"",(AY22/AY20))</f>
        <v>1.1040462427745665</v>
      </c>
      <c r="AZ24" s="2259"/>
      <c r="BA24" s="2259"/>
      <c r="BB24" s="2245" t="s">
        <v>244</v>
      </c>
      <c r="BC24" s="2245"/>
      <c r="BD24" s="2246"/>
      <c r="BE24" s="612"/>
      <c r="BF24" s="613"/>
      <c r="BG24" s="2249" t="s">
        <v>451</v>
      </c>
      <c r="BH24" s="2250"/>
      <c r="BI24" s="2250"/>
      <c r="BJ24" s="2251"/>
      <c r="BK24" s="2258">
        <f>IF(ISERROR(BK22/BK20),"",(BK22/BK20))</f>
        <v>2.8554913294797686</v>
      </c>
      <c r="BL24" s="2259"/>
      <c r="BM24" s="2259"/>
      <c r="BN24" s="2245" t="s">
        <v>244</v>
      </c>
      <c r="BO24" s="2245"/>
      <c r="BP24" s="2246"/>
    </row>
    <row r="25" spans="1:68" ht="12.6" customHeight="1" thickBot="1">
      <c r="A25" s="7"/>
      <c r="B25" s="525"/>
      <c r="C25" s="503"/>
      <c r="D25" s="2504"/>
      <c r="E25" s="2505"/>
      <c r="F25" s="2505"/>
      <c r="G25" s="2505"/>
      <c r="H25" s="2506"/>
      <c r="I25" s="2510"/>
      <c r="J25" s="2511"/>
      <c r="K25" s="2512"/>
      <c r="L25" s="2514"/>
      <c r="M25" s="2484"/>
      <c r="N25" s="2484"/>
      <c r="O25" s="2484"/>
      <c r="P25" s="2484"/>
      <c r="Q25" s="2484"/>
      <c r="R25" s="2484"/>
      <c r="S25" s="2484"/>
      <c r="T25" s="2484"/>
      <c r="U25" s="2484"/>
      <c r="V25" s="2484"/>
      <c r="W25" s="2486"/>
      <c r="X25" s="2489"/>
      <c r="Y25" s="2490"/>
      <c r="Z25" s="2493"/>
      <c r="AA25" s="2494"/>
      <c r="AB25" s="2494"/>
      <c r="AC25" s="2497"/>
      <c r="AD25" s="2498"/>
      <c r="AE25" s="2498"/>
      <c r="AF25" s="2500"/>
      <c r="AG25" s="2538">
        <v>2.8</v>
      </c>
      <c r="AH25" s="2539"/>
      <c r="AI25" s="275" t="s">
        <v>1358</v>
      </c>
      <c r="AJ25" s="2540" t="s">
        <v>459</v>
      </c>
      <c r="AK25" s="2540"/>
      <c r="AL25" s="2540"/>
      <c r="AM25" s="2540"/>
      <c r="AN25" s="2540"/>
      <c r="AO25" s="2540"/>
      <c r="AP25" s="2540"/>
      <c r="AQ25" s="2541"/>
      <c r="AR25" s="29"/>
      <c r="AU25" s="2252"/>
      <c r="AV25" s="2253"/>
      <c r="AW25" s="2253"/>
      <c r="AX25" s="2254"/>
      <c r="AY25" s="2260"/>
      <c r="AZ25" s="2261"/>
      <c r="BA25" s="2261"/>
      <c r="BB25" s="2247"/>
      <c r="BC25" s="2247"/>
      <c r="BD25" s="2248"/>
      <c r="BE25" s="612"/>
      <c r="BF25" s="613"/>
      <c r="BG25" s="2252"/>
      <c r="BH25" s="2253"/>
      <c r="BI25" s="2253"/>
      <c r="BJ25" s="2254"/>
      <c r="BK25" s="2260"/>
      <c r="BL25" s="2261"/>
      <c r="BM25" s="2261"/>
      <c r="BN25" s="2247"/>
      <c r="BO25" s="2247"/>
      <c r="BP25" s="2248"/>
    </row>
    <row r="26" spans="1:68" ht="12.6" customHeight="1" thickTop="1">
      <c r="A26" s="7"/>
      <c r="B26" s="660"/>
      <c r="C26" s="373"/>
      <c r="D26" s="2347" t="s">
        <v>1374</v>
      </c>
      <c r="E26" s="1622"/>
      <c r="F26" s="1622"/>
      <c r="G26" s="1622"/>
      <c r="H26" s="1715"/>
      <c r="I26" s="2557">
        <v>50</v>
      </c>
      <c r="J26" s="2558"/>
      <c r="K26" s="2559"/>
      <c r="L26" s="2566">
        <v>0</v>
      </c>
      <c r="M26" s="2567"/>
      <c r="N26" s="2515">
        <v>0</v>
      </c>
      <c r="O26" s="2567"/>
      <c r="P26" s="2515">
        <v>0</v>
      </c>
      <c r="Q26" s="2567"/>
      <c r="R26" s="2515">
        <v>0</v>
      </c>
      <c r="S26" s="2567"/>
      <c r="T26" s="2515">
        <v>0</v>
      </c>
      <c r="U26" s="2567"/>
      <c r="V26" s="2515">
        <v>0</v>
      </c>
      <c r="W26" s="2516"/>
      <c r="X26" s="2517">
        <f>SUM(L26:W26)</f>
        <v>0</v>
      </c>
      <c r="Y26" s="2518"/>
      <c r="Z26" s="2519">
        <f>IF(X27=0,"",ROUNDDOWN(L27/3,1)+ROUNDDOWN((N27+P27)/6,1)+ROUNDDOWN(R27/15,1)+ROUNDDOWN((T27+V27)/30,1))</f>
        <v>3.3</v>
      </c>
      <c r="AA26" s="2520"/>
      <c r="AB26" s="2521"/>
      <c r="AC26" s="2525">
        <f>IF(AF26+AG28=0,"",AF26+AG28)</f>
        <v>3.5</v>
      </c>
      <c r="AD26" s="2526"/>
      <c r="AE26" s="2527"/>
      <c r="AF26" s="2531">
        <v>2</v>
      </c>
      <c r="AG26" s="2533">
        <v>1</v>
      </c>
      <c r="AH26" s="2549">
        <v>1</v>
      </c>
      <c r="AI26" s="276" t="s">
        <v>1355</v>
      </c>
      <c r="AJ26" s="2550" t="s">
        <v>1375</v>
      </c>
      <c r="AK26" s="2550"/>
      <c r="AL26" s="2550"/>
      <c r="AM26" s="2550"/>
      <c r="AN26" s="2550"/>
      <c r="AO26" s="2550"/>
      <c r="AP26" s="2550"/>
      <c r="AQ26" s="2551"/>
      <c r="AR26" s="29"/>
      <c r="AU26" s="2552" t="s">
        <v>1401</v>
      </c>
      <c r="AV26" s="2552"/>
      <c r="AW26" s="2552"/>
      <c r="AX26" s="2552"/>
      <c r="AY26" s="2552"/>
      <c r="AZ26" s="2552"/>
      <c r="BA26" s="2552"/>
      <c r="BB26" s="2552"/>
      <c r="BC26" s="2552"/>
      <c r="BD26" s="2552"/>
      <c r="BE26" s="1291"/>
      <c r="BF26" s="1292"/>
      <c r="BG26" s="2552" t="s">
        <v>1401</v>
      </c>
      <c r="BH26" s="2552"/>
      <c r="BI26" s="2552"/>
      <c r="BJ26" s="2552"/>
      <c r="BK26" s="2552"/>
      <c r="BL26" s="2552"/>
      <c r="BM26" s="2552"/>
      <c r="BN26" s="2552"/>
      <c r="BO26" s="2552"/>
      <c r="BP26" s="2552"/>
    </row>
    <row r="27" spans="1:68" ht="12.6" customHeight="1">
      <c r="A27" s="7"/>
      <c r="B27" s="525"/>
      <c r="C27" s="503"/>
      <c r="D27" s="2347"/>
      <c r="E27" s="1622"/>
      <c r="F27" s="1622"/>
      <c r="G27" s="1622"/>
      <c r="H27" s="1715"/>
      <c r="I27" s="2557"/>
      <c r="J27" s="2558"/>
      <c r="K27" s="2559"/>
      <c r="L27" s="2513">
        <v>6</v>
      </c>
      <c r="M27" s="2483"/>
      <c r="N27" s="2483">
        <v>8</v>
      </c>
      <c r="O27" s="2483"/>
      <c r="P27" s="2483"/>
      <c r="Q27" s="2483"/>
      <c r="R27" s="2483"/>
      <c r="S27" s="2483"/>
      <c r="T27" s="2483"/>
      <c r="U27" s="2483"/>
      <c r="V27" s="2483"/>
      <c r="W27" s="2485"/>
      <c r="X27" s="2534">
        <f>SUM(L27:W28)</f>
        <v>14</v>
      </c>
      <c r="Y27" s="2535"/>
      <c r="Z27" s="2519"/>
      <c r="AA27" s="2520"/>
      <c r="AB27" s="2521"/>
      <c r="AC27" s="2525"/>
      <c r="AD27" s="2526"/>
      <c r="AE27" s="2527"/>
      <c r="AF27" s="2531"/>
      <c r="AG27" s="2533"/>
      <c r="AH27" s="2549"/>
      <c r="AI27" s="30" t="s">
        <v>1359</v>
      </c>
      <c r="AJ27" s="2544" t="s">
        <v>1376</v>
      </c>
      <c r="AK27" s="2544"/>
      <c r="AL27" s="2544"/>
      <c r="AM27" s="2544"/>
      <c r="AN27" s="2544"/>
      <c r="AO27" s="2544"/>
      <c r="AP27" s="2544"/>
      <c r="AQ27" s="2545"/>
      <c r="AR27" s="29"/>
      <c r="AU27" s="2553"/>
      <c r="AV27" s="2553"/>
      <c r="AW27" s="2553"/>
      <c r="AX27" s="2553"/>
      <c r="AY27" s="2553"/>
      <c r="AZ27" s="2553"/>
      <c r="BA27" s="2553"/>
      <c r="BB27" s="2553"/>
      <c r="BC27" s="2553"/>
      <c r="BD27" s="2553"/>
      <c r="BE27" s="1291"/>
      <c r="BF27" s="1292"/>
      <c r="BG27" s="2553"/>
      <c r="BH27" s="2553"/>
      <c r="BI27" s="2553"/>
      <c r="BJ27" s="2553"/>
      <c r="BK27" s="2553"/>
      <c r="BL27" s="2553"/>
      <c r="BM27" s="2553"/>
      <c r="BN27" s="2553"/>
      <c r="BO27" s="2553"/>
      <c r="BP27" s="2553"/>
    </row>
    <row r="28" spans="1:68" ht="12.6" customHeight="1" thickBot="1">
      <c r="A28" s="7"/>
      <c r="B28" s="525"/>
      <c r="C28" s="503"/>
      <c r="D28" s="1544"/>
      <c r="E28" s="1533"/>
      <c r="F28" s="1533"/>
      <c r="G28" s="1533"/>
      <c r="H28" s="1546"/>
      <c r="I28" s="2560"/>
      <c r="J28" s="2561"/>
      <c r="K28" s="2562"/>
      <c r="L28" s="2563"/>
      <c r="M28" s="2564"/>
      <c r="N28" s="2564"/>
      <c r="O28" s="2564"/>
      <c r="P28" s="2564"/>
      <c r="Q28" s="2564"/>
      <c r="R28" s="2564"/>
      <c r="S28" s="2564"/>
      <c r="T28" s="2564"/>
      <c r="U28" s="2564"/>
      <c r="V28" s="2564"/>
      <c r="W28" s="2565"/>
      <c r="X28" s="2536"/>
      <c r="Y28" s="2537"/>
      <c r="Z28" s="2522"/>
      <c r="AA28" s="2523"/>
      <c r="AB28" s="2524"/>
      <c r="AC28" s="2528"/>
      <c r="AD28" s="2529"/>
      <c r="AE28" s="2530"/>
      <c r="AF28" s="2532"/>
      <c r="AG28" s="2546">
        <v>1.5</v>
      </c>
      <c r="AH28" s="2547"/>
      <c r="AI28" s="278" t="s">
        <v>1358</v>
      </c>
      <c r="AJ28" s="1667" t="s">
        <v>1377</v>
      </c>
      <c r="AK28" s="1667"/>
      <c r="AL28" s="1667"/>
      <c r="AM28" s="1667"/>
      <c r="AN28" s="1667"/>
      <c r="AO28" s="1667"/>
      <c r="AP28" s="1667"/>
      <c r="AQ28" s="2548"/>
      <c r="AR28" s="29"/>
      <c r="AU28" s="1623"/>
      <c r="AV28" s="1624"/>
      <c r="AW28" s="1624"/>
      <c r="AX28" s="1625"/>
      <c r="AY28" s="2255" t="s">
        <v>1322</v>
      </c>
      <c r="AZ28" s="2256"/>
      <c r="BA28" s="2256"/>
      <c r="BB28" s="2256"/>
      <c r="BC28" s="2256"/>
      <c r="BD28" s="2257"/>
      <c r="BE28" s="612"/>
      <c r="BF28" s="613"/>
      <c r="BG28" s="1623"/>
      <c r="BH28" s="1624"/>
      <c r="BI28" s="1624"/>
      <c r="BJ28" s="1625"/>
      <c r="BK28" s="2255" t="s">
        <v>1322</v>
      </c>
      <c r="BL28" s="2256"/>
      <c r="BM28" s="2256"/>
      <c r="BN28" s="2256"/>
      <c r="BO28" s="2256"/>
      <c r="BP28" s="2257"/>
    </row>
    <row r="29" spans="1:68" ht="12.6" customHeight="1" thickBot="1">
      <c r="A29" s="7"/>
      <c r="B29" s="660"/>
      <c r="C29" s="373"/>
      <c r="D29" s="1542" t="s">
        <v>1378</v>
      </c>
      <c r="E29" s="1543"/>
      <c r="F29" s="1543"/>
      <c r="G29" s="1543"/>
      <c r="H29" s="1545"/>
      <c r="I29" s="2554">
        <v>52</v>
      </c>
      <c r="J29" s="2555"/>
      <c r="K29" s="2556"/>
      <c r="L29" s="2482">
        <v>0</v>
      </c>
      <c r="M29" s="2467"/>
      <c r="N29" s="2466">
        <v>0</v>
      </c>
      <c r="O29" s="2467"/>
      <c r="P29" s="2466">
        <v>0</v>
      </c>
      <c r="Q29" s="2467"/>
      <c r="R29" s="2466">
        <v>0</v>
      </c>
      <c r="S29" s="2467"/>
      <c r="T29" s="2466">
        <v>0</v>
      </c>
      <c r="U29" s="2467"/>
      <c r="V29" s="2466">
        <v>0</v>
      </c>
      <c r="W29" s="2468"/>
      <c r="X29" s="2469">
        <f>SUM(L29:W29)</f>
        <v>0</v>
      </c>
      <c r="Y29" s="2470"/>
      <c r="Z29" s="2568">
        <f>IF(X30=0,"",ROUNDDOWN(L30/3,1)+ROUNDDOWN((N30+P30)/6,1)+ROUNDDOWN(R30/15,1)+ROUNDDOWN((T30+V30)/30,1))</f>
        <v>3.1</v>
      </c>
      <c r="AA29" s="2569"/>
      <c r="AB29" s="2570"/>
      <c r="AC29" s="2571">
        <f>IF(AF29+AG31=0,"",AF29+AG31)</f>
        <v>3.1</v>
      </c>
      <c r="AD29" s="2572"/>
      <c r="AE29" s="2573"/>
      <c r="AF29" s="2574">
        <v>2</v>
      </c>
      <c r="AG29" s="2575"/>
      <c r="AH29" s="2576">
        <v>2</v>
      </c>
      <c r="AI29" s="272" t="s">
        <v>1379</v>
      </c>
      <c r="AJ29" s="2577" t="s">
        <v>1380</v>
      </c>
      <c r="AK29" s="2577"/>
      <c r="AL29" s="2577"/>
      <c r="AM29" s="2577"/>
      <c r="AN29" s="2577"/>
      <c r="AO29" s="2577"/>
      <c r="AP29" s="2577"/>
      <c r="AQ29" s="2578"/>
      <c r="AR29" s="29"/>
      <c r="AU29" s="2286">
        <f>COUNTA(AY30:BA35)</f>
        <v>2</v>
      </c>
      <c r="AV29" s="2287"/>
      <c r="AW29" s="2287"/>
      <c r="AX29" s="2287"/>
      <c r="AY29" s="2288">
        <f>SUM(AY30:BA44)</f>
        <v>191</v>
      </c>
      <c r="AZ29" s="2288"/>
      <c r="BA29" s="2289"/>
      <c r="BB29" s="625" t="s">
        <v>1139</v>
      </c>
      <c r="BC29" s="626"/>
      <c r="BD29" s="627"/>
      <c r="BE29" s="612"/>
      <c r="BF29" s="613"/>
      <c r="BG29" s="2286">
        <f>COUNTA(BK30:BM44)</f>
        <v>4</v>
      </c>
      <c r="BH29" s="2287"/>
      <c r="BI29" s="2287"/>
      <c r="BJ29" s="2287"/>
      <c r="BK29" s="2288">
        <f>SUM(BK30:BM44)</f>
        <v>494</v>
      </c>
      <c r="BL29" s="2288"/>
      <c r="BM29" s="2289"/>
      <c r="BN29" s="625" t="s">
        <v>1139</v>
      </c>
      <c r="BO29" s="626"/>
      <c r="BP29" s="627"/>
    </row>
    <row r="30" spans="1:68" ht="12.6" customHeight="1">
      <c r="A30" s="7"/>
      <c r="B30" s="525"/>
      <c r="C30" s="503"/>
      <c r="D30" s="2347"/>
      <c r="E30" s="1622"/>
      <c r="F30" s="1622"/>
      <c r="G30" s="1622"/>
      <c r="H30" s="1715"/>
      <c r="I30" s="2557"/>
      <c r="J30" s="2558"/>
      <c r="K30" s="2559"/>
      <c r="L30" s="2513">
        <v>5</v>
      </c>
      <c r="M30" s="2483"/>
      <c r="N30" s="2483">
        <v>9</v>
      </c>
      <c r="O30" s="2483"/>
      <c r="P30" s="2483"/>
      <c r="Q30" s="2483"/>
      <c r="R30" s="2483"/>
      <c r="S30" s="2483"/>
      <c r="T30" s="2483"/>
      <c r="U30" s="2483"/>
      <c r="V30" s="2483"/>
      <c r="W30" s="2485"/>
      <c r="X30" s="2579">
        <f>SUM(L30:W31)</f>
        <v>14</v>
      </c>
      <c r="Y30" s="2580"/>
      <c r="Z30" s="2519"/>
      <c r="AA30" s="2520"/>
      <c r="AB30" s="2521"/>
      <c r="AC30" s="2525"/>
      <c r="AD30" s="2526"/>
      <c r="AE30" s="2527"/>
      <c r="AF30" s="2531"/>
      <c r="AG30" s="2533"/>
      <c r="AH30" s="2549"/>
      <c r="AI30" s="30" t="s">
        <v>1360</v>
      </c>
      <c r="AJ30" s="2544"/>
      <c r="AK30" s="2544"/>
      <c r="AL30" s="2544"/>
      <c r="AM30" s="2544"/>
      <c r="AN30" s="2544"/>
      <c r="AO30" s="2544"/>
      <c r="AP30" s="2544"/>
      <c r="AQ30" s="2545"/>
      <c r="AR30" s="29"/>
      <c r="AU30" s="1623">
        <v>1</v>
      </c>
      <c r="AV30" s="1624"/>
      <c r="AW30" s="1624"/>
      <c r="AX30" s="1625"/>
      <c r="AY30" s="2284">
        <v>104</v>
      </c>
      <c r="AZ30" s="2285"/>
      <c r="BA30" s="2285"/>
      <c r="BB30" s="415" t="s">
        <v>1139</v>
      </c>
      <c r="BC30" s="345"/>
      <c r="BD30" s="629"/>
      <c r="BE30" s="612"/>
      <c r="BF30" s="613"/>
      <c r="BG30" s="1623">
        <v>1</v>
      </c>
      <c r="BH30" s="1624"/>
      <c r="BI30" s="1624"/>
      <c r="BJ30" s="1625"/>
      <c r="BK30" s="2284">
        <v>163</v>
      </c>
      <c r="BL30" s="2285"/>
      <c r="BM30" s="2285"/>
      <c r="BN30" s="415" t="s">
        <v>1139</v>
      </c>
      <c r="BO30" s="345"/>
      <c r="BP30" s="629"/>
    </row>
    <row r="31" spans="1:68" ht="12.6" customHeight="1">
      <c r="A31" s="7"/>
      <c r="B31" s="525"/>
      <c r="C31" s="503"/>
      <c r="D31" s="1544"/>
      <c r="E31" s="1533"/>
      <c r="F31" s="1533"/>
      <c r="G31" s="1533"/>
      <c r="H31" s="1546"/>
      <c r="I31" s="2560"/>
      <c r="J31" s="2561"/>
      <c r="K31" s="2562"/>
      <c r="L31" s="2563"/>
      <c r="M31" s="2564"/>
      <c r="N31" s="2564"/>
      <c r="O31" s="2564"/>
      <c r="P31" s="2564"/>
      <c r="Q31" s="2564"/>
      <c r="R31" s="2564"/>
      <c r="S31" s="2564"/>
      <c r="T31" s="2564"/>
      <c r="U31" s="2564"/>
      <c r="V31" s="2564"/>
      <c r="W31" s="2565"/>
      <c r="X31" s="2581"/>
      <c r="Y31" s="2582"/>
      <c r="Z31" s="2522"/>
      <c r="AA31" s="2523"/>
      <c r="AB31" s="2524"/>
      <c r="AC31" s="2528"/>
      <c r="AD31" s="2529"/>
      <c r="AE31" s="2530"/>
      <c r="AF31" s="2532"/>
      <c r="AG31" s="2546">
        <v>1.1000000000000001</v>
      </c>
      <c r="AH31" s="2547"/>
      <c r="AI31" s="278" t="s">
        <v>1361</v>
      </c>
      <c r="AJ31" s="1667" t="s">
        <v>1381</v>
      </c>
      <c r="AK31" s="1667"/>
      <c r="AL31" s="1667"/>
      <c r="AM31" s="1667"/>
      <c r="AN31" s="1667"/>
      <c r="AO31" s="1667"/>
      <c r="AP31" s="1667"/>
      <c r="AQ31" s="2548"/>
      <c r="AR31" s="29"/>
      <c r="AU31" s="1623">
        <v>2</v>
      </c>
      <c r="AV31" s="1624"/>
      <c r="AW31" s="1624"/>
      <c r="AX31" s="1625"/>
      <c r="AY31" s="2284">
        <v>87</v>
      </c>
      <c r="AZ31" s="2285"/>
      <c r="BA31" s="2285"/>
      <c r="BB31" s="415" t="s">
        <v>1139</v>
      </c>
      <c r="BC31" s="630"/>
      <c r="BD31" s="157"/>
      <c r="BE31" s="612"/>
      <c r="BF31" s="613"/>
      <c r="BG31" s="1623">
        <v>2</v>
      </c>
      <c r="BH31" s="1624"/>
      <c r="BI31" s="1624"/>
      <c r="BJ31" s="1625"/>
      <c r="BK31" s="2284">
        <v>152</v>
      </c>
      <c r="BL31" s="2285"/>
      <c r="BM31" s="2285"/>
      <c r="BN31" s="415" t="s">
        <v>1139</v>
      </c>
      <c r="BO31" s="630"/>
      <c r="BP31" s="157"/>
    </row>
    <row r="32" spans="1:68" ht="12.6" customHeight="1">
      <c r="A32" s="7"/>
      <c r="B32" s="660"/>
      <c r="C32" s="373"/>
      <c r="D32" s="1542" t="s">
        <v>1382</v>
      </c>
      <c r="E32" s="1543"/>
      <c r="F32" s="1543"/>
      <c r="G32" s="1543"/>
      <c r="H32" s="1545"/>
      <c r="I32" s="2554">
        <v>53.2</v>
      </c>
      <c r="J32" s="2555"/>
      <c r="K32" s="2556"/>
      <c r="L32" s="2482">
        <v>0</v>
      </c>
      <c r="M32" s="2467"/>
      <c r="N32" s="2466">
        <v>0</v>
      </c>
      <c r="O32" s="2467"/>
      <c r="P32" s="2466">
        <v>0</v>
      </c>
      <c r="Q32" s="2467"/>
      <c r="R32" s="2466">
        <v>0</v>
      </c>
      <c r="S32" s="2467"/>
      <c r="T32" s="2466">
        <v>0</v>
      </c>
      <c r="U32" s="2467"/>
      <c r="V32" s="2466">
        <v>0</v>
      </c>
      <c r="W32" s="2468"/>
      <c r="X32" s="2469">
        <f>SUM(L32:W32)</f>
        <v>0</v>
      </c>
      <c r="Y32" s="2470"/>
      <c r="Z32" s="2568">
        <f>IF(X33=0,"",ROUNDDOWN(L33/3,1)+ROUNDDOWN((N33+P33)/6,1)+ROUNDDOWN(R33/15,1)+ROUNDDOWN((T33+V33)/30,1))</f>
        <v>3.6</v>
      </c>
      <c r="AA32" s="2569"/>
      <c r="AB32" s="2570"/>
      <c r="AC32" s="2571">
        <f>IF(AF32+AG34=0,"",AF32+AG34)</f>
        <v>3.9</v>
      </c>
      <c r="AD32" s="2572"/>
      <c r="AE32" s="2573"/>
      <c r="AF32" s="2574">
        <v>2</v>
      </c>
      <c r="AG32" s="2575">
        <v>2</v>
      </c>
      <c r="AH32" s="2576"/>
      <c r="AI32" s="272" t="s">
        <v>1362</v>
      </c>
      <c r="AJ32" s="2577" t="s">
        <v>1383</v>
      </c>
      <c r="AK32" s="2577"/>
      <c r="AL32" s="2577"/>
      <c r="AM32" s="2577"/>
      <c r="AN32" s="2577"/>
      <c r="AO32" s="2577"/>
      <c r="AP32" s="2577"/>
      <c r="AQ32" s="2578"/>
      <c r="AR32" s="29"/>
      <c r="AU32" s="1623">
        <v>3</v>
      </c>
      <c r="AV32" s="1624"/>
      <c r="AW32" s="1624"/>
      <c r="AX32" s="1625"/>
      <c r="AY32" s="2284"/>
      <c r="AZ32" s="2285"/>
      <c r="BA32" s="2285"/>
      <c r="BB32" s="415" t="s">
        <v>1139</v>
      </c>
      <c r="BC32" s="630"/>
      <c r="BD32" s="157"/>
      <c r="BE32" s="612"/>
      <c r="BF32" s="613"/>
      <c r="BG32" s="1623">
        <v>3</v>
      </c>
      <c r="BH32" s="1624"/>
      <c r="BI32" s="1624"/>
      <c r="BJ32" s="1625"/>
      <c r="BK32" s="2284">
        <v>92</v>
      </c>
      <c r="BL32" s="2285"/>
      <c r="BM32" s="2285"/>
      <c r="BN32" s="415" t="s">
        <v>1139</v>
      </c>
      <c r="BO32" s="630"/>
      <c r="BP32" s="157"/>
    </row>
    <row r="33" spans="1:79" ht="12.6" customHeight="1">
      <c r="A33" s="7"/>
      <c r="B33" s="525"/>
      <c r="C33" s="503"/>
      <c r="D33" s="2347"/>
      <c r="E33" s="1622"/>
      <c r="F33" s="1622"/>
      <c r="G33" s="1622"/>
      <c r="H33" s="1715"/>
      <c r="I33" s="2557"/>
      <c r="J33" s="2558"/>
      <c r="K33" s="2559"/>
      <c r="L33" s="2513"/>
      <c r="M33" s="2483"/>
      <c r="N33" s="2483">
        <v>2</v>
      </c>
      <c r="O33" s="2483"/>
      <c r="P33" s="2483">
        <v>20</v>
      </c>
      <c r="Q33" s="2483"/>
      <c r="R33" s="2483"/>
      <c r="S33" s="2483"/>
      <c r="T33" s="2483"/>
      <c r="U33" s="2483"/>
      <c r="V33" s="2483"/>
      <c r="W33" s="2485"/>
      <c r="X33" s="2534">
        <f>SUM(L33:W34)</f>
        <v>22</v>
      </c>
      <c r="Y33" s="2535"/>
      <c r="Z33" s="2519"/>
      <c r="AA33" s="2520"/>
      <c r="AB33" s="2521"/>
      <c r="AC33" s="2525"/>
      <c r="AD33" s="2526"/>
      <c r="AE33" s="2527"/>
      <c r="AF33" s="2531"/>
      <c r="AG33" s="2533"/>
      <c r="AH33" s="2549"/>
      <c r="AI33" s="30" t="s">
        <v>1360</v>
      </c>
      <c r="AJ33" s="2544" t="s">
        <v>1384</v>
      </c>
      <c r="AK33" s="2544"/>
      <c r="AL33" s="2544"/>
      <c r="AM33" s="2544"/>
      <c r="AN33" s="2544"/>
      <c r="AO33" s="2544"/>
      <c r="AP33" s="2544"/>
      <c r="AQ33" s="2545"/>
      <c r="AR33" s="29"/>
      <c r="AU33" s="1623">
        <v>4</v>
      </c>
      <c r="AV33" s="1624"/>
      <c r="AW33" s="1624"/>
      <c r="AX33" s="1625"/>
      <c r="AY33" s="2284"/>
      <c r="AZ33" s="2285"/>
      <c r="BA33" s="2285"/>
      <c r="BB33" s="415" t="s">
        <v>1139</v>
      </c>
      <c r="BC33" s="630"/>
      <c r="BD33" s="157"/>
      <c r="BE33" s="612"/>
      <c r="BF33" s="613"/>
      <c r="BG33" s="1623">
        <v>4</v>
      </c>
      <c r="BH33" s="1624"/>
      <c r="BI33" s="1624"/>
      <c r="BJ33" s="1625"/>
      <c r="BK33" s="2284">
        <v>87</v>
      </c>
      <c r="BL33" s="2285"/>
      <c r="BM33" s="2285"/>
      <c r="BN33" s="415" t="s">
        <v>1139</v>
      </c>
      <c r="BO33" s="630"/>
      <c r="BP33" s="157"/>
    </row>
    <row r="34" spans="1:79" ht="12.6" customHeight="1">
      <c r="A34" s="7"/>
      <c r="B34" s="525"/>
      <c r="C34" s="503"/>
      <c r="D34" s="1544"/>
      <c r="E34" s="1533"/>
      <c r="F34" s="1533"/>
      <c r="G34" s="1533"/>
      <c r="H34" s="1546"/>
      <c r="I34" s="2560"/>
      <c r="J34" s="2561"/>
      <c r="K34" s="2562"/>
      <c r="L34" s="2563"/>
      <c r="M34" s="2564"/>
      <c r="N34" s="2564"/>
      <c r="O34" s="2564"/>
      <c r="P34" s="2564"/>
      <c r="Q34" s="2564"/>
      <c r="R34" s="2564"/>
      <c r="S34" s="2564"/>
      <c r="T34" s="2564"/>
      <c r="U34" s="2564"/>
      <c r="V34" s="2564"/>
      <c r="W34" s="2565"/>
      <c r="X34" s="2536"/>
      <c r="Y34" s="2537"/>
      <c r="Z34" s="2522"/>
      <c r="AA34" s="2523"/>
      <c r="AB34" s="2524"/>
      <c r="AC34" s="2528"/>
      <c r="AD34" s="2529"/>
      <c r="AE34" s="2530"/>
      <c r="AF34" s="2532"/>
      <c r="AG34" s="2546">
        <v>1.9</v>
      </c>
      <c r="AH34" s="2547"/>
      <c r="AI34" s="278" t="s">
        <v>1361</v>
      </c>
      <c r="AJ34" s="1667"/>
      <c r="AK34" s="1667"/>
      <c r="AL34" s="1667"/>
      <c r="AM34" s="1667"/>
      <c r="AN34" s="1667"/>
      <c r="AO34" s="1667"/>
      <c r="AP34" s="1667"/>
      <c r="AQ34" s="2548"/>
      <c r="AR34" s="29"/>
      <c r="AU34" s="1623">
        <v>5</v>
      </c>
      <c r="AV34" s="1624"/>
      <c r="AW34" s="1624"/>
      <c r="AX34" s="1625"/>
      <c r="AY34" s="2284"/>
      <c r="AZ34" s="2285"/>
      <c r="BA34" s="2285"/>
      <c r="BB34" s="415" t="s">
        <v>1139</v>
      </c>
      <c r="BC34" s="630"/>
      <c r="BD34" s="157"/>
      <c r="BE34" s="612"/>
      <c r="BF34" s="613"/>
      <c r="BG34" s="1623">
        <v>5</v>
      </c>
      <c r="BH34" s="1624"/>
      <c r="BI34" s="1624"/>
      <c r="BJ34" s="1625"/>
      <c r="BK34" s="2284"/>
      <c r="BL34" s="2285"/>
      <c r="BM34" s="2285"/>
      <c r="BN34" s="415" t="s">
        <v>1139</v>
      </c>
      <c r="BO34" s="630"/>
      <c r="BP34" s="157"/>
    </row>
    <row r="35" spans="1:79" ht="12.6" customHeight="1">
      <c r="A35" s="7"/>
      <c r="B35" s="660"/>
      <c r="C35" s="373"/>
      <c r="D35" s="1542" t="s">
        <v>1385</v>
      </c>
      <c r="E35" s="1543"/>
      <c r="F35" s="1543"/>
      <c r="G35" s="1543"/>
      <c r="H35" s="1545"/>
      <c r="I35" s="2554">
        <v>46.6</v>
      </c>
      <c r="J35" s="2555"/>
      <c r="K35" s="2556"/>
      <c r="L35" s="2482">
        <v>0</v>
      </c>
      <c r="M35" s="2467"/>
      <c r="N35" s="2466">
        <v>0</v>
      </c>
      <c r="O35" s="2467"/>
      <c r="P35" s="2466">
        <v>0</v>
      </c>
      <c r="Q35" s="2467"/>
      <c r="R35" s="2466">
        <v>1</v>
      </c>
      <c r="S35" s="2467"/>
      <c r="T35" s="2466">
        <v>0</v>
      </c>
      <c r="U35" s="2467"/>
      <c r="V35" s="2466">
        <v>0</v>
      </c>
      <c r="W35" s="2467"/>
      <c r="X35" s="2469">
        <f>SUM(L35:W35)</f>
        <v>1</v>
      </c>
      <c r="Y35" s="2470"/>
      <c r="Z35" s="2568">
        <f>IF(X36=0,"",ROUNDDOWN(L36/3,1)+ROUNDDOWN((N36+P36)/6,1)+ROUNDDOWN(R36/15,1)+ROUNDDOWN((T36+V36)/30,1))</f>
        <v>1.5</v>
      </c>
      <c r="AA35" s="2569"/>
      <c r="AB35" s="2570"/>
      <c r="AC35" s="2571">
        <f>IF(AF35+AG37=0,"",AF35+AG37)</f>
        <v>2.5</v>
      </c>
      <c r="AD35" s="2572"/>
      <c r="AE35" s="2573"/>
      <c r="AF35" s="2574">
        <v>1</v>
      </c>
      <c r="AG35" s="2575">
        <v>1</v>
      </c>
      <c r="AH35" s="2576">
        <v>1</v>
      </c>
      <c r="AI35" s="272" t="s">
        <v>1362</v>
      </c>
      <c r="AJ35" s="2577" t="s">
        <v>1386</v>
      </c>
      <c r="AK35" s="2577"/>
      <c r="AL35" s="2577"/>
      <c r="AM35" s="2577"/>
      <c r="AN35" s="2577"/>
      <c r="AO35" s="2577"/>
      <c r="AP35" s="2577"/>
      <c r="AQ35" s="2578"/>
      <c r="AR35" s="29"/>
      <c r="AU35" s="1623">
        <v>6</v>
      </c>
      <c r="AV35" s="1624"/>
      <c r="AW35" s="1624"/>
      <c r="AX35" s="1625"/>
      <c r="AY35" s="2284"/>
      <c r="AZ35" s="2285"/>
      <c r="BA35" s="2285"/>
      <c r="BB35" s="415" t="s">
        <v>1139</v>
      </c>
      <c r="BC35" s="345"/>
      <c r="BD35" s="629"/>
      <c r="BE35" s="633"/>
      <c r="BF35" s="634"/>
      <c r="BG35" s="1623">
        <v>6</v>
      </c>
      <c r="BH35" s="1624"/>
      <c r="BI35" s="1624"/>
      <c r="BJ35" s="1625"/>
      <c r="BK35" s="2284"/>
      <c r="BL35" s="2285"/>
      <c r="BM35" s="2285"/>
      <c r="BN35" s="415" t="s">
        <v>1139</v>
      </c>
      <c r="BO35" s="345"/>
      <c r="BP35" s="629"/>
    </row>
    <row r="36" spans="1:79" ht="12.6" customHeight="1">
      <c r="A36" s="7"/>
      <c r="B36" s="525"/>
      <c r="C36" s="503"/>
      <c r="D36" s="2347"/>
      <c r="E36" s="1622"/>
      <c r="F36" s="1622"/>
      <c r="G36" s="1622"/>
      <c r="H36" s="1715"/>
      <c r="I36" s="2557"/>
      <c r="J36" s="2558"/>
      <c r="K36" s="2559"/>
      <c r="L36" s="2583"/>
      <c r="M36" s="2584"/>
      <c r="N36" s="2485"/>
      <c r="O36" s="2584"/>
      <c r="P36" s="2485"/>
      <c r="Q36" s="2584"/>
      <c r="R36" s="2485">
        <v>23</v>
      </c>
      <c r="S36" s="2584"/>
      <c r="T36" s="2485"/>
      <c r="U36" s="2584"/>
      <c r="V36" s="2485"/>
      <c r="W36" s="2584"/>
      <c r="X36" s="2534">
        <f>SUM(L36:W37)</f>
        <v>23</v>
      </c>
      <c r="Y36" s="2535"/>
      <c r="Z36" s="2519"/>
      <c r="AA36" s="2520"/>
      <c r="AB36" s="2521"/>
      <c r="AC36" s="2525"/>
      <c r="AD36" s="2526"/>
      <c r="AE36" s="2527"/>
      <c r="AF36" s="2531"/>
      <c r="AG36" s="2533"/>
      <c r="AH36" s="2549"/>
      <c r="AI36" s="30" t="s">
        <v>1360</v>
      </c>
      <c r="AJ36" s="2544" t="s">
        <v>1387</v>
      </c>
      <c r="AK36" s="2544"/>
      <c r="AL36" s="2544"/>
      <c r="AM36" s="2544"/>
      <c r="AN36" s="2544"/>
      <c r="AO36" s="2544"/>
      <c r="AP36" s="2544"/>
      <c r="AQ36" s="2545"/>
      <c r="AR36" s="29"/>
      <c r="AU36" s="1623">
        <v>7</v>
      </c>
      <c r="AV36" s="1624"/>
      <c r="AW36" s="1624"/>
      <c r="AX36" s="1625"/>
      <c r="AY36" s="2284"/>
      <c r="AZ36" s="2285"/>
      <c r="BA36" s="2285"/>
      <c r="BB36" s="415" t="s">
        <v>1139</v>
      </c>
      <c r="BC36" s="630"/>
      <c r="BD36" s="157"/>
      <c r="BE36" s="612"/>
      <c r="BF36" s="613"/>
      <c r="BG36" s="1623">
        <v>7</v>
      </c>
      <c r="BH36" s="1624"/>
      <c r="BI36" s="1624"/>
      <c r="BJ36" s="1625"/>
      <c r="BK36" s="2284"/>
      <c r="BL36" s="2285"/>
      <c r="BM36" s="2285"/>
      <c r="BN36" s="415" t="s">
        <v>1139</v>
      </c>
      <c r="BO36" s="630"/>
      <c r="BP36" s="157"/>
    </row>
    <row r="37" spans="1:79" ht="12.6" customHeight="1">
      <c r="A37" s="7"/>
      <c r="B37" s="525"/>
      <c r="C37" s="503"/>
      <c r="D37" s="1544"/>
      <c r="E37" s="1533"/>
      <c r="F37" s="1533"/>
      <c r="G37" s="1533"/>
      <c r="H37" s="1546"/>
      <c r="I37" s="2560"/>
      <c r="J37" s="2561"/>
      <c r="K37" s="2562"/>
      <c r="L37" s="2585"/>
      <c r="M37" s="2586"/>
      <c r="N37" s="2565"/>
      <c r="O37" s="2586"/>
      <c r="P37" s="2565"/>
      <c r="Q37" s="2586"/>
      <c r="R37" s="2565"/>
      <c r="S37" s="2586"/>
      <c r="T37" s="2565"/>
      <c r="U37" s="2586"/>
      <c r="V37" s="2565"/>
      <c r="W37" s="2586"/>
      <c r="X37" s="2536"/>
      <c r="Y37" s="2537"/>
      <c r="Z37" s="2522"/>
      <c r="AA37" s="2523"/>
      <c r="AB37" s="2524"/>
      <c r="AC37" s="2528"/>
      <c r="AD37" s="2529"/>
      <c r="AE37" s="2530"/>
      <c r="AF37" s="2532"/>
      <c r="AG37" s="2546">
        <v>1.5</v>
      </c>
      <c r="AH37" s="2547"/>
      <c r="AI37" s="278" t="s">
        <v>1361</v>
      </c>
      <c r="AJ37" s="1667" t="s">
        <v>1388</v>
      </c>
      <c r="AK37" s="1667"/>
      <c r="AL37" s="1667"/>
      <c r="AM37" s="1667"/>
      <c r="AN37" s="1667"/>
      <c r="AO37" s="1667"/>
      <c r="AP37" s="1667"/>
      <c r="AQ37" s="2548"/>
      <c r="AR37" s="29"/>
      <c r="AU37" s="1623">
        <v>8</v>
      </c>
      <c r="AV37" s="1624"/>
      <c r="AW37" s="1624"/>
      <c r="AX37" s="1625"/>
      <c r="AY37" s="2284"/>
      <c r="AZ37" s="2285"/>
      <c r="BA37" s="2285"/>
      <c r="BB37" s="415" t="s">
        <v>1139</v>
      </c>
      <c r="BC37" s="630"/>
      <c r="BD37" s="157"/>
      <c r="BE37" s="635"/>
      <c r="BF37" s="636"/>
      <c r="BG37" s="1623">
        <v>8</v>
      </c>
      <c r="BH37" s="1624"/>
      <c r="BI37" s="1624"/>
      <c r="BJ37" s="1625"/>
      <c r="BK37" s="2284"/>
      <c r="BL37" s="2285"/>
      <c r="BM37" s="2285"/>
      <c r="BN37" s="415" t="s">
        <v>1139</v>
      </c>
      <c r="BO37" s="630"/>
      <c r="BP37" s="157"/>
    </row>
    <row r="38" spans="1:79" ht="12.6" customHeight="1">
      <c r="A38" s="7"/>
      <c r="B38" s="660"/>
      <c r="C38" s="373"/>
      <c r="D38" s="2072" t="s">
        <v>1389</v>
      </c>
      <c r="E38" s="2587"/>
      <c r="F38" s="2587"/>
      <c r="G38" s="2587"/>
      <c r="H38" s="2588"/>
      <c r="I38" s="2554">
        <v>48</v>
      </c>
      <c r="J38" s="2555"/>
      <c r="K38" s="2556"/>
      <c r="L38" s="2482">
        <v>0</v>
      </c>
      <c r="M38" s="2467"/>
      <c r="N38" s="2466">
        <v>0</v>
      </c>
      <c r="O38" s="2467"/>
      <c r="P38" s="2466">
        <v>0</v>
      </c>
      <c r="Q38" s="2467"/>
      <c r="R38" s="2466">
        <v>0</v>
      </c>
      <c r="S38" s="2467"/>
      <c r="T38" s="2466">
        <v>0</v>
      </c>
      <c r="U38" s="2467"/>
      <c r="V38" s="2466">
        <v>0</v>
      </c>
      <c r="W38" s="2467"/>
      <c r="X38" s="2469">
        <f>SUM(L38:W38)</f>
        <v>0</v>
      </c>
      <c r="Y38" s="2470"/>
      <c r="Z38" s="2568">
        <f>IF(X39=0,"",ROUNDDOWN(L39/3,1)+ROUNDDOWN((N39+P39)/6,1)+ROUNDDOWN(R39/15,1)+ROUNDDOWN((T39+V39)/30,1))</f>
        <v>0.7</v>
      </c>
      <c r="AA38" s="2569"/>
      <c r="AB38" s="2570"/>
      <c r="AC38" s="2571">
        <f>IF(AF38+AG40=0,"",AF38+AG40)</f>
        <v>1</v>
      </c>
      <c r="AD38" s="2572"/>
      <c r="AE38" s="2573"/>
      <c r="AF38" s="2574">
        <v>1</v>
      </c>
      <c r="AG38" s="2575"/>
      <c r="AH38" s="2576"/>
      <c r="AI38" s="272" t="s">
        <v>1362</v>
      </c>
      <c r="AJ38" s="2577" t="s">
        <v>1390</v>
      </c>
      <c r="AK38" s="2577"/>
      <c r="AL38" s="2577"/>
      <c r="AM38" s="2577"/>
      <c r="AN38" s="2577"/>
      <c r="AO38" s="2577"/>
      <c r="AP38" s="2577"/>
      <c r="AQ38" s="2578"/>
      <c r="AR38" s="29"/>
      <c r="AU38" s="1623">
        <v>9</v>
      </c>
      <c r="AV38" s="1624"/>
      <c r="AW38" s="1624"/>
      <c r="AX38" s="1625"/>
      <c r="AY38" s="2284"/>
      <c r="AZ38" s="2285"/>
      <c r="BA38" s="2285"/>
      <c r="BB38" s="415" t="s">
        <v>1139</v>
      </c>
      <c r="BC38" s="630"/>
      <c r="BD38" s="157"/>
      <c r="BE38" s="635"/>
      <c r="BF38" s="636"/>
      <c r="BG38" s="1623">
        <v>9</v>
      </c>
      <c r="BH38" s="1624"/>
      <c r="BI38" s="1624"/>
      <c r="BJ38" s="1625"/>
      <c r="BK38" s="2284"/>
      <c r="BL38" s="2285"/>
      <c r="BM38" s="2285"/>
      <c r="BN38" s="415" t="s">
        <v>1139</v>
      </c>
      <c r="BO38" s="630"/>
      <c r="BP38" s="157"/>
    </row>
    <row r="39" spans="1:79" ht="12.6" customHeight="1">
      <c r="A39" s="7"/>
      <c r="B39" s="525"/>
      <c r="C39" s="503"/>
      <c r="D39" s="2454"/>
      <c r="E39" s="2589"/>
      <c r="F39" s="2589"/>
      <c r="G39" s="2589"/>
      <c r="H39" s="2590"/>
      <c r="I39" s="2557"/>
      <c r="J39" s="2558"/>
      <c r="K39" s="2559"/>
      <c r="L39" s="2583"/>
      <c r="M39" s="2584"/>
      <c r="N39" s="2485"/>
      <c r="O39" s="2584"/>
      <c r="P39" s="2485"/>
      <c r="Q39" s="2584"/>
      <c r="R39" s="2485"/>
      <c r="S39" s="2584"/>
      <c r="T39" s="2485">
        <v>22</v>
      </c>
      <c r="U39" s="2584"/>
      <c r="V39" s="2485"/>
      <c r="W39" s="2584"/>
      <c r="X39" s="2534">
        <f>SUM(L39:W40)</f>
        <v>22</v>
      </c>
      <c r="Y39" s="2535"/>
      <c r="Z39" s="2519"/>
      <c r="AA39" s="2520"/>
      <c r="AB39" s="2521"/>
      <c r="AC39" s="2525"/>
      <c r="AD39" s="2526"/>
      <c r="AE39" s="2527"/>
      <c r="AF39" s="2531"/>
      <c r="AG39" s="2533"/>
      <c r="AH39" s="2549"/>
      <c r="AI39" s="30" t="s">
        <v>1360</v>
      </c>
      <c r="AJ39" s="2544"/>
      <c r="AK39" s="2544"/>
      <c r="AL39" s="2544"/>
      <c r="AM39" s="2544"/>
      <c r="AN39" s="2544"/>
      <c r="AO39" s="2544"/>
      <c r="AP39" s="2544"/>
      <c r="AQ39" s="2545"/>
      <c r="AR39" s="29"/>
      <c r="AU39" s="1623">
        <v>10</v>
      </c>
      <c r="AV39" s="1624"/>
      <c r="AW39" s="1624"/>
      <c r="AX39" s="1625"/>
      <c r="AY39" s="2284"/>
      <c r="AZ39" s="2285"/>
      <c r="BA39" s="2285"/>
      <c r="BB39" s="415" t="s">
        <v>1139</v>
      </c>
      <c r="BC39" s="630"/>
      <c r="BD39" s="157"/>
      <c r="BE39" s="638"/>
      <c r="BF39" s="639"/>
      <c r="BG39" s="1623">
        <v>10</v>
      </c>
      <c r="BH39" s="1624"/>
      <c r="BI39" s="1624"/>
      <c r="BJ39" s="1625"/>
      <c r="BK39" s="2284"/>
      <c r="BL39" s="2285"/>
      <c r="BM39" s="2285"/>
      <c r="BN39" s="415" t="s">
        <v>1139</v>
      </c>
      <c r="BO39" s="630"/>
      <c r="BP39" s="157"/>
    </row>
    <row r="40" spans="1:79" ht="12.6" customHeight="1">
      <c r="A40" s="7"/>
      <c r="B40" s="525"/>
      <c r="C40" s="503"/>
      <c r="D40" s="2591"/>
      <c r="E40" s="2291"/>
      <c r="F40" s="2291"/>
      <c r="G40" s="2291"/>
      <c r="H40" s="2592"/>
      <c r="I40" s="2560"/>
      <c r="J40" s="2561"/>
      <c r="K40" s="2562"/>
      <c r="L40" s="2585"/>
      <c r="M40" s="2586"/>
      <c r="N40" s="2565"/>
      <c r="O40" s="2586"/>
      <c r="P40" s="2565"/>
      <c r="Q40" s="2586"/>
      <c r="R40" s="2565"/>
      <c r="S40" s="2586"/>
      <c r="T40" s="2565"/>
      <c r="U40" s="2586"/>
      <c r="V40" s="2565"/>
      <c r="W40" s="2586"/>
      <c r="X40" s="2536"/>
      <c r="Y40" s="2537"/>
      <c r="Z40" s="2522"/>
      <c r="AA40" s="2523"/>
      <c r="AB40" s="2524"/>
      <c r="AC40" s="2528"/>
      <c r="AD40" s="2529"/>
      <c r="AE40" s="2530"/>
      <c r="AF40" s="2532"/>
      <c r="AG40" s="2546">
        <v>0</v>
      </c>
      <c r="AH40" s="2547"/>
      <c r="AI40" s="278" t="s">
        <v>1361</v>
      </c>
      <c r="AJ40" s="1667"/>
      <c r="AK40" s="1667"/>
      <c r="AL40" s="1667"/>
      <c r="AM40" s="1667"/>
      <c r="AN40" s="1667"/>
      <c r="AO40" s="1667"/>
      <c r="AP40" s="1667"/>
      <c r="AQ40" s="2548"/>
      <c r="AR40" s="29"/>
      <c r="AU40" s="1623">
        <v>11</v>
      </c>
      <c r="AV40" s="1624"/>
      <c r="AW40" s="1624"/>
      <c r="AX40" s="1625"/>
      <c r="AY40" s="2284"/>
      <c r="AZ40" s="2285"/>
      <c r="BA40" s="2285"/>
      <c r="BB40" s="415" t="s">
        <v>1139</v>
      </c>
      <c r="BC40" s="345"/>
      <c r="BD40" s="629"/>
      <c r="BE40" s="638"/>
      <c r="BF40" s="639"/>
      <c r="BG40" s="1623">
        <v>11</v>
      </c>
      <c r="BH40" s="1624"/>
      <c r="BI40" s="1624"/>
      <c r="BJ40" s="1625"/>
      <c r="BK40" s="2284"/>
      <c r="BL40" s="2285"/>
      <c r="BM40" s="2285"/>
      <c r="BN40" s="415" t="s">
        <v>1139</v>
      </c>
      <c r="BO40" s="345"/>
      <c r="BP40" s="629"/>
    </row>
    <row r="41" spans="1:79" ht="12.6" customHeight="1">
      <c r="A41" s="7"/>
      <c r="B41" s="660"/>
      <c r="C41" s="373"/>
      <c r="D41" s="1542" t="s">
        <v>1391</v>
      </c>
      <c r="E41" s="1543"/>
      <c r="F41" s="1543"/>
      <c r="G41" s="1543"/>
      <c r="H41" s="1545"/>
      <c r="I41" s="2554">
        <v>48</v>
      </c>
      <c r="J41" s="2555"/>
      <c r="K41" s="2556"/>
      <c r="L41" s="2482">
        <v>0</v>
      </c>
      <c r="M41" s="2467"/>
      <c r="N41" s="2466">
        <v>0</v>
      </c>
      <c r="O41" s="2467"/>
      <c r="P41" s="2466">
        <v>0</v>
      </c>
      <c r="Q41" s="2467"/>
      <c r="R41" s="2466">
        <v>0</v>
      </c>
      <c r="S41" s="2467"/>
      <c r="T41" s="2466">
        <v>0</v>
      </c>
      <c r="U41" s="2467"/>
      <c r="V41" s="2466">
        <v>0</v>
      </c>
      <c r="W41" s="2467"/>
      <c r="X41" s="2469">
        <f>SUM(L41:W41)</f>
        <v>0</v>
      </c>
      <c r="Y41" s="2470"/>
      <c r="Z41" s="2568">
        <f>IF(X42=0,"",ROUNDDOWN(L42/3,1)+ROUNDDOWN((N42+P42)/6,1)+ROUNDDOWN(R42/15,1)+ROUNDDOWN((T42+V42)/30,1))</f>
        <v>0.4</v>
      </c>
      <c r="AA41" s="2569"/>
      <c r="AB41" s="2570"/>
      <c r="AC41" s="2571">
        <f>IF(AF41+AG43=0,"",AF41+AG43)</f>
        <v>1</v>
      </c>
      <c r="AD41" s="2572"/>
      <c r="AE41" s="2573"/>
      <c r="AF41" s="2574">
        <v>1</v>
      </c>
      <c r="AG41" s="2575"/>
      <c r="AH41" s="2576"/>
      <c r="AI41" s="272" t="s">
        <v>1362</v>
      </c>
      <c r="AJ41" s="2577" t="s">
        <v>1392</v>
      </c>
      <c r="AK41" s="2577"/>
      <c r="AL41" s="2577"/>
      <c r="AM41" s="2577"/>
      <c r="AN41" s="2577"/>
      <c r="AO41" s="2577"/>
      <c r="AP41" s="2577"/>
      <c r="AQ41" s="2578"/>
      <c r="AR41" s="29"/>
      <c r="AU41" s="1623">
        <v>12</v>
      </c>
      <c r="AV41" s="1624"/>
      <c r="AW41" s="1624"/>
      <c r="AX41" s="1625"/>
      <c r="AY41" s="2284"/>
      <c r="AZ41" s="2285"/>
      <c r="BA41" s="2285"/>
      <c r="BB41" s="415" t="s">
        <v>1139</v>
      </c>
      <c r="BC41" s="630"/>
      <c r="BD41" s="157"/>
      <c r="BE41" s="638"/>
      <c r="BF41" s="639"/>
      <c r="BG41" s="1623">
        <v>12</v>
      </c>
      <c r="BH41" s="1624"/>
      <c r="BI41" s="1624"/>
      <c r="BJ41" s="1625"/>
      <c r="BK41" s="2284"/>
      <c r="BL41" s="2285"/>
      <c r="BM41" s="2285"/>
      <c r="BN41" s="415" t="s">
        <v>1139</v>
      </c>
      <c r="BO41" s="630"/>
      <c r="BP41" s="157"/>
    </row>
    <row r="42" spans="1:79" ht="12.6" customHeight="1">
      <c r="A42" s="7"/>
      <c r="B42" s="525"/>
      <c r="C42" s="503"/>
      <c r="D42" s="2347"/>
      <c r="E42" s="1622"/>
      <c r="F42" s="1622"/>
      <c r="G42" s="1622"/>
      <c r="H42" s="1715"/>
      <c r="I42" s="2557"/>
      <c r="J42" s="2558"/>
      <c r="K42" s="2559"/>
      <c r="L42" s="2583"/>
      <c r="M42" s="2584"/>
      <c r="N42" s="2485"/>
      <c r="O42" s="2584"/>
      <c r="P42" s="2485"/>
      <c r="Q42" s="2584"/>
      <c r="R42" s="2485"/>
      <c r="S42" s="2584"/>
      <c r="T42" s="2485"/>
      <c r="U42" s="2584"/>
      <c r="V42" s="2485">
        <v>14</v>
      </c>
      <c r="W42" s="2584"/>
      <c r="X42" s="2534">
        <f>SUM(L42:W43)</f>
        <v>14</v>
      </c>
      <c r="Y42" s="2535"/>
      <c r="Z42" s="2519"/>
      <c r="AA42" s="2520"/>
      <c r="AB42" s="2521"/>
      <c r="AC42" s="2525"/>
      <c r="AD42" s="2526"/>
      <c r="AE42" s="2527"/>
      <c r="AF42" s="2531"/>
      <c r="AG42" s="2533"/>
      <c r="AH42" s="2549"/>
      <c r="AI42" s="30" t="s">
        <v>1360</v>
      </c>
      <c r="AJ42" s="2544"/>
      <c r="AK42" s="2544"/>
      <c r="AL42" s="2544"/>
      <c r="AM42" s="2544"/>
      <c r="AN42" s="2544"/>
      <c r="AO42" s="2544"/>
      <c r="AP42" s="2544"/>
      <c r="AQ42" s="2545"/>
      <c r="AR42" s="29"/>
      <c r="AU42" s="1623">
        <v>13</v>
      </c>
      <c r="AV42" s="1624"/>
      <c r="AW42" s="1624"/>
      <c r="AX42" s="1625"/>
      <c r="AY42" s="2284"/>
      <c r="AZ42" s="2285"/>
      <c r="BA42" s="2285"/>
      <c r="BB42" s="415" t="s">
        <v>1139</v>
      </c>
      <c r="BC42" s="630"/>
      <c r="BD42" s="157"/>
      <c r="BE42" s="638"/>
      <c r="BF42" s="639"/>
      <c r="BG42" s="1623">
        <v>13</v>
      </c>
      <c r="BH42" s="1624"/>
      <c r="BI42" s="1624"/>
      <c r="BJ42" s="1625"/>
      <c r="BK42" s="2284"/>
      <c r="BL42" s="2285"/>
      <c r="BM42" s="2285"/>
      <c r="BN42" s="415" t="s">
        <v>1139</v>
      </c>
      <c r="BO42" s="630"/>
      <c r="BP42" s="157"/>
    </row>
    <row r="43" spans="1:79" ht="12.6" customHeight="1">
      <c r="A43" s="7"/>
      <c r="B43" s="525"/>
      <c r="C43" s="503"/>
      <c r="D43" s="1544"/>
      <c r="E43" s="1533"/>
      <c r="F43" s="1533"/>
      <c r="G43" s="1533"/>
      <c r="H43" s="1546"/>
      <c r="I43" s="2560"/>
      <c r="J43" s="2561"/>
      <c r="K43" s="2562"/>
      <c r="L43" s="2585"/>
      <c r="M43" s="2586"/>
      <c r="N43" s="2565"/>
      <c r="O43" s="2586"/>
      <c r="P43" s="2565"/>
      <c r="Q43" s="2586"/>
      <c r="R43" s="2565"/>
      <c r="S43" s="2586"/>
      <c r="T43" s="2565"/>
      <c r="U43" s="2586"/>
      <c r="V43" s="2565"/>
      <c r="W43" s="2586"/>
      <c r="X43" s="2536"/>
      <c r="Y43" s="2537"/>
      <c r="Z43" s="2522"/>
      <c r="AA43" s="2523"/>
      <c r="AB43" s="2524"/>
      <c r="AC43" s="2528"/>
      <c r="AD43" s="2529"/>
      <c r="AE43" s="2530"/>
      <c r="AF43" s="2532"/>
      <c r="AG43" s="2546">
        <v>0</v>
      </c>
      <c r="AH43" s="2547"/>
      <c r="AI43" s="278" t="s">
        <v>1361</v>
      </c>
      <c r="AJ43" s="1667"/>
      <c r="AK43" s="1667"/>
      <c r="AL43" s="1667"/>
      <c r="AM43" s="1667"/>
      <c r="AN43" s="1667"/>
      <c r="AO43" s="1667"/>
      <c r="AP43" s="1667"/>
      <c r="AQ43" s="2548"/>
      <c r="AR43" s="29"/>
      <c r="AU43" s="1623">
        <v>14</v>
      </c>
      <c r="AV43" s="1624"/>
      <c r="AW43" s="1624"/>
      <c r="AX43" s="1625"/>
      <c r="AY43" s="2284"/>
      <c r="AZ43" s="2285"/>
      <c r="BA43" s="2285"/>
      <c r="BB43" s="415" t="s">
        <v>1139</v>
      </c>
      <c r="BC43" s="630"/>
      <c r="BD43" s="157"/>
      <c r="BE43" s="638"/>
      <c r="BF43" s="639"/>
      <c r="BG43" s="1623">
        <v>14</v>
      </c>
      <c r="BH43" s="1624"/>
      <c r="BI43" s="1624"/>
      <c r="BJ43" s="1625"/>
      <c r="BK43" s="2284"/>
      <c r="BL43" s="2285"/>
      <c r="BM43" s="2285"/>
      <c r="BN43" s="415" t="s">
        <v>1139</v>
      </c>
      <c r="BO43" s="630"/>
      <c r="BP43" s="157"/>
    </row>
    <row r="44" spans="1:79" ht="12.6" customHeight="1">
      <c r="A44" s="7"/>
      <c r="B44" s="660"/>
      <c r="C44" s="373"/>
      <c r="D44" s="1542"/>
      <c r="E44" s="1543"/>
      <c r="F44" s="1543"/>
      <c r="G44" s="1543"/>
      <c r="H44" s="1545"/>
      <c r="I44" s="2554"/>
      <c r="J44" s="2555"/>
      <c r="K44" s="2556"/>
      <c r="L44" s="2482">
        <v>0</v>
      </c>
      <c r="M44" s="2467"/>
      <c r="N44" s="2466">
        <v>0</v>
      </c>
      <c r="O44" s="2467"/>
      <c r="P44" s="2466">
        <v>0</v>
      </c>
      <c r="Q44" s="2467"/>
      <c r="R44" s="2466">
        <v>0</v>
      </c>
      <c r="S44" s="2467"/>
      <c r="T44" s="2466">
        <v>0</v>
      </c>
      <c r="U44" s="2467"/>
      <c r="V44" s="2466">
        <v>0</v>
      </c>
      <c r="W44" s="2468"/>
      <c r="X44" s="2469">
        <f>SUM(L44:W44)</f>
        <v>0</v>
      </c>
      <c r="Y44" s="2470"/>
      <c r="Z44" s="2568" t="str">
        <f>IF(X45=0,"",ROUNDDOWN(L45/3,1)+ROUNDDOWN((N45+P45)/6,1)+ROUNDDOWN(R45/15,1)+ROUNDDOWN((T45+V45)/30,1))</f>
        <v/>
      </c>
      <c r="AA44" s="2569"/>
      <c r="AB44" s="2570"/>
      <c r="AC44" s="2571" t="str">
        <f>IF(AF44+AG46=0,"",AF44+AG46)</f>
        <v/>
      </c>
      <c r="AD44" s="2572"/>
      <c r="AE44" s="2573"/>
      <c r="AF44" s="2574"/>
      <c r="AG44" s="2575"/>
      <c r="AH44" s="2576"/>
      <c r="AI44" s="272" t="s">
        <v>1362</v>
      </c>
      <c r="AJ44" s="2577"/>
      <c r="AK44" s="2577"/>
      <c r="AL44" s="2577"/>
      <c r="AM44" s="2577"/>
      <c r="AN44" s="2577"/>
      <c r="AO44" s="2577"/>
      <c r="AP44" s="2577"/>
      <c r="AQ44" s="2578"/>
      <c r="AR44" s="29"/>
      <c r="AU44" s="1623">
        <v>15</v>
      </c>
      <c r="AV44" s="1624"/>
      <c r="AW44" s="1624"/>
      <c r="AX44" s="1625"/>
      <c r="AY44" s="2284"/>
      <c r="AZ44" s="2285"/>
      <c r="BA44" s="2285"/>
      <c r="BB44" s="415" t="s">
        <v>1139</v>
      </c>
      <c r="BC44" s="630"/>
      <c r="BD44" s="157"/>
      <c r="BE44" s="638"/>
      <c r="BF44" s="639"/>
      <c r="BG44" s="1623">
        <v>15</v>
      </c>
      <c r="BH44" s="1624"/>
      <c r="BI44" s="1624"/>
      <c r="BJ44" s="1625"/>
      <c r="BK44" s="2284"/>
      <c r="BL44" s="2285"/>
      <c r="BM44" s="2285"/>
      <c r="BN44" s="415" t="s">
        <v>1139</v>
      </c>
      <c r="BO44" s="630"/>
      <c r="BP44" s="157"/>
    </row>
    <row r="45" spans="1:79" ht="12.6" customHeight="1">
      <c r="A45" s="7"/>
      <c r="B45" s="525"/>
      <c r="C45" s="503"/>
      <c r="D45" s="2347"/>
      <c r="E45" s="1622"/>
      <c r="F45" s="1622"/>
      <c r="G45" s="1622"/>
      <c r="H45" s="1715"/>
      <c r="I45" s="2557"/>
      <c r="J45" s="2558"/>
      <c r="K45" s="2559"/>
      <c r="L45" s="2513"/>
      <c r="M45" s="2483"/>
      <c r="N45" s="2483"/>
      <c r="O45" s="2483"/>
      <c r="P45" s="2483"/>
      <c r="Q45" s="2483"/>
      <c r="R45" s="2483"/>
      <c r="S45" s="2483"/>
      <c r="T45" s="2483"/>
      <c r="U45" s="2483"/>
      <c r="V45" s="2483"/>
      <c r="W45" s="2485"/>
      <c r="X45" s="2534">
        <f>SUM(L45:W46)</f>
        <v>0</v>
      </c>
      <c r="Y45" s="2535"/>
      <c r="Z45" s="2519"/>
      <c r="AA45" s="2520"/>
      <c r="AB45" s="2521"/>
      <c r="AC45" s="2525"/>
      <c r="AD45" s="2526"/>
      <c r="AE45" s="2527"/>
      <c r="AF45" s="2531"/>
      <c r="AG45" s="2533"/>
      <c r="AH45" s="2549"/>
      <c r="AI45" s="30" t="s">
        <v>1360</v>
      </c>
      <c r="AJ45" s="2544"/>
      <c r="AK45" s="2544"/>
      <c r="AL45" s="2544"/>
      <c r="AM45" s="2544"/>
      <c r="AN45" s="2544"/>
      <c r="AO45" s="2544"/>
      <c r="AP45" s="2544"/>
      <c r="AQ45" s="2545"/>
      <c r="AR45" s="29"/>
      <c r="BE45" s="612"/>
      <c r="BF45" s="613"/>
      <c r="BM45" s="130"/>
      <c r="BN45" s="131"/>
      <c r="BO45" s="131"/>
      <c r="BP45" s="131"/>
    </row>
    <row r="46" spans="1:79" ht="12.6" customHeight="1">
      <c r="A46" s="7"/>
      <c r="B46" s="525"/>
      <c r="C46" s="503"/>
      <c r="D46" s="1544"/>
      <c r="E46" s="1533"/>
      <c r="F46" s="1533"/>
      <c r="G46" s="1533"/>
      <c r="H46" s="1546"/>
      <c r="I46" s="2560"/>
      <c r="J46" s="2561"/>
      <c r="K46" s="2562"/>
      <c r="L46" s="2563"/>
      <c r="M46" s="2564"/>
      <c r="N46" s="2564"/>
      <c r="O46" s="2564"/>
      <c r="P46" s="2564"/>
      <c r="Q46" s="2564"/>
      <c r="R46" s="2564"/>
      <c r="S46" s="2564"/>
      <c r="T46" s="2564"/>
      <c r="U46" s="2564"/>
      <c r="V46" s="2564"/>
      <c r="W46" s="2565"/>
      <c r="X46" s="2536"/>
      <c r="Y46" s="2537"/>
      <c r="Z46" s="2522"/>
      <c r="AA46" s="2523"/>
      <c r="AB46" s="2524"/>
      <c r="AC46" s="2528"/>
      <c r="AD46" s="2529"/>
      <c r="AE46" s="2530"/>
      <c r="AF46" s="2532"/>
      <c r="AG46" s="2546">
        <v>0</v>
      </c>
      <c r="AH46" s="2547"/>
      <c r="AI46" s="278" t="s">
        <v>1361</v>
      </c>
      <c r="AJ46" s="1667"/>
      <c r="AK46" s="1667"/>
      <c r="AL46" s="1667"/>
      <c r="AM46" s="1667"/>
      <c r="AN46" s="1667"/>
      <c r="AO46" s="1667"/>
      <c r="AP46" s="1667"/>
      <c r="AQ46" s="2548"/>
      <c r="AR46" s="29"/>
      <c r="AU46" s="10" t="s">
        <v>471</v>
      </c>
    </row>
    <row r="47" spans="1:79" ht="12.6" customHeight="1">
      <c r="A47" s="7"/>
      <c r="B47" s="660"/>
      <c r="C47" s="373"/>
      <c r="D47" s="1542"/>
      <c r="E47" s="1543"/>
      <c r="F47" s="1543"/>
      <c r="G47" s="1543"/>
      <c r="H47" s="1545"/>
      <c r="I47" s="2554"/>
      <c r="J47" s="2555"/>
      <c r="K47" s="2556"/>
      <c r="L47" s="2482">
        <v>0</v>
      </c>
      <c r="M47" s="2467"/>
      <c r="N47" s="2466">
        <v>0</v>
      </c>
      <c r="O47" s="2467"/>
      <c r="P47" s="2466">
        <v>0</v>
      </c>
      <c r="Q47" s="2467"/>
      <c r="R47" s="2466">
        <v>0</v>
      </c>
      <c r="S47" s="2467"/>
      <c r="T47" s="2466">
        <v>0</v>
      </c>
      <c r="U47" s="2467"/>
      <c r="V47" s="2466">
        <v>0</v>
      </c>
      <c r="W47" s="2468"/>
      <c r="X47" s="2469">
        <f>SUM(L47:W47)</f>
        <v>0</v>
      </c>
      <c r="Y47" s="2470"/>
      <c r="Z47" s="2568" t="str">
        <f>IF(X48=0,"",ROUNDDOWN(L48/3,1)+ROUNDDOWN((N48+P48)/6,1)+ROUNDDOWN(R48/15,1)+ROUNDDOWN((T48+V48)/30,1))</f>
        <v/>
      </c>
      <c r="AA47" s="2569"/>
      <c r="AB47" s="2570"/>
      <c r="AC47" s="2571" t="str">
        <f>IF(AF47+AG49=0,"",AF47+AG49)</f>
        <v/>
      </c>
      <c r="AD47" s="2572"/>
      <c r="AE47" s="2573"/>
      <c r="AF47" s="2574"/>
      <c r="AG47" s="2575"/>
      <c r="AH47" s="2576"/>
      <c r="AI47" s="272" t="s">
        <v>1362</v>
      </c>
      <c r="AJ47" s="2577"/>
      <c r="AK47" s="2577"/>
      <c r="AL47" s="2577"/>
      <c r="AM47" s="2577"/>
      <c r="AN47" s="2577"/>
      <c r="AO47" s="2577"/>
      <c r="AP47" s="2577"/>
      <c r="AQ47" s="2578"/>
      <c r="AR47" s="29"/>
      <c r="AU47" s="2593" t="s">
        <v>1363</v>
      </c>
      <c r="AV47" s="2594"/>
      <c r="AW47" s="2594"/>
      <c r="AX47" s="2594"/>
      <c r="AY47" s="2594"/>
      <c r="AZ47" s="2594"/>
      <c r="BA47" s="2594"/>
      <c r="BB47" s="2594"/>
      <c r="BC47" s="2594"/>
      <c r="BD47" s="2594"/>
      <c r="BE47" s="2594"/>
      <c r="BF47" s="2594"/>
      <c r="BG47" s="2594"/>
      <c r="BH47" s="2594"/>
      <c r="BI47" s="2594"/>
      <c r="BJ47" s="2594"/>
      <c r="BK47" s="2594"/>
      <c r="BL47" s="2594"/>
      <c r="BM47" s="2594"/>
      <c r="BN47" s="2594"/>
      <c r="BO47" s="2594"/>
      <c r="BP47" s="2594"/>
      <c r="BQ47" s="2594"/>
      <c r="BR47" s="2594"/>
      <c r="BS47" s="2594"/>
      <c r="BT47" s="2594"/>
      <c r="BU47" s="2594"/>
      <c r="BV47" s="2594"/>
      <c r="BW47" s="2594"/>
      <c r="BX47" s="2594"/>
      <c r="BY47" s="2594"/>
      <c r="BZ47" s="2594"/>
      <c r="CA47" s="2595"/>
    </row>
    <row r="48" spans="1:79" ht="12.6" customHeight="1">
      <c r="A48" s="7"/>
      <c r="B48" s="525"/>
      <c r="C48" s="503"/>
      <c r="D48" s="2347"/>
      <c r="E48" s="1622"/>
      <c r="F48" s="1622"/>
      <c r="G48" s="1622"/>
      <c r="H48" s="1715"/>
      <c r="I48" s="2557"/>
      <c r="J48" s="2558"/>
      <c r="K48" s="2559"/>
      <c r="L48" s="2513"/>
      <c r="M48" s="2483"/>
      <c r="N48" s="2483"/>
      <c r="O48" s="2483"/>
      <c r="P48" s="2483"/>
      <c r="Q48" s="2483"/>
      <c r="R48" s="2483"/>
      <c r="S48" s="2483"/>
      <c r="T48" s="2483"/>
      <c r="U48" s="2483"/>
      <c r="V48" s="2483"/>
      <c r="W48" s="2485"/>
      <c r="X48" s="2534">
        <f>SUM(L48:W49)</f>
        <v>0</v>
      </c>
      <c r="Y48" s="2535"/>
      <c r="Z48" s="2519"/>
      <c r="AA48" s="2520"/>
      <c r="AB48" s="2521"/>
      <c r="AC48" s="2525"/>
      <c r="AD48" s="2526"/>
      <c r="AE48" s="2527"/>
      <c r="AF48" s="2531"/>
      <c r="AG48" s="2533"/>
      <c r="AH48" s="2549"/>
      <c r="AI48" s="30" t="s">
        <v>1360</v>
      </c>
      <c r="AJ48" s="2544"/>
      <c r="AK48" s="2544"/>
      <c r="AL48" s="2544"/>
      <c r="AM48" s="2544"/>
      <c r="AN48" s="2544"/>
      <c r="AO48" s="2544"/>
      <c r="AP48" s="2544"/>
      <c r="AQ48" s="2545"/>
      <c r="AR48" s="29"/>
      <c r="AU48" s="431"/>
      <c r="AV48" s="2596" t="s">
        <v>1364</v>
      </c>
      <c r="AW48" s="2198" t="s">
        <v>467</v>
      </c>
      <c r="AX48" s="2198"/>
      <c r="AY48" s="2198"/>
      <c r="AZ48" s="2198"/>
      <c r="BA48" s="2198"/>
      <c r="BB48" s="2198"/>
      <c r="BC48" s="2198"/>
      <c r="BD48" s="2198"/>
      <c r="BE48" s="2198"/>
      <c r="BF48" s="2198"/>
      <c r="BG48" s="2198"/>
      <c r="BH48" s="2198"/>
      <c r="BI48" s="2198"/>
      <c r="BJ48" s="2198"/>
      <c r="BK48" s="2198"/>
      <c r="BL48" s="2198"/>
      <c r="BM48" s="2198"/>
      <c r="BN48" s="2198"/>
      <c r="BO48" s="2198"/>
      <c r="BP48" s="2198"/>
      <c r="BQ48" s="2198"/>
      <c r="BR48" s="2198"/>
      <c r="BS48" s="2198"/>
      <c r="BT48" s="2198"/>
      <c r="BU48" s="2198"/>
      <c r="BV48" s="2198"/>
      <c r="BW48" s="2198"/>
      <c r="BX48" s="2198"/>
      <c r="BY48" s="2198"/>
      <c r="BZ48" s="2198"/>
      <c r="CA48" s="2597"/>
    </row>
    <row r="49" spans="1:83" ht="12.6" customHeight="1" thickBot="1">
      <c r="A49" s="7"/>
      <c r="B49" s="525"/>
      <c r="C49" s="503"/>
      <c r="D49" s="2347"/>
      <c r="E49" s="1622"/>
      <c r="F49" s="1622"/>
      <c r="G49" s="1622"/>
      <c r="H49" s="1715"/>
      <c r="I49" s="2557"/>
      <c r="J49" s="2558"/>
      <c r="K49" s="2559"/>
      <c r="L49" s="2513"/>
      <c r="M49" s="2483"/>
      <c r="N49" s="2483"/>
      <c r="O49" s="2483"/>
      <c r="P49" s="2483"/>
      <c r="Q49" s="2483"/>
      <c r="R49" s="2483"/>
      <c r="S49" s="2483"/>
      <c r="T49" s="2483"/>
      <c r="U49" s="2483"/>
      <c r="V49" s="2483"/>
      <c r="W49" s="2485"/>
      <c r="X49" s="2534"/>
      <c r="Y49" s="2535"/>
      <c r="Z49" s="2519"/>
      <c r="AA49" s="2520"/>
      <c r="AB49" s="2521"/>
      <c r="AC49" s="2525"/>
      <c r="AD49" s="2526"/>
      <c r="AE49" s="2527"/>
      <c r="AF49" s="2531"/>
      <c r="AG49" s="2598">
        <v>0</v>
      </c>
      <c r="AH49" s="2599"/>
      <c r="AI49" s="661" t="s">
        <v>1361</v>
      </c>
      <c r="AJ49" s="2600"/>
      <c r="AK49" s="2600"/>
      <c r="AL49" s="2600"/>
      <c r="AM49" s="2600"/>
      <c r="AN49" s="2600"/>
      <c r="AO49" s="2600"/>
      <c r="AP49" s="2600"/>
      <c r="AQ49" s="2601"/>
      <c r="AR49" s="29"/>
      <c r="AU49" s="662"/>
      <c r="AV49" s="2596"/>
      <c r="AW49" s="2198"/>
      <c r="AX49" s="2198"/>
      <c r="AY49" s="2198"/>
      <c r="AZ49" s="2198"/>
      <c r="BA49" s="2198"/>
      <c r="BB49" s="2198"/>
      <c r="BC49" s="2198"/>
      <c r="BD49" s="2198"/>
      <c r="BE49" s="2198"/>
      <c r="BF49" s="2198"/>
      <c r="BG49" s="2198"/>
      <c r="BH49" s="2198"/>
      <c r="BI49" s="2198"/>
      <c r="BJ49" s="2198"/>
      <c r="BK49" s="2198"/>
      <c r="BL49" s="2198"/>
      <c r="BM49" s="2198"/>
      <c r="BN49" s="2198"/>
      <c r="BO49" s="2198"/>
      <c r="BP49" s="2198"/>
      <c r="BQ49" s="2198"/>
      <c r="BR49" s="2198"/>
      <c r="BS49" s="2198"/>
      <c r="BT49" s="2198"/>
      <c r="BU49" s="2198"/>
      <c r="BV49" s="2198"/>
      <c r="BW49" s="2198"/>
      <c r="BX49" s="2198"/>
      <c r="BY49" s="2198"/>
      <c r="BZ49" s="2198"/>
      <c r="CA49" s="2597"/>
    </row>
    <row r="50" spans="1:83" ht="12.6" customHeight="1" thickTop="1">
      <c r="A50" s="7"/>
      <c r="B50" s="660"/>
      <c r="C50" s="373"/>
      <c r="D50" s="2682" t="s">
        <v>255</v>
      </c>
      <c r="E50" s="2683"/>
      <c r="F50" s="2683"/>
      <c r="G50" s="2683"/>
      <c r="H50" s="2684"/>
      <c r="I50" s="2685">
        <f>IF(SUM(I26:K49)=0,"",SUM(I26:K49))</f>
        <v>297.79999999999995</v>
      </c>
      <c r="J50" s="2686"/>
      <c r="K50" s="2687"/>
      <c r="L50" s="2694">
        <f>SUM(L26,L29,L32,L35,L38,L41,L44,L47)</f>
        <v>0</v>
      </c>
      <c r="M50" s="2695"/>
      <c r="N50" s="2607">
        <f>SUM(N26,N29,N32,N35,N38,N41,N44,N47)</f>
        <v>0</v>
      </c>
      <c r="O50" s="2608"/>
      <c r="P50" s="2607">
        <f>SUM(P26,P29,P32,P35,P38,P41,P44,P47)</f>
        <v>0</v>
      </c>
      <c r="Q50" s="2608"/>
      <c r="R50" s="2607">
        <f>SUM(R26,R29,R32,R35,R38,R41,R44,R47)</f>
        <v>1</v>
      </c>
      <c r="S50" s="2608"/>
      <c r="T50" s="2607">
        <f>SUM(T26,T29,T32,T35,T38,T41,T44,T47)</f>
        <v>0</v>
      </c>
      <c r="U50" s="2608"/>
      <c r="V50" s="2607">
        <f>SUM(V26,V29,V32,V35,V38,V41,V44,V47)</f>
        <v>0</v>
      </c>
      <c r="W50" s="2608"/>
      <c r="X50" s="2607">
        <f>SUM(L50:W50)</f>
        <v>1</v>
      </c>
      <c r="Y50" s="2609"/>
      <c r="Z50" s="2610">
        <f>ROUND(SUM(Z26:AB49),0)</f>
        <v>13</v>
      </c>
      <c r="AA50" s="2611"/>
      <c r="AB50" s="2612"/>
      <c r="AC50" s="2619">
        <f>IF(AF50+AG52=0,"",AF50+AG52)</f>
        <v>15</v>
      </c>
      <c r="AD50" s="2620"/>
      <c r="AE50" s="2621"/>
      <c r="AF50" s="2628">
        <f>SUM(AF26:AF49)</f>
        <v>9</v>
      </c>
      <c r="AG50" s="2631">
        <f>SUM(AG26,AG29,AG32,AG35,AG38,AG41,AG44,AG47)</f>
        <v>4</v>
      </c>
      <c r="AH50" s="2635">
        <f>SUM(AH26,AH29,AH32,AH35,AH38,AH41,AH44,AH47)</f>
        <v>4</v>
      </c>
      <c r="AI50" s="663"/>
      <c r="AJ50" s="2637"/>
      <c r="AK50" s="2637"/>
      <c r="AL50" s="2637"/>
      <c r="AM50" s="2637"/>
      <c r="AN50" s="2637"/>
      <c r="AO50" s="2637"/>
      <c r="AP50" s="2637"/>
      <c r="AQ50" s="2638"/>
      <c r="AR50" s="29"/>
      <c r="AU50" s="662"/>
      <c r="AV50" s="390" t="s">
        <v>1365</v>
      </c>
      <c r="AW50" s="1771" t="s">
        <v>1366</v>
      </c>
      <c r="AX50" s="1771"/>
      <c r="AY50" s="1771"/>
      <c r="AZ50" s="1771"/>
      <c r="BA50" s="1771"/>
      <c r="BB50" s="1771"/>
      <c r="BC50" s="1771"/>
      <c r="BD50" s="1771"/>
      <c r="BE50" s="1771"/>
      <c r="BF50" s="1771"/>
      <c r="BG50" s="1771"/>
      <c r="BH50" s="1771"/>
      <c r="BI50" s="1771"/>
      <c r="BJ50" s="1771"/>
      <c r="BK50" s="1771"/>
      <c r="BL50" s="1771"/>
      <c r="BM50" s="1771"/>
      <c r="BN50" s="1771"/>
      <c r="BO50" s="1771"/>
      <c r="BP50" s="1771"/>
      <c r="BQ50" s="1771"/>
      <c r="BR50" s="1771"/>
      <c r="BS50" s="1771"/>
      <c r="BT50" s="1771"/>
      <c r="BU50" s="1771"/>
      <c r="BV50" s="1771"/>
      <c r="BW50" s="1771"/>
      <c r="BX50" s="1771"/>
      <c r="BY50" s="1771"/>
      <c r="BZ50" s="1771"/>
      <c r="CA50" s="2602"/>
    </row>
    <row r="51" spans="1:83" ht="12.6" customHeight="1">
      <c r="A51" s="7"/>
      <c r="B51" s="525"/>
      <c r="C51" s="503"/>
      <c r="D51" s="2347"/>
      <c r="E51" s="1622"/>
      <c r="F51" s="1622"/>
      <c r="G51" s="1622"/>
      <c r="H51" s="1715"/>
      <c r="I51" s="2688"/>
      <c r="J51" s="2689"/>
      <c r="K51" s="2690"/>
      <c r="L51" s="2605">
        <f>SUM(L27,L30,L33,L36,L39,L42,L45,L48)</f>
        <v>11</v>
      </c>
      <c r="M51" s="2579"/>
      <c r="N51" s="2534">
        <f>SUM(N27,N30,N33,N36,N39,N42,N45,N48)</f>
        <v>19</v>
      </c>
      <c r="O51" s="2534"/>
      <c r="P51" s="2534">
        <f>SUM(P27,P30,P33,P36,P39,P42,P45,P48)</f>
        <v>20</v>
      </c>
      <c r="Q51" s="2534"/>
      <c r="R51" s="2534">
        <f>SUM(R27,R30,R33,R36,R39,R42,R45,R48)</f>
        <v>23</v>
      </c>
      <c r="S51" s="2534"/>
      <c r="T51" s="2534">
        <f>SUM(T27,T30,T33,T36,T39,T42,T45,T48)</f>
        <v>22</v>
      </c>
      <c r="U51" s="2534"/>
      <c r="V51" s="2534">
        <f>SUM(V27,V30,V33,V36,V39,V42,V45,V48)</f>
        <v>14</v>
      </c>
      <c r="W51" s="2534"/>
      <c r="X51" s="2534">
        <f>SUM(L51:W52)</f>
        <v>109</v>
      </c>
      <c r="Y51" s="2535"/>
      <c r="Z51" s="2613"/>
      <c r="AA51" s="2614"/>
      <c r="AB51" s="2615"/>
      <c r="AC51" s="2622"/>
      <c r="AD51" s="2623"/>
      <c r="AE51" s="2624"/>
      <c r="AF51" s="2629"/>
      <c r="AG51" s="2632"/>
      <c r="AH51" s="2636"/>
      <c r="AI51" s="30"/>
      <c r="AJ51" s="2544"/>
      <c r="AK51" s="2544"/>
      <c r="AL51" s="2544"/>
      <c r="AM51" s="2544"/>
      <c r="AN51" s="2544"/>
      <c r="AO51" s="2544"/>
      <c r="AP51" s="2544"/>
      <c r="AQ51" s="2545"/>
      <c r="AR51" s="29"/>
      <c r="AU51" s="190"/>
      <c r="AV51" s="664"/>
      <c r="AW51" s="2603"/>
      <c r="AX51" s="2603"/>
      <c r="AY51" s="2603"/>
      <c r="AZ51" s="2603"/>
      <c r="BA51" s="2603"/>
      <c r="BB51" s="2603"/>
      <c r="BC51" s="2603"/>
      <c r="BD51" s="2603"/>
      <c r="BE51" s="2603"/>
      <c r="BF51" s="2603"/>
      <c r="BG51" s="2603"/>
      <c r="BH51" s="2603"/>
      <c r="BI51" s="2603"/>
      <c r="BJ51" s="2603"/>
      <c r="BK51" s="2603"/>
      <c r="BL51" s="2603"/>
      <c r="BM51" s="2603"/>
      <c r="BN51" s="2603"/>
      <c r="BO51" s="2603"/>
      <c r="BP51" s="2603"/>
      <c r="BQ51" s="2603"/>
      <c r="BR51" s="2603"/>
      <c r="BS51" s="2603"/>
      <c r="BT51" s="2603"/>
      <c r="BU51" s="2603"/>
      <c r="BV51" s="2603"/>
      <c r="BW51" s="2603"/>
      <c r="BX51" s="2603"/>
      <c r="BY51" s="2603"/>
      <c r="BZ51" s="2603"/>
      <c r="CA51" s="2604"/>
    </row>
    <row r="52" spans="1:83" ht="12.6" customHeight="1" thickBot="1">
      <c r="A52" s="7"/>
      <c r="B52" s="525"/>
      <c r="C52" s="503"/>
      <c r="D52" s="1544"/>
      <c r="E52" s="1533"/>
      <c r="F52" s="1533"/>
      <c r="G52" s="1533"/>
      <c r="H52" s="1546"/>
      <c r="I52" s="2691"/>
      <c r="J52" s="2692"/>
      <c r="K52" s="2693"/>
      <c r="L52" s="2606"/>
      <c r="M52" s="2581"/>
      <c r="N52" s="2536"/>
      <c r="O52" s="2536"/>
      <c r="P52" s="2536"/>
      <c r="Q52" s="2536"/>
      <c r="R52" s="2536"/>
      <c r="S52" s="2536"/>
      <c r="T52" s="2536"/>
      <c r="U52" s="2536"/>
      <c r="V52" s="2536"/>
      <c r="W52" s="2536"/>
      <c r="X52" s="2536"/>
      <c r="Y52" s="2537"/>
      <c r="Z52" s="2616"/>
      <c r="AA52" s="2617"/>
      <c r="AB52" s="2618"/>
      <c r="AC52" s="2625"/>
      <c r="AD52" s="2626"/>
      <c r="AE52" s="2627"/>
      <c r="AF52" s="2630"/>
      <c r="AG52" s="2633">
        <f>ROUND(SUM(AG28,AG31,AG34,AG37,AG40,AG43,AG46,AG49),1)</f>
        <v>6</v>
      </c>
      <c r="AH52" s="2634"/>
      <c r="AI52" s="278"/>
      <c r="AJ52" s="1667"/>
      <c r="AK52" s="1667"/>
      <c r="AL52" s="1667"/>
      <c r="AM52" s="1667"/>
      <c r="AN52" s="1667"/>
      <c r="AO52" s="1667"/>
      <c r="AP52" s="1667"/>
      <c r="AQ52" s="2548"/>
      <c r="AR52" s="29"/>
    </row>
    <row r="53" spans="1:83" ht="12.6" customHeight="1" thickTop="1">
      <c r="A53" s="7"/>
      <c r="B53" s="660"/>
      <c r="C53" s="373"/>
      <c r="D53" s="2647" t="s">
        <v>463</v>
      </c>
      <c r="E53" s="2648"/>
      <c r="F53" s="2648"/>
      <c r="G53" s="2648"/>
      <c r="H53" s="2649"/>
      <c r="I53" s="2656" t="str">
        <f>IF(X54=0,"",ROUNDDOWN(L54/3,1)+ROUNDDOWN((N54+P54)/6,1)+ROUNDDOWN(R54/15,1)+ROUNDDOWN((T54+V54)/30,1))</f>
        <v/>
      </c>
      <c r="J53" s="2657"/>
      <c r="K53" s="2657"/>
      <c r="L53" s="2657"/>
      <c r="M53" s="2657"/>
      <c r="N53" s="2657"/>
      <c r="O53" s="2657"/>
      <c r="P53" s="2657"/>
      <c r="Q53" s="2657"/>
      <c r="R53" s="2657"/>
      <c r="S53" s="2657"/>
      <c r="T53" s="2657"/>
      <c r="U53" s="2657"/>
      <c r="V53" s="2657"/>
      <c r="W53" s="2657"/>
      <c r="X53" s="2657"/>
      <c r="Y53" s="2657"/>
      <c r="Z53" s="2657"/>
      <c r="AA53" s="2657"/>
      <c r="AB53" s="2658"/>
      <c r="AC53" s="2665">
        <f>IF(AF53+AG55=0,"",ROUND(AF53+AG55,1))</f>
        <v>1.9</v>
      </c>
      <c r="AD53" s="2666"/>
      <c r="AE53" s="2667"/>
      <c r="AF53" s="2674">
        <v>1</v>
      </c>
      <c r="AG53" s="2675">
        <v>1</v>
      </c>
      <c r="AH53" s="2676"/>
      <c r="AI53" s="663" t="s">
        <v>1351</v>
      </c>
      <c r="AJ53" s="2637" t="s">
        <v>1393</v>
      </c>
      <c r="AK53" s="2637"/>
      <c r="AL53" s="2637"/>
      <c r="AM53" s="2637"/>
      <c r="AN53" s="2637"/>
      <c r="AO53" s="2637"/>
      <c r="AP53" s="2637"/>
      <c r="AQ53" s="2638"/>
      <c r="AR53" s="29"/>
      <c r="AU53" s="2639" t="s">
        <v>1724</v>
      </c>
      <c r="AV53" s="2640"/>
      <c r="AW53" s="2640"/>
      <c r="AX53" s="2640"/>
      <c r="AY53" s="2640"/>
      <c r="AZ53" s="2640"/>
      <c r="BA53" s="2640"/>
      <c r="BB53" s="2640"/>
      <c r="BC53" s="2640"/>
      <c r="BD53" s="2640"/>
      <c r="BE53" s="2640"/>
      <c r="BF53" s="2640"/>
      <c r="BG53" s="2640"/>
      <c r="BH53" s="2640"/>
      <c r="BI53" s="2640"/>
      <c r="BJ53" s="2640"/>
      <c r="BK53" s="2640"/>
      <c r="BL53" s="2640"/>
      <c r="BM53" s="2640"/>
      <c r="BN53" s="2640"/>
      <c r="BO53" s="2640"/>
      <c r="BP53" s="2640"/>
      <c r="BQ53" s="2640"/>
      <c r="BR53" s="2640"/>
      <c r="BS53" s="2640"/>
      <c r="BT53" s="2640"/>
      <c r="BU53" s="2640"/>
      <c r="BV53" s="2640"/>
      <c r="BW53" s="2640"/>
      <c r="BX53" s="2640"/>
      <c r="BY53" s="2640"/>
      <c r="BZ53" s="2640"/>
      <c r="CA53" s="2640"/>
      <c r="CB53" s="2640"/>
      <c r="CC53" s="2640"/>
      <c r="CD53" s="2640"/>
      <c r="CE53" s="2641"/>
    </row>
    <row r="54" spans="1:83" ht="12.6" customHeight="1">
      <c r="A54" s="7"/>
      <c r="B54" s="525"/>
      <c r="C54" s="503"/>
      <c r="D54" s="2650"/>
      <c r="E54" s="2651"/>
      <c r="F54" s="2651"/>
      <c r="G54" s="2651"/>
      <c r="H54" s="2652"/>
      <c r="I54" s="2659"/>
      <c r="J54" s="2660"/>
      <c r="K54" s="2660"/>
      <c r="L54" s="2660"/>
      <c r="M54" s="2660"/>
      <c r="N54" s="2660"/>
      <c r="O54" s="2660"/>
      <c r="P54" s="2660"/>
      <c r="Q54" s="2660"/>
      <c r="R54" s="2660"/>
      <c r="S54" s="2660"/>
      <c r="T54" s="2660"/>
      <c r="U54" s="2660"/>
      <c r="V54" s="2660"/>
      <c r="W54" s="2660"/>
      <c r="X54" s="2660"/>
      <c r="Y54" s="2660"/>
      <c r="Z54" s="2660"/>
      <c r="AA54" s="2660"/>
      <c r="AB54" s="2661"/>
      <c r="AC54" s="2668"/>
      <c r="AD54" s="2669"/>
      <c r="AE54" s="2670"/>
      <c r="AF54" s="2531"/>
      <c r="AG54" s="2533"/>
      <c r="AH54" s="2549"/>
      <c r="AI54" s="30" t="s">
        <v>1352</v>
      </c>
      <c r="AJ54" s="2544" t="s">
        <v>1394</v>
      </c>
      <c r="AK54" s="2544"/>
      <c r="AL54" s="2544"/>
      <c r="AM54" s="2544"/>
      <c r="AN54" s="2544"/>
      <c r="AO54" s="2544"/>
      <c r="AP54" s="2544"/>
      <c r="AQ54" s="2545"/>
      <c r="AR54" s="29"/>
      <c r="AU54" s="2642"/>
      <c r="AV54" s="1771"/>
      <c r="AW54" s="1771"/>
      <c r="AX54" s="1771"/>
      <c r="AY54" s="1771"/>
      <c r="AZ54" s="1771"/>
      <c r="BA54" s="1771"/>
      <c r="BB54" s="1771"/>
      <c r="BC54" s="1771"/>
      <c r="BD54" s="1771"/>
      <c r="BE54" s="1771"/>
      <c r="BF54" s="1771"/>
      <c r="BG54" s="1771"/>
      <c r="BH54" s="1771"/>
      <c r="BI54" s="1771"/>
      <c r="BJ54" s="1771"/>
      <c r="BK54" s="1771"/>
      <c r="BL54" s="1771"/>
      <c r="BM54" s="1771"/>
      <c r="BN54" s="1771"/>
      <c r="BO54" s="1771"/>
      <c r="BP54" s="1771"/>
      <c r="BQ54" s="1771"/>
      <c r="BR54" s="1771"/>
      <c r="BS54" s="1771"/>
      <c r="BT54" s="1771"/>
      <c r="BU54" s="1771"/>
      <c r="BV54" s="1771"/>
      <c r="BW54" s="1771"/>
      <c r="BX54" s="1771"/>
      <c r="BY54" s="1771"/>
      <c r="BZ54" s="1771"/>
      <c r="CA54" s="1771"/>
      <c r="CB54" s="1771"/>
      <c r="CC54" s="1771"/>
      <c r="CD54" s="1771"/>
      <c r="CE54" s="2602"/>
    </row>
    <row r="55" spans="1:83" ht="12.6" customHeight="1">
      <c r="A55" s="7"/>
      <c r="B55" s="525"/>
      <c r="C55" s="503"/>
      <c r="D55" s="2653"/>
      <c r="E55" s="2654"/>
      <c r="F55" s="2654"/>
      <c r="G55" s="2654"/>
      <c r="H55" s="2655"/>
      <c r="I55" s="2662"/>
      <c r="J55" s="2663"/>
      <c r="K55" s="2663"/>
      <c r="L55" s="2663"/>
      <c r="M55" s="2663"/>
      <c r="N55" s="2663"/>
      <c r="O55" s="2663"/>
      <c r="P55" s="2663"/>
      <c r="Q55" s="2663"/>
      <c r="R55" s="2663"/>
      <c r="S55" s="2663"/>
      <c r="T55" s="2663"/>
      <c r="U55" s="2663"/>
      <c r="V55" s="2663"/>
      <c r="W55" s="2663"/>
      <c r="X55" s="2663"/>
      <c r="Y55" s="2663"/>
      <c r="Z55" s="2663"/>
      <c r="AA55" s="2663"/>
      <c r="AB55" s="2664"/>
      <c r="AC55" s="2671"/>
      <c r="AD55" s="2672"/>
      <c r="AE55" s="2673"/>
      <c r="AF55" s="2532"/>
      <c r="AG55" s="2644">
        <v>0.9</v>
      </c>
      <c r="AH55" s="2645"/>
      <c r="AI55" s="278" t="s">
        <v>1358</v>
      </c>
      <c r="AJ55" s="1667"/>
      <c r="AK55" s="1667"/>
      <c r="AL55" s="1667"/>
      <c r="AM55" s="1667"/>
      <c r="AN55" s="1667"/>
      <c r="AO55" s="1667"/>
      <c r="AP55" s="1667"/>
      <c r="AQ55" s="2548"/>
      <c r="AR55" s="29"/>
      <c r="AU55" s="2642"/>
      <c r="AV55" s="1771"/>
      <c r="AW55" s="1771"/>
      <c r="AX55" s="1771"/>
      <c r="AY55" s="1771"/>
      <c r="AZ55" s="1771"/>
      <c r="BA55" s="1771"/>
      <c r="BB55" s="1771"/>
      <c r="BC55" s="1771"/>
      <c r="BD55" s="1771"/>
      <c r="BE55" s="1771"/>
      <c r="BF55" s="1771"/>
      <c r="BG55" s="1771"/>
      <c r="BH55" s="1771"/>
      <c r="BI55" s="1771"/>
      <c r="BJ55" s="1771"/>
      <c r="BK55" s="1771"/>
      <c r="BL55" s="1771"/>
      <c r="BM55" s="1771"/>
      <c r="BN55" s="1771"/>
      <c r="BO55" s="1771"/>
      <c r="BP55" s="1771"/>
      <c r="BQ55" s="1771"/>
      <c r="BR55" s="1771"/>
      <c r="BS55" s="1771"/>
      <c r="BT55" s="1771"/>
      <c r="BU55" s="1771"/>
      <c r="BV55" s="1771"/>
      <c r="BW55" s="1771"/>
      <c r="BX55" s="1771"/>
      <c r="BY55" s="1771"/>
      <c r="BZ55" s="1771"/>
      <c r="CA55" s="1771"/>
      <c r="CB55" s="1771"/>
      <c r="CC55" s="1771"/>
      <c r="CD55" s="1771"/>
      <c r="CE55" s="2602"/>
    </row>
    <row r="56" spans="1:83" ht="12" customHeight="1">
      <c r="A56" s="7"/>
      <c r="B56" s="525"/>
      <c r="C56" s="287"/>
      <c r="D56" s="287"/>
      <c r="E56" s="692"/>
      <c r="F56" s="693" t="s">
        <v>396</v>
      </c>
      <c r="G56" s="694"/>
      <c r="H56" s="694"/>
      <c r="I56" s="519"/>
      <c r="J56" s="694"/>
      <c r="K56" s="694"/>
      <c r="L56" s="695"/>
      <c r="M56" s="696"/>
      <c r="N56" s="696"/>
      <c r="O56" s="692" t="s">
        <v>464</v>
      </c>
      <c r="P56" s="692"/>
      <c r="Q56" s="693"/>
      <c r="R56" s="697"/>
      <c r="S56" s="698"/>
      <c r="T56" s="698"/>
      <c r="U56" s="693"/>
      <c r="V56" s="692"/>
      <c r="W56" s="692"/>
      <c r="X56" s="692"/>
      <c r="Y56" s="692"/>
      <c r="Z56" s="692"/>
      <c r="AA56" s="692"/>
      <c r="AB56" s="692"/>
      <c r="AC56" s="692"/>
      <c r="AD56" s="692"/>
      <c r="AE56" s="692"/>
      <c r="AF56" s="692"/>
      <c r="AG56" s="670"/>
      <c r="AH56" s="670"/>
      <c r="AI56" s="670"/>
      <c r="AJ56" s="692"/>
      <c r="AK56" s="692"/>
      <c r="AL56" s="692"/>
      <c r="AM56" s="693"/>
      <c r="AN56" s="699"/>
      <c r="AO56" s="692"/>
      <c r="AP56" s="700"/>
      <c r="AQ56" s="519"/>
      <c r="AR56" s="673"/>
      <c r="AS56" s="712"/>
      <c r="AT56" s="712"/>
      <c r="AU56" s="2642"/>
      <c r="AV56" s="1771"/>
      <c r="AW56" s="1771"/>
      <c r="AX56" s="1771"/>
      <c r="AY56" s="1771"/>
      <c r="AZ56" s="1771"/>
      <c r="BA56" s="1771"/>
      <c r="BB56" s="1771"/>
      <c r="BC56" s="1771"/>
      <c r="BD56" s="1771"/>
      <c r="BE56" s="1771"/>
      <c r="BF56" s="1771"/>
      <c r="BG56" s="1771"/>
      <c r="BH56" s="1771"/>
      <c r="BI56" s="1771"/>
      <c r="BJ56" s="1771"/>
      <c r="BK56" s="1771"/>
      <c r="BL56" s="1771"/>
      <c r="BM56" s="1771"/>
      <c r="BN56" s="1771"/>
      <c r="BO56" s="1771"/>
      <c r="BP56" s="1771"/>
      <c r="BQ56" s="1771"/>
      <c r="BR56" s="1771"/>
      <c r="BS56" s="1771"/>
      <c r="BT56" s="1771"/>
      <c r="BU56" s="1771"/>
      <c r="BV56" s="1771"/>
      <c r="BW56" s="1771"/>
      <c r="BX56" s="1771"/>
      <c r="BY56" s="1771"/>
      <c r="BZ56" s="1771"/>
      <c r="CA56" s="1771"/>
      <c r="CB56" s="1771"/>
      <c r="CC56" s="1771"/>
      <c r="CD56" s="1771"/>
      <c r="CE56" s="2602"/>
    </row>
    <row r="57" spans="1:83" ht="12" customHeight="1">
      <c r="A57" s="7"/>
      <c r="B57" s="525"/>
      <c r="C57" s="287"/>
      <c r="D57" s="287"/>
      <c r="E57" s="2646" t="s">
        <v>1395</v>
      </c>
      <c r="F57" s="2646"/>
      <c r="G57" s="692" t="s">
        <v>465</v>
      </c>
      <c r="H57" s="694"/>
      <c r="I57" s="519"/>
      <c r="J57" s="694"/>
      <c r="K57" s="694"/>
      <c r="L57" s="695"/>
      <c r="M57" s="696"/>
      <c r="N57" s="696"/>
      <c r="O57" s="692"/>
      <c r="P57" s="692"/>
      <c r="Q57" s="693"/>
      <c r="R57" s="697"/>
      <c r="S57" s="698"/>
      <c r="T57" s="698"/>
      <c r="U57" s="693"/>
      <c r="V57" s="692"/>
      <c r="W57" s="692"/>
      <c r="X57" s="692"/>
      <c r="Y57" s="692"/>
      <c r="Z57" s="692"/>
      <c r="AA57" s="692"/>
      <c r="AB57" s="692"/>
      <c r="AC57" s="692"/>
      <c r="AD57" s="692"/>
      <c r="AE57" s="692"/>
      <c r="AF57" s="692"/>
      <c r="AG57" s="692"/>
      <c r="AH57" s="692"/>
      <c r="AI57" s="692"/>
      <c r="AJ57" s="692"/>
      <c r="AK57" s="692"/>
      <c r="AL57" s="692"/>
      <c r="AM57" s="693"/>
      <c r="AN57" s="699"/>
      <c r="AO57" s="692"/>
      <c r="AP57" s="700"/>
      <c r="AQ57" s="519"/>
      <c r="AR57" s="673"/>
      <c r="AS57" s="712"/>
      <c r="AT57" s="712"/>
      <c r="AU57" s="2642"/>
      <c r="AV57" s="1771"/>
      <c r="AW57" s="1771"/>
      <c r="AX57" s="1771"/>
      <c r="AY57" s="1771"/>
      <c r="AZ57" s="1771"/>
      <c r="BA57" s="1771"/>
      <c r="BB57" s="1771"/>
      <c r="BC57" s="1771"/>
      <c r="BD57" s="1771"/>
      <c r="BE57" s="1771"/>
      <c r="BF57" s="1771"/>
      <c r="BG57" s="1771"/>
      <c r="BH57" s="1771"/>
      <c r="BI57" s="1771"/>
      <c r="BJ57" s="1771"/>
      <c r="BK57" s="1771"/>
      <c r="BL57" s="1771"/>
      <c r="BM57" s="1771"/>
      <c r="BN57" s="1771"/>
      <c r="BO57" s="1771"/>
      <c r="BP57" s="1771"/>
      <c r="BQ57" s="1771"/>
      <c r="BR57" s="1771"/>
      <c r="BS57" s="1771"/>
      <c r="BT57" s="1771"/>
      <c r="BU57" s="1771"/>
      <c r="BV57" s="1771"/>
      <c r="BW57" s="1771"/>
      <c r="BX57" s="1771"/>
      <c r="BY57" s="1771"/>
      <c r="BZ57" s="1771"/>
      <c r="CA57" s="1771"/>
      <c r="CB57" s="1771"/>
      <c r="CC57" s="1771"/>
      <c r="CD57" s="1771"/>
      <c r="CE57" s="2602"/>
    </row>
    <row r="58" spans="1:83" ht="12" customHeight="1">
      <c r="A58" s="7"/>
      <c r="B58" s="525"/>
      <c r="C58" s="287"/>
      <c r="D58" s="287"/>
      <c r="E58" s="2646" t="s">
        <v>1728</v>
      </c>
      <c r="F58" s="2646"/>
      <c r="G58" s="701" t="s">
        <v>1727</v>
      </c>
      <c r="H58" s="701"/>
      <c r="I58" s="519"/>
      <c r="J58" s="701"/>
      <c r="K58" s="701"/>
      <c r="L58" s="701"/>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519"/>
      <c r="AR58" s="673"/>
      <c r="AU58" s="2642"/>
      <c r="AV58" s="1771"/>
      <c r="AW58" s="1771"/>
      <c r="AX58" s="1771"/>
      <c r="AY58" s="1771"/>
      <c r="AZ58" s="1771"/>
      <c r="BA58" s="1771"/>
      <c r="BB58" s="1771"/>
      <c r="BC58" s="1771"/>
      <c r="BD58" s="1771"/>
      <c r="BE58" s="1771"/>
      <c r="BF58" s="1771"/>
      <c r="BG58" s="1771"/>
      <c r="BH58" s="1771"/>
      <c r="BI58" s="1771"/>
      <c r="BJ58" s="1771"/>
      <c r="BK58" s="1771"/>
      <c r="BL58" s="1771"/>
      <c r="BM58" s="1771"/>
      <c r="BN58" s="1771"/>
      <c r="BO58" s="1771"/>
      <c r="BP58" s="1771"/>
      <c r="BQ58" s="1771"/>
      <c r="BR58" s="1771"/>
      <c r="BS58" s="1771"/>
      <c r="BT58" s="1771"/>
      <c r="BU58" s="1771"/>
      <c r="BV58" s="1771"/>
      <c r="BW58" s="1771"/>
      <c r="BX58" s="1771"/>
      <c r="BY58" s="1771"/>
      <c r="BZ58" s="1771"/>
      <c r="CA58" s="1771"/>
      <c r="CB58" s="1771"/>
      <c r="CC58" s="1771"/>
      <c r="CD58" s="1771"/>
      <c r="CE58" s="2602"/>
    </row>
    <row r="59" spans="1:83" ht="12" customHeight="1">
      <c r="A59" s="7"/>
      <c r="B59" s="525"/>
      <c r="C59" s="287"/>
      <c r="D59" s="287"/>
      <c r="E59" s="2646" t="s">
        <v>1396</v>
      </c>
      <c r="F59" s="2646"/>
      <c r="G59" s="701" t="s">
        <v>1397</v>
      </c>
      <c r="H59" s="701"/>
      <c r="I59" s="519"/>
      <c r="J59" s="701"/>
      <c r="K59" s="701"/>
      <c r="L59" s="701"/>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519"/>
      <c r="AR59" s="673"/>
      <c r="AU59" s="2642"/>
      <c r="AV59" s="1771"/>
      <c r="AW59" s="1771"/>
      <c r="AX59" s="1771"/>
      <c r="AY59" s="1771"/>
      <c r="AZ59" s="1771"/>
      <c r="BA59" s="1771"/>
      <c r="BB59" s="1771"/>
      <c r="BC59" s="1771"/>
      <c r="BD59" s="1771"/>
      <c r="BE59" s="1771"/>
      <c r="BF59" s="1771"/>
      <c r="BG59" s="1771"/>
      <c r="BH59" s="1771"/>
      <c r="BI59" s="1771"/>
      <c r="BJ59" s="1771"/>
      <c r="BK59" s="1771"/>
      <c r="BL59" s="1771"/>
      <c r="BM59" s="1771"/>
      <c r="BN59" s="1771"/>
      <c r="BO59" s="1771"/>
      <c r="BP59" s="1771"/>
      <c r="BQ59" s="1771"/>
      <c r="BR59" s="1771"/>
      <c r="BS59" s="1771"/>
      <c r="BT59" s="1771"/>
      <c r="BU59" s="1771"/>
      <c r="BV59" s="1771"/>
      <c r="BW59" s="1771"/>
      <c r="BX59" s="1771"/>
      <c r="BY59" s="1771"/>
      <c r="BZ59" s="1771"/>
      <c r="CA59" s="1771"/>
      <c r="CB59" s="1771"/>
      <c r="CC59" s="1771"/>
      <c r="CD59" s="1771"/>
      <c r="CE59" s="2602"/>
    </row>
    <row r="60" spans="1:83" ht="12" customHeight="1">
      <c r="A60" s="7"/>
      <c r="B60" s="525"/>
      <c r="C60" s="287"/>
      <c r="D60" s="287"/>
      <c r="E60" s="2646" t="s">
        <v>1398</v>
      </c>
      <c r="F60" s="2646"/>
      <c r="G60" s="693" t="s">
        <v>466</v>
      </c>
      <c r="H60" s="693"/>
      <c r="I60" s="519"/>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702"/>
      <c r="AJ60" s="693"/>
      <c r="AK60" s="693"/>
      <c r="AL60" s="702"/>
      <c r="AM60" s="693"/>
      <c r="AN60" s="703"/>
      <c r="AO60" s="704"/>
      <c r="AP60" s="519"/>
      <c r="AQ60" s="519"/>
      <c r="AR60" s="673"/>
      <c r="AU60" s="2642"/>
      <c r="AV60" s="1771"/>
      <c r="AW60" s="1771"/>
      <c r="AX60" s="1771"/>
      <c r="AY60" s="1771"/>
      <c r="AZ60" s="1771"/>
      <c r="BA60" s="1771"/>
      <c r="BB60" s="1771"/>
      <c r="BC60" s="1771"/>
      <c r="BD60" s="1771"/>
      <c r="BE60" s="1771"/>
      <c r="BF60" s="1771"/>
      <c r="BG60" s="1771"/>
      <c r="BH60" s="1771"/>
      <c r="BI60" s="1771"/>
      <c r="BJ60" s="1771"/>
      <c r="BK60" s="1771"/>
      <c r="BL60" s="1771"/>
      <c r="BM60" s="1771"/>
      <c r="BN60" s="1771"/>
      <c r="BO60" s="1771"/>
      <c r="BP60" s="1771"/>
      <c r="BQ60" s="1771"/>
      <c r="BR60" s="1771"/>
      <c r="BS60" s="1771"/>
      <c r="BT60" s="1771"/>
      <c r="BU60" s="1771"/>
      <c r="BV60" s="1771"/>
      <c r="BW60" s="1771"/>
      <c r="BX60" s="1771"/>
      <c r="BY60" s="1771"/>
      <c r="BZ60" s="1771"/>
      <c r="CA60" s="1771"/>
      <c r="CB60" s="1771"/>
      <c r="CC60" s="1771"/>
      <c r="CD60" s="1771"/>
      <c r="CE60" s="2602"/>
    </row>
    <row r="61" spans="1:83" ht="12" customHeight="1">
      <c r="A61" s="7"/>
      <c r="B61" s="525"/>
      <c r="C61" s="287"/>
      <c r="D61" s="287"/>
      <c r="E61" s="705"/>
      <c r="F61" s="705"/>
      <c r="G61" s="2679" t="s">
        <v>1489</v>
      </c>
      <c r="H61" s="2680"/>
      <c r="I61" s="2680"/>
      <c r="J61" s="2680"/>
      <c r="K61" s="2680"/>
      <c r="L61" s="2680"/>
      <c r="M61" s="2680"/>
      <c r="N61" s="2680"/>
      <c r="O61" s="2680"/>
      <c r="P61" s="2680"/>
      <c r="Q61" s="2680"/>
      <c r="R61" s="2680"/>
      <c r="S61" s="2680"/>
      <c r="T61" s="2680"/>
      <c r="U61" s="2680"/>
      <c r="V61" s="2680"/>
      <c r="W61" s="2680"/>
      <c r="X61" s="2680"/>
      <c r="Y61" s="2680"/>
      <c r="Z61" s="2680"/>
      <c r="AA61" s="2680"/>
      <c r="AB61" s="2680"/>
      <c r="AC61" s="2680"/>
      <c r="AD61" s="2680"/>
      <c r="AE61" s="2680"/>
      <c r="AF61" s="2680"/>
      <c r="AG61" s="2680"/>
      <c r="AH61" s="2680"/>
      <c r="AI61" s="2680"/>
      <c r="AJ61" s="2680"/>
      <c r="AK61" s="2680"/>
      <c r="AL61" s="2680"/>
      <c r="AM61" s="2680"/>
      <c r="AN61" s="2680"/>
      <c r="AO61" s="2680"/>
      <c r="AP61" s="2680"/>
      <c r="AQ61" s="2680"/>
      <c r="AR61" s="2681"/>
      <c r="AU61" s="2642"/>
      <c r="AV61" s="1771"/>
      <c r="AW61" s="1771"/>
      <c r="AX61" s="1771"/>
      <c r="AY61" s="1771"/>
      <c r="AZ61" s="1771"/>
      <c r="BA61" s="1771"/>
      <c r="BB61" s="1771"/>
      <c r="BC61" s="1771"/>
      <c r="BD61" s="1771"/>
      <c r="BE61" s="1771"/>
      <c r="BF61" s="1771"/>
      <c r="BG61" s="1771"/>
      <c r="BH61" s="1771"/>
      <c r="BI61" s="1771"/>
      <c r="BJ61" s="1771"/>
      <c r="BK61" s="1771"/>
      <c r="BL61" s="1771"/>
      <c r="BM61" s="1771"/>
      <c r="BN61" s="1771"/>
      <c r="BO61" s="1771"/>
      <c r="BP61" s="1771"/>
      <c r="BQ61" s="1771"/>
      <c r="BR61" s="1771"/>
      <c r="BS61" s="1771"/>
      <c r="BT61" s="1771"/>
      <c r="BU61" s="1771"/>
      <c r="BV61" s="1771"/>
      <c r="BW61" s="1771"/>
      <c r="BX61" s="1771"/>
      <c r="BY61" s="1771"/>
      <c r="BZ61" s="1771"/>
      <c r="CA61" s="1771"/>
      <c r="CB61" s="1771"/>
      <c r="CC61" s="1771"/>
      <c r="CD61" s="1771"/>
      <c r="CE61" s="2602"/>
    </row>
    <row r="62" spans="1:83" ht="6.95" customHeight="1">
      <c r="A62" s="7"/>
      <c r="B62" s="525"/>
      <c r="C62" s="500"/>
      <c r="D62" s="500"/>
      <c r="E62" s="701"/>
      <c r="F62" s="701"/>
      <c r="G62" s="701"/>
      <c r="H62" s="701"/>
      <c r="I62" s="701"/>
      <c r="J62" s="701"/>
      <c r="K62" s="701"/>
      <c r="L62" s="701"/>
      <c r="M62" s="701"/>
      <c r="N62" s="701"/>
      <c r="O62" s="701"/>
      <c r="P62" s="701"/>
      <c r="Q62" s="701"/>
      <c r="R62" s="701"/>
      <c r="S62" s="701"/>
      <c r="T62" s="701"/>
      <c r="U62" s="701"/>
      <c r="V62" s="701"/>
      <c r="W62" s="701"/>
      <c r="X62" s="701"/>
      <c r="Y62" s="701"/>
      <c r="Z62" s="701"/>
      <c r="AA62" s="701"/>
      <c r="AB62" s="701"/>
      <c r="AC62" s="701"/>
      <c r="AD62" s="701"/>
      <c r="AE62" s="701"/>
      <c r="AF62" s="701"/>
      <c r="AG62" s="701"/>
      <c r="AH62" s="680"/>
      <c r="AI62" s="713"/>
      <c r="AJ62" s="714"/>
      <c r="AK62" s="714"/>
      <c r="AL62" s="713"/>
      <c r="AM62" s="714"/>
      <c r="AN62" s="715"/>
      <c r="AO62" s="716"/>
      <c r="AP62" s="717"/>
      <c r="AQ62" s="519"/>
      <c r="AR62" s="673"/>
      <c r="AU62" s="2642"/>
      <c r="AV62" s="1771"/>
      <c r="AW62" s="1771"/>
      <c r="AX62" s="1771"/>
      <c r="AY62" s="1771"/>
      <c r="AZ62" s="1771"/>
      <c r="BA62" s="1771"/>
      <c r="BB62" s="1771"/>
      <c r="BC62" s="1771"/>
      <c r="BD62" s="1771"/>
      <c r="BE62" s="1771"/>
      <c r="BF62" s="1771"/>
      <c r="BG62" s="1771"/>
      <c r="BH62" s="1771"/>
      <c r="BI62" s="1771"/>
      <c r="BJ62" s="1771"/>
      <c r="BK62" s="1771"/>
      <c r="BL62" s="1771"/>
      <c r="BM62" s="1771"/>
      <c r="BN62" s="1771"/>
      <c r="BO62" s="1771"/>
      <c r="BP62" s="1771"/>
      <c r="BQ62" s="1771"/>
      <c r="BR62" s="1771"/>
      <c r="BS62" s="1771"/>
      <c r="BT62" s="1771"/>
      <c r="BU62" s="1771"/>
      <c r="BV62" s="1771"/>
      <c r="BW62" s="1771"/>
      <c r="BX62" s="1771"/>
      <c r="BY62" s="1771"/>
      <c r="BZ62" s="1771"/>
      <c r="CA62" s="1771"/>
      <c r="CB62" s="1771"/>
      <c r="CC62" s="1771"/>
      <c r="CD62" s="1771"/>
      <c r="CE62" s="2602"/>
    </row>
    <row r="63" spans="1:83" ht="14.1" customHeight="1">
      <c r="A63" s="7"/>
      <c r="B63" s="525"/>
      <c r="C63" s="503" t="s">
        <v>1372</v>
      </c>
      <c r="D63" s="498"/>
      <c r="E63" s="710"/>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8"/>
      <c r="AF63" s="688"/>
      <c r="AG63" s="681"/>
      <c r="AH63" s="617" t="s">
        <v>1399</v>
      </c>
      <c r="AI63" s="1638" t="s">
        <v>468</v>
      </c>
      <c r="AJ63" s="1638"/>
      <c r="AK63" s="1638"/>
      <c r="AL63" s="1638"/>
      <c r="AM63" s="1638"/>
      <c r="AN63" s="1638"/>
      <c r="AO63" s="1638"/>
      <c r="AP63" s="1638"/>
      <c r="AQ63" s="1638"/>
      <c r="AR63" s="1639"/>
      <c r="AU63" s="2642"/>
      <c r="AV63" s="1771"/>
      <c r="AW63" s="1771"/>
      <c r="AX63" s="1771"/>
      <c r="AY63" s="1771"/>
      <c r="AZ63" s="1771"/>
      <c r="BA63" s="1771"/>
      <c r="BB63" s="1771"/>
      <c r="BC63" s="1771"/>
      <c r="BD63" s="1771"/>
      <c r="BE63" s="1771"/>
      <c r="BF63" s="1771"/>
      <c r="BG63" s="1771"/>
      <c r="BH63" s="1771"/>
      <c r="BI63" s="1771"/>
      <c r="BJ63" s="1771"/>
      <c r="BK63" s="1771"/>
      <c r="BL63" s="1771"/>
      <c r="BM63" s="1771"/>
      <c r="BN63" s="1771"/>
      <c r="BO63" s="1771"/>
      <c r="BP63" s="1771"/>
      <c r="BQ63" s="1771"/>
      <c r="BR63" s="1771"/>
      <c r="BS63" s="1771"/>
      <c r="BT63" s="1771"/>
      <c r="BU63" s="1771"/>
      <c r="BV63" s="1771"/>
      <c r="BW63" s="1771"/>
      <c r="BX63" s="1771"/>
      <c r="BY63" s="1771"/>
      <c r="BZ63" s="1771"/>
      <c r="CA63" s="1771"/>
      <c r="CB63" s="1771"/>
      <c r="CC63" s="1771"/>
      <c r="CD63" s="1771"/>
      <c r="CE63" s="2602"/>
    </row>
    <row r="64" spans="1:83" ht="14.1" customHeight="1">
      <c r="A64" s="7"/>
      <c r="B64" s="525"/>
      <c r="C64" s="503"/>
      <c r="D64" s="498"/>
      <c r="E64" s="710"/>
      <c r="F64" s="688"/>
      <c r="G64" s="688"/>
      <c r="H64" s="688"/>
      <c r="I64" s="688"/>
      <c r="J64" s="688"/>
      <c r="K64" s="688"/>
      <c r="L64" s="688"/>
      <c r="M64" s="688"/>
      <c r="N64" s="688"/>
      <c r="O64" s="688"/>
      <c r="P64" s="688"/>
      <c r="Q64" s="688"/>
      <c r="R64" s="688"/>
      <c r="S64" s="688"/>
      <c r="T64" s="688"/>
      <c r="U64" s="688"/>
      <c r="V64" s="688"/>
      <c r="W64" s="688"/>
      <c r="X64" s="688"/>
      <c r="Y64" s="688"/>
      <c r="Z64" s="688"/>
      <c r="AA64" s="688"/>
      <c r="AB64" s="688"/>
      <c r="AC64" s="688"/>
      <c r="AD64" s="688"/>
      <c r="AE64" s="688"/>
      <c r="AF64" s="688"/>
      <c r="AG64" s="688"/>
      <c r="AH64" s="617"/>
      <c r="AI64" s="1638"/>
      <c r="AJ64" s="1638"/>
      <c r="AK64" s="1638"/>
      <c r="AL64" s="1638"/>
      <c r="AM64" s="1638"/>
      <c r="AN64" s="1638"/>
      <c r="AO64" s="1638"/>
      <c r="AP64" s="1638"/>
      <c r="AQ64" s="1638"/>
      <c r="AR64" s="1639"/>
      <c r="AU64" s="2642"/>
      <c r="AV64" s="1771"/>
      <c r="AW64" s="1771"/>
      <c r="AX64" s="1771"/>
      <c r="AY64" s="1771"/>
      <c r="AZ64" s="1771"/>
      <c r="BA64" s="1771"/>
      <c r="BB64" s="1771"/>
      <c r="BC64" s="1771"/>
      <c r="BD64" s="1771"/>
      <c r="BE64" s="1771"/>
      <c r="BF64" s="1771"/>
      <c r="BG64" s="1771"/>
      <c r="BH64" s="1771"/>
      <c r="BI64" s="1771"/>
      <c r="BJ64" s="1771"/>
      <c r="BK64" s="1771"/>
      <c r="BL64" s="1771"/>
      <c r="BM64" s="1771"/>
      <c r="BN64" s="1771"/>
      <c r="BO64" s="1771"/>
      <c r="BP64" s="1771"/>
      <c r="BQ64" s="1771"/>
      <c r="BR64" s="1771"/>
      <c r="BS64" s="1771"/>
      <c r="BT64" s="1771"/>
      <c r="BU64" s="1771"/>
      <c r="BV64" s="1771"/>
      <c r="BW64" s="1771"/>
      <c r="BX64" s="1771"/>
      <c r="BY64" s="1771"/>
      <c r="BZ64" s="1771"/>
      <c r="CA64" s="1771"/>
      <c r="CB64" s="1771"/>
      <c r="CC64" s="1771"/>
      <c r="CD64" s="1771"/>
      <c r="CE64" s="2602"/>
    </row>
    <row r="65" spans="1:83" ht="14.1" customHeight="1">
      <c r="A65" s="7"/>
      <c r="B65" s="525"/>
      <c r="C65" s="503"/>
      <c r="D65" s="498"/>
      <c r="E65" s="710"/>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c r="AE65" s="688"/>
      <c r="AF65" s="688"/>
      <c r="AG65" s="688"/>
      <c r="AH65" s="370"/>
      <c r="AI65" s="1638"/>
      <c r="AJ65" s="1638"/>
      <c r="AK65" s="1638"/>
      <c r="AL65" s="1638"/>
      <c r="AM65" s="1638"/>
      <c r="AN65" s="1638"/>
      <c r="AO65" s="1638"/>
      <c r="AP65" s="1638"/>
      <c r="AQ65" s="1638"/>
      <c r="AR65" s="1639"/>
      <c r="AU65" s="2642"/>
      <c r="AV65" s="1771"/>
      <c r="AW65" s="1771"/>
      <c r="AX65" s="1771"/>
      <c r="AY65" s="1771"/>
      <c r="AZ65" s="1771"/>
      <c r="BA65" s="1771"/>
      <c r="BB65" s="1771"/>
      <c r="BC65" s="1771"/>
      <c r="BD65" s="1771"/>
      <c r="BE65" s="1771"/>
      <c r="BF65" s="1771"/>
      <c r="BG65" s="1771"/>
      <c r="BH65" s="1771"/>
      <c r="BI65" s="1771"/>
      <c r="BJ65" s="1771"/>
      <c r="BK65" s="1771"/>
      <c r="BL65" s="1771"/>
      <c r="BM65" s="1771"/>
      <c r="BN65" s="1771"/>
      <c r="BO65" s="1771"/>
      <c r="BP65" s="1771"/>
      <c r="BQ65" s="1771"/>
      <c r="BR65" s="1771"/>
      <c r="BS65" s="1771"/>
      <c r="BT65" s="1771"/>
      <c r="BU65" s="1771"/>
      <c r="BV65" s="1771"/>
      <c r="BW65" s="1771"/>
      <c r="BX65" s="1771"/>
      <c r="BY65" s="1771"/>
      <c r="BZ65" s="1771"/>
      <c r="CA65" s="1771"/>
      <c r="CB65" s="1771"/>
      <c r="CC65" s="1771"/>
      <c r="CD65" s="1771"/>
      <c r="CE65" s="2602"/>
    </row>
    <row r="66" spans="1:83" ht="14.1" customHeight="1">
      <c r="A66" s="7"/>
      <c r="B66" s="525"/>
      <c r="C66" s="2677" t="s">
        <v>1734</v>
      </c>
      <c r="D66" s="2677"/>
      <c r="E66" s="2677"/>
      <c r="F66" s="2677"/>
      <c r="G66" s="2677"/>
      <c r="H66" s="2677"/>
      <c r="I66" s="2677"/>
      <c r="J66" s="2677"/>
      <c r="K66" s="2677"/>
      <c r="L66" s="2677"/>
      <c r="M66" s="2677"/>
      <c r="N66" s="2677"/>
      <c r="O66" s="2677"/>
      <c r="P66" s="2677"/>
      <c r="Q66" s="2677"/>
      <c r="R66" s="2677"/>
      <c r="S66" s="2677"/>
      <c r="T66" s="2677"/>
      <c r="U66" s="2677"/>
      <c r="V66" s="2677"/>
      <c r="W66" s="2677"/>
      <c r="X66" s="2677"/>
      <c r="Y66" s="2677"/>
      <c r="Z66" s="2677"/>
      <c r="AA66" s="2677"/>
      <c r="AB66" s="2677"/>
      <c r="AC66" s="2677"/>
      <c r="AD66" s="2677"/>
      <c r="AE66" s="2677"/>
      <c r="AF66" s="2677"/>
      <c r="AG66" s="2678"/>
      <c r="AH66" s="370"/>
      <c r="AI66" s="1638"/>
      <c r="AJ66" s="1638"/>
      <c r="AK66" s="1638"/>
      <c r="AL66" s="1638"/>
      <c r="AM66" s="1638"/>
      <c r="AN66" s="1638"/>
      <c r="AO66" s="1638"/>
      <c r="AP66" s="1638"/>
      <c r="AQ66" s="1638"/>
      <c r="AR66" s="1639"/>
      <c r="AU66" s="2642"/>
      <c r="AV66" s="1771"/>
      <c r="AW66" s="1771"/>
      <c r="AX66" s="1771"/>
      <c r="AY66" s="1771"/>
      <c r="AZ66" s="1771"/>
      <c r="BA66" s="1771"/>
      <c r="BB66" s="1771"/>
      <c r="BC66" s="1771"/>
      <c r="BD66" s="1771"/>
      <c r="BE66" s="1771"/>
      <c r="BF66" s="1771"/>
      <c r="BG66" s="1771"/>
      <c r="BH66" s="1771"/>
      <c r="BI66" s="1771"/>
      <c r="BJ66" s="1771"/>
      <c r="BK66" s="1771"/>
      <c r="BL66" s="1771"/>
      <c r="BM66" s="1771"/>
      <c r="BN66" s="1771"/>
      <c r="BO66" s="1771"/>
      <c r="BP66" s="1771"/>
      <c r="BQ66" s="1771"/>
      <c r="BR66" s="1771"/>
      <c r="BS66" s="1771"/>
      <c r="BT66" s="1771"/>
      <c r="BU66" s="1771"/>
      <c r="BV66" s="1771"/>
      <c r="BW66" s="1771"/>
      <c r="BX66" s="1771"/>
      <c r="BY66" s="1771"/>
      <c r="BZ66" s="1771"/>
      <c r="CA66" s="1771"/>
      <c r="CB66" s="1771"/>
      <c r="CC66" s="1771"/>
      <c r="CD66" s="1771"/>
      <c r="CE66" s="2602"/>
    </row>
    <row r="67" spans="1:83" ht="14.1" customHeight="1">
      <c r="A67" s="7"/>
      <c r="B67" s="525"/>
      <c r="C67" s="287"/>
      <c r="D67" s="73" t="s">
        <v>1735</v>
      </c>
      <c r="E67" s="287"/>
      <c r="F67" s="688"/>
      <c r="G67" s="688"/>
      <c r="H67" s="688"/>
      <c r="I67" s="688"/>
      <c r="J67" s="688"/>
      <c r="K67" s="688"/>
      <c r="L67" s="688"/>
      <c r="M67" s="688"/>
      <c r="N67" s="688"/>
      <c r="O67" s="688"/>
      <c r="P67" s="688"/>
      <c r="Q67" s="688"/>
      <c r="R67" s="688"/>
      <c r="S67" s="688"/>
      <c r="T67" s="688"/>
      <c r="U67" s="688"/>
      <c r="V67" s="688"/>
      <c r="W67" s="688"/>
      <c r="X67" s="688"/>
      <c r="Y67" s="287"/>
      <c r="Z67" s="287"/>
      <c r="AA67" s="287"/>
      <c r="AB67" s="287"/>
      <c r="AC67" s="287"/>
      <c r="AD67" s="287"/>
      <c r="AE67" s="524"/>
      <c r="AF67" s="524"/>
      <c r="AG67" s="524"/>
      <c r="AH67" s="370"/>
      <c r="AI67" s="688"/>
      <c r="AJ67" s="688"/>
      <c r="AK67" s="688"/>
      <c r="AL67" s="688"/>
      <c r="AM67" s="688"/>
      <c r="AN67" s="688"/>
      <c r="AO67" s="688"/>
      <c r="AP67" s="688"/>
      <c r="AQ67" s="688"/>
      <c r="AR67" s="637"/>
      <c r="AU67" s="2642"/>
      <c r="AV67" s="1771"/>
      <c r="AW67" s="1771"/>
      <c r="AX67" s="1771"/>
      <c r="AY67" s="1771"/>
      <c r="AZ67" s="1771"/>
      <c r="BA67" s="1771"/>
      <c r="BB67" s="1771"/>
      <c r="BC67" s="1771"/>
      <c r="BD67" s="1771"/>
      <c r="BE67" s="1771"/>
      <c r="BF67" s="1771"/>
      <c r="BG67" s="1771"/>
      <c r="BH67" s="1771"/>
      <c r="BI67" s="1771"/>
      <c r="BJ67" s="1771"/>
      <c r="BK67" s="1771"/>
      <c r="BL67" s="1771"/>
      <c r="BM67" s="1771"/>
      <c r="BN67" s="1771"/>
      <c r="BO67" s="1771"/>
      <c r="BP67" s="1771"/>
      <c r="BQ67" s="1771"/>
      <c r="BR67" s="1771"/>
      <c r="BS67" s="1771"/>
      <c r="BT67" s="1771"/>
      <c r="BU67" s="1771"/>
      <c r="BV67" s="1771"/>
      <c r="BW67" s="1771"/>
      <c r="BX67" s="1771"/>
      <c r="BY67" s="1771"/>
      <c r="BZ67" s="1771"/>
      <c r="CA67" s="1771"/>
      <c r="CB67" s="1771"/>
      <c r="CC67" s="1771"/>
      <c r="CD67" s="1771"/>
      <c r="CE67" s="2602"/>
    </row>
    <row r="68" spans="1:83" ht="14.1" customHeight="1">
      <c r="A68" s="7"/>
      <c r="B68" s="525"/>
      <c r="C68" s="287"/>
      <c r="D68" s="73"/>
      <c r="E68" s="287"/>
      <c r="F68" s="688"/>
      <c r="G68" s="688"/>
      <c r="H68" s="688"/>
      <c r="I68" s="688"/>
      <c r="J68" s="688"/>
      <c r="K68" s="688"/>
      <c r="L68" s="688"/>
      <c r="M68" s="688"/>
      <c r="N68" s="688"/>
      <c r="O68" s="688"/>
      <c r="P68" s="688"/>
      <c r="Q68" s="688"/>
      <c r="R68" s="688"/>
      <c r="S68" s="688"/>
      <c r="T68" s="688"/>
      <c r="U68" s="688"/>
      <c r="V68" s="688"/>
      <c r="W68" s="688"/>
      <c r="X68" s="688"/>
      <c r="Y68" s="287"/>
      <c r="Z68" s="287"/>
      <c r="AA68" s="287"/>
      <c r="AB68" s="287"/>
      <c r="AC68" s="287"/>
      <c r="AD68" s="287"/>
      <c r="AE68" s="524"/>
      <c r="AF68" s="524"/>
      <c r="AG68" s="524"/>
      <c r="AH68" s="370"/>
      <c r="AI68" s="688"/>
      <c r="AJ68" s="688"/>
      <c r="AK68" s="688"/>
      <c r="AL68" s="688"/>
      <c r="AM68" s="688"/>
      <c r="AN68" s="688"/>
      <c r="AO68" s="688"/>
      <c r="AP68" s="688"/>
      <c r="AQ68" s="688"/>
      <c r="AR68" s="637"/>
      <c r="AU68" s="2642"/>
      <c r="AV68" s="1771"/>
      <c r="AW68" s="1771"/>
      <c r="AX68" s="1771"/>
      <c r="AY68" s="1771"/>
      <c r="AZ68" s="1771"/>
      <c r="BA68" s="1771"/>
      <c r="BB68" s="1771"/>
      <c r="BC68" s="1771"/>
      <c r="BD68" s="1771"/>
      <c r="BE68" s="1771"/>
      <c r="BF68" s="1771"/>
      <c r="BG68" s="1771"/>
      <c r="BH68" s="1771"/>
      <c r="BI68" s="1771"/>
      <c r="BJ68" s="1771"/>
      <c r="BK68" s="1771"/>
      <c r="BL68" s="1771"/>
      <c r="BM68" s="1771"/>
      <c r="BN68" s="1771"/>
      <c r="BO68" s="1771"/>
      <c r="BP68" s="1771"/>
      <c r="BQ68" s="1771"/>
      <c r="BR68" s="1771"/>
      <c r="BS68" s="1771"/>
      <c r="BT68" s="1771"/>
      <c r="BU68" s="1771"/>
      <c r="BV68" s="1771"/>
      <c r="BW68" s="1771"/>
      <c r="BX68" s="1771"/>
      <c r="BY68" s="1771"/>
      <c r="BZ68" s="1771"/>
      <c r="CA68" s="1771"/>
      <c r="CB68" s="1771"/>
      <c r="CC68" s="1771"/>
      <c r="CD68" s="1771"/>
      <c r="CE68" s="2602"/>
    </row>
    <row r="69" spans="1:83" ht="14.1" customHeight="1" thickBot="1">
      <c r="B69" s="547"/>
      <c r="C69" s="434"/>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434"/>
      <c r="AB69" s="434"/>
      <c r="AC69" s="434"/>
      <c r="AD69" s="434"/>
      <c r="AE69" s="434"/>
      <c r="AF69" s="434"/>
      <c r="AG69" s="434"/>
      <c r="AH69" s="654"/>
      <c r="AI69" s="682"/>
      <c r="AJ69" s="434"/>
      <c r="AK69" s="434"/>
      <c r="AL69" s="682"/>
      <c r="AM69" s="434"/>
      <c r="AN69" s="683"/>
      <c r="AO69" s="684"/>
      <c r="AP69" s="434"/>
      <c r="AQ69" s="434"/>
      <c r="AR69" s="549"/>
      <c r="AU69" s="2643"/>
      <c r="AV69" s="2603"/>
      <c r="AW69" s="2603"/>
      <c r="AX69" s="2603"/>
      <c r="AY69" s="2603"/>
      <c r="AZ69" s="2603"/>
      <c r="BA69" s="2603"/>
      <c r="BB69" s="2603"/>
      <c r="BC69" s="2603"/>
      <c r="BD69" s="2603"/>
      <c r="BE69" s="2603"/>
      <c r="BF69" s="2603"/>
      <c r="BG69" s="2603"/>
      <c r="BH69" s="2603"/>
      <c r="BI69" s="2603"/>
      <c r="BJ69" s="2603"/>
      <c r="BK69" s="2603"/>
      <c r="BL69" s="2603"/>
      <c r="BM69" s="2603"/>
      <c r="BN69" s="2603"/>
      <c r="BO69" s="2603"/>
      <c r="BP69" s="2603"/>
      <c r="BQ69" s="2603"/>
      <c r="BR69" s="2603"/>
      <c r="BS69" s="2603"/>
      <c r="BT69" s="2603"/>
      <c r="BU69" s="2603"/>
      <c r="BV69" s="2603"/>
      <c r="BW69" s="2603"/>
      <c r="BX69" s="2603"/>
      <c r="BY69" s="2603"/>
      <c r="BZ69" s="2603"/>
      <c r="CA69" s="2603"/>
      <c r="CB69" s="2603"/>
      <c r="CC69" s="2603"/>
      <c r="CD69" s="2603"/>
      <c r="CE69" s="2604"/>
    </row>
    <row r="70" spans="1:83" ht="14.1" customHeight="1"/>
    <row r="71" spans="1:83" ht="14.1" customHeight="1"/>
    <row r="72" spans="1:83" ht="14.1" customHeight="1"/>
    <row r="73" spans="1:83">
      <c r="AI73" s="10"/>
      <c r="AL73" s="10"/>
    </row>
    <row r="74" spans="1:83">
      <c r="AI74" s="10"/>
      <c r="AL74" s="10"/>
    </row>
    <row r="75" spans="1:83">
      <c r="AI75" s="10"/>
      <c r="AL75" s="10"/>
    </row>
    <row r="76" spans="1:83">
      <c r="AI76" s="10"/>
      <c r="AL76" s="10"/>
    </row>
    <row r="77" spans="1:83">
      <c r="AI77" s="10"/>
      <c r="AL77" s="10"/>
    </row>
    <row r="78" spans="1:83">
      <c r="AI78" s="10"/>
      <c r="AL78" s="10"/>
    </row>
    <row r="79" spans="1:83" ht="12" customHeight="1">
      <c r="AI79" s="10"/>
      <c r="AL79" s="10"/>
    </row>
    <row r="80" spans="1:83">
      <c r="AI80" s="10"/>
      <c r="AL80" s="10"/>
    </row>
    <row r="81" spans="35:38" ht="12" customHeight="1">
      <c r="AI81" s="10"/>
      <c r="AL81" s="10"/>
    </row>
    <row r="82" spans="35:38">
      <c r="AI82" s="10"/>
      <c r="AL82" s="10"/>
    </row>
  </sheetData>
  <mergeCells count="430">
    <mergeCell ref="Z32:AB34"/>
    <mergeCell ref="AC32:AE34"/>
    <mergeCell ref="AF32:AF34"/>
    <mergeCell ref="AG32:AG33"/>
    <mergeCell ref="AH32:AH33"/>
    <mergeCell ref="D50:H52"/>
    <mergeCell ref="I50:K52"/>
    <mergeCell ref="L50:M50"/>
    <mergeCell ref="N50:O50"/>
    <mergeCell ref="P50:Q50"/>
    <mergeCell ref="R50:S50"/>
    <mergeCell ref="T50:U50"/>
    <mergeCell ref="D32:H34"/>
    <mergeCell ref="I32:K34"/>
    <mergeCell ref="L32:M32"/>
    <mergeCell ref="N32:O32"/>
    <mergeCell ref="P32:Q32"/>
    <mergeCell ref="R32:S32"/>
    <mergeCell ref="T32:U32"/>
    <mergeCell ref="V32:W32"/>
    <mergeCell ref="AJ46:AQ46"/>
    <mergeCell ref="D47:H49"/>
    <mergeCell ref="I47:K49"/>
    <mergeCell ref="V47:W47"/>
    <mergeCell ref="X47:Y47"/>
    <mergeCell ref="D44:H46"/>
    <mergeCell ref="I44:K46"/>
    <mergeCell ref="P44:Q44"/>
    <mergeCell ref="R44:S44"/>
    <mergeCell ref="AU53:CE69"/>
    <mergeCell ref="AJ54:AQ54"/>
    <mergeCell ref="AG55:AH55"/>
    <mergeCell ref="AJ55:AQ55"/>
    <mergeCell ref="E57:F57"/>
    <mergeCell ref="E58:F58"/>
    <mergeCell ref="E59:F59"/>
    <mergeCell ref="E60:F60"/>
    <mergeCell ref="AI63:AR66"/>
    <mergeCell ref="D53:H55"/>
    <mergeCell ref="I53:AB55"/>
    <mergeCell ref="AC53:AE55"/>
    <mergeCell ref="AF53:AF55"/>
    <mergeCell ref="AG53:AG54"/>
    <mergeCell ref="AH53:AH54"/>
    <mergeCell ref="AJ53:AQ53"/>
    <mergeCell ref="C66:AG66"/>
    <mergeCell ref="G61:AR61"/>
    <mergeCell ref="AW50:CA51"/>
    <mergeCell ref="L51:M52"/>
    <mergeCell ref="N51:O52"/>
    <mergeCell ref="P51:Q52"/>
    <mergeCell ref="R51:S52"/>
    <mergeCell ref="T51:U52"/>
    <mergeCell ref="V51:W52"/>
    <mergeCell ref="X51:Y52"/>
    <mergeCell ref="V50:W50"/>
    <mergeCell ref="X50:Y50"/>
    <mergeCell ref="Z50:AB52"/>
    <mergeCell ref="AC50:AE52"/>
    <mergeCell ref="AF50:AF52"/>
    <mergeCell ref="AG50:AG51"/>
    <mergeCell ref="AJ51:AQ51"/>
    <mergeCell ref="AG52:AH52"/>
    <mergeCell ref="AJ52:AQ52"/>
    <mergeCell ref="AH50:AH51"/>
    <mergeCell ref="AJ50:AQ50"/>
    <mergeCell ref="AU47:CA47"/>
    <mergeCell ref="L48:M49"/>
    <mergeCell ref="N48:O49"/>
    <mergeCell ref="P48:Q49"/>
    <mergeCell ref="R48:S49"/>
    <mergeCell ref="T48:U49"/>
    <mergeCell ref="V48:W49"/>
    <mergeCell ref="X48:Y49"/>
    <mergeCell ref="AJ48:AQ48"/>
    <mergeCell ref="AV48:AV49"/>
    <mergeCell ref="Z47:AB49"/>
    <mergeCell ref="AC47:AE49"/>
    <mergeCell ref="AF47:AF49"/>
    <mergeCell ref="AG47:AG48"/>
    <mergeCell ref="AH47:AH48"/>
    <mergeCell ref="AJ47:AQ47"/>
    <mergeCell ref="AW48:CA49"/>
    <mergeCell ref="AG49:AH49"/>
    <mergeCell ref="AJ49:AQ49"/>
    <mergeCell ref="L47:M47"/>
    <mergeCell ref="N47:O47"/>
    <mergeCell ref="P47:Q47"/>
    <mergeCell ref="R47:S47"/>
    <mergeCell ref="T47:U47"/>
    <mergeCell ref="BK44:BM44"/>
    <mergeCell ref="L45:M46"/>
    <mergeCell ref="N45:O46"/>
    <mergeCell ref="P45:Q46"/>
    <mergeCell ref="R45:S46"/>
    <mergeCell ref="T45:U46"/>
    <mergeCell ref="V45:W46"/>
    <mergeCell ref="X45:Y46"/>
    <mergeCell ref="AJ45:AQ45"/>
    <mergeCell ref="AG46:AH46"/>
    <mergeCell ref="AG44:AG45"/>
    <mergeCell ref="AH44:AH45"/>
    <mergeCell ref="AJ44:AQ44"/>
    <mergeCell ref="AU44:AX44"/>
    <mergeCell ref="AY44:BA44"/>
    <mergeCell ref="BG44:BJ44"/>
    <mergeCell ref="T44:U44"/>
    <mergeCell ref="V44:W44"/>
    <mergeCell ref="X44:Y44"/>
    <mergeCell ref="Z44:AB46"/>
    <mergeCell ref="AC44:AE46"/>
    <mergeCell ref="AF44:AF46"/>
    <mergeCell ref="L44:M44"/>
    <mergeCell ref="N44:O44"/>
    <mergeCell ref="BK42:BM42"/>
    <mergeCell ref="AG43:AH43"/>
    <mergeCell ref="AJ43:AQ43"/>
    <mergeCell ref="AU43:AX43"/>
    <mergeCell ref="AY43:BA43"/>
    <mergeCell ref="BG43:BJ43"/>
    <mergeCell ref="BK43:BM43"/>
    <mergeCell ref="BK41:BM41"/>
    <mergeCell ref="L42:M43"/>
    <mergeCell ref="N42:O43"/>
    <mergeCell ref="P42:Q43"/>
    <mergeCell ref="R42:S43"/>
    <mergeCell ref="T42:U43"/>
    <mergeCell ref="V42:W43"/>
    <mergeCell ref="X42:Y43"/>
    <mergeCell ref="AJ42:AQ42"/>
    <mergeCell ref="AU42:AX42"/>
    <mergeCell ref="AG41:AG42"/>
    <mergeCell ref="AH41:AH42"/>
    <mergeCell ref="AJ41:AQ41"/>
    <mergeCell ref="AU41:AX41"/>
    <mergeCell ref="AY41:BA41"/>
    <mergeCell ref="BG41:BJ41"/>
    <mergeCell ref="AY42:BA42"/>
    <mergeCell ref="BG42:BJ42"/>
    <mergeCell ref="T41:U41"/>
    <mergeCell ref="V41:W41"/>
    <mergeCell ref="X41:Y41"/>
    <mergeCell ref="Z41:AB43"/>
    <mergeCell ref="AC41:AE43"/>
    <mergeCell ref="AF41:AF43"/>
    <mergeCell ref="D41:H43"/>
    <mergeCell ref="I41:K43"/>
    <mergeCell ref="L41:M41"/>
    <mergeCell ref="N41:O41"/>
    <mergeCell ref="P41:Q41"/>
    <mergeCell ref="R41:S41"/>
    <mergeCell ref="BK39:BM39"/>
    <mergeCell ref="AG40:AH40"/>
    <mergeCell ref="AJ40:AQ40"/>
    <mergeCell ref="AU40:AX40"/>
    <mergeCell ref="AY40:BA40"/>
    <mergeCell ref="BG40:BJ40"/>
    <mergeCell ref="BK40:BM40"/>
    <mergeCell ref="BK38:BM38"/>
    <mergeCell ref="L39:M40"/>
    <mergeCell ref="N39:O40"/>
    <mergeCell ref="P39:Q40"/>
    <mergeCell ref="R39:S40"/>
    <mergeCell ref="T39:U40"/>
    <mergeCell ref="V39:W40"/>
    <mergeCell ref="X39:Y40"/>
    <mergeCell ref="AJ39:AQ39"/>
    <mergeCell ref="AU39:AX39"/>
    <mergeCell ref="AG38:AG39"/>
    <mergeCell ref="AH38:AH39"/>
    <mergeCell ref="AJ38:AQ38"/>
    <mergeCell ref="AU38:AX38"/>
    <mergeCell ref="AY38:BA38"/>
    <mergeCell ref="BG38:BJ38"/>
    <mergeCell ref="AY39:BA39"/>
    <mergeCell ref="BG39:BJ39"/>
    <mergeCell ref="T38:U38"/>
    <mergeCell ref="V38:W38"/>
    <mergeCell ref="X38:Y38"/>
    <mergeCell ref="Z38:AB40"/>
    <mergeCell ref="AC38:AE40"/>
    <mergeCell ref="AF38:AF40"/>
    <mergeCell ref="D38:H40"/>
    <mergeCell ref="I38:K40"/>
    <mergeCell ref="L38:M38"/>
    <mergeCell ref="N38:O38"/>
    <mergeCell ref="P38:Q38"/>
    <mergeCell ref="R38:S38"/>
    <mergeCell ref="BK36:BM36"/>
    <mergeCell ref="AG37:AH37"/>
    <mergeCell ref="AJ37:AQ37"/>
    <mergeCell ref="AU37:AX37"/>
    <mergeCell ref="AY37:BA37"/>
    <mergeCell ref="BG37:BJ37"/>
    <mergeCell ref="BK37:BM37"/>
    <mergeCell ref="BK35:BM35"/>
    <mergeCell ref="L36:M37"/>
    <mergeCell ref="N36:O37"/>
    <mergeCell ref="P36:Q37"/>
    <mergeCell ref="R36:S37"/>
    <mergeCell ref="T36:U37"/>
    <mergeCell ref="V36:W37"/>
    <mergeCell ref="X36:Y37"/>
    <mergeCell ref="AJ36:AQ36"/>
    <mergeCell ref="AU36:AX36"/>
    <mergeCell ref="AG35:AG36"/>
    <mergeCell ref="AH35:AH36"/>
    <mergeCell ref="AJ35:AQ35"/>
    <mergeCell ref="AU35:AX35"/>
    <mergeCell ref="AY35:BA35"/>
    <mergeCell ref="BG35:BJ35"/>
    <mergeCell ref="AY36:BA36"/>
    <mergeCell ref="BG36:BJ36"/>
    <mergeCell ref="T35:U35"/>
    <mergeCell ref="V35:W35"/>
    <mergeCell ref="X35:Y35"/>
    <mergeCell ref="Z35:AB37"/>
    <mergeCell ref="AC35:AE37"/>
    <mergeCell ref="AF35:AF37"/>
    <mergeCell ref="D35:H37"/>
    <mergeCell ref="I35:K37"/>
    <mergeCell ref="L35:M35"/>
    <mergeCell ref="N35:O35"/>
    <mergeCell ref="P35:Q35"/>
    <mergeCell ref="R35:S35"/>
    <mergeCell ref="BK33:BM33"/>
    <mergeCell ref="AG34:AH34"/>
    <mergeCell ref="AJ34:AQ34"/>
    <mergeCell ref="AU34:AX34"/>
    <mergeCell ref="AY34:BA34"/>
    <mergeCell ref="BG34:BJ34"/>
    <mergeCell ref="BK34:BM34"/>
    <mergeCell ref="AJ33:AQ33"/>
    <mergeCell ref="AU33:AX33"/>
    <mergeCell ref="AY33:BA33"/>
    <mergeCell ref="BG33:BJ33"/>
    <mergeCell ref="AG31:AH31"/>
    <mergeCell ref="AJ31:AQ31"/>
    <mergeCell ref="AU31:AX31"/>
    <mergeCell ref="AY31:BA31"/>
    <mergeCell ref="AJ32:AQ32"/>
    <mergeCell ref="AU32:AX32"/>
    <mergeCell ref="AY32:BA32"/>
    <mergeCell ref="BG32:BJ32"/>
    <mergeCell ref="BK32:BM32"/>
    <mergeCell ref="X30:Y31"/>
    <mergeCell ref="L33:M34"/>
    <mergeCell ref="N33:O34"/>
    <mergeCell ref="P33:Q34"/>
    <mergeCell ref="R33:S34"/>
    <mergeCell ref="T33:U34"/>
    <mergeCell ref="X32:Y32"/>
    <mergeCell ref="V33:W34"/>
    <mergeCell ref="X33:Y34"/>
    <mergeCell ref="T26:U26"/>
    <mergeCell ref="AU29:AX29"/>
    <mergeCell ref="AY29:BA29"/>
    <mergeCell ref="BG29:BJ29"/>
    <mergeCell ref="BK29:BM29"/>
    <mergeCell ref="L30:M31"/>
    <mergeCell ref="N30:O31"/>
    <mergeCell ref="P30:Q31"/>
    <mergeCell ref="R30:S31"/>
    <mergeCell ref="T30:U31"/>
    <mergeCell ref="V30:W31"/>
    <mergeCell ref="Z29:AB31"/>
    <mergeCell ref="AC29:AE31"/>
    <mergeCell ref="AF29:AF31"/>
    <mergeCell ref="AG29:AG30"/>
    <mergeCell ref="AH29:AH30"/>
    <mergeCell ref="AJ29:AQ29"/>
    <mergeCell ref="BG31:BJ31"/>
    <mergeCell ref="BK31:BM31"/>
    <mergeCell ref="AJ30:AQ30"/>
    <mergeCell ref="AU30:AX30"/>
    <mergeCell ref="AY30:BA30"/>
    <mergeCell ref="BG30:BJ30"/>
    <mergeCell ref="BK30:BM30"/>
    <mergeCell ref="AU26:BD27"/>
    <mergeCell ref="BG26:BP27"/>
    <mergeCell ref="BK28:BP28"/>
    <mergeCell ref="D29:H31"/>
    <mergeCell ref="I29:K31"/>
    <mergeCell ref="L29:M29"/>
    <mergeCell ref="N29:O29"/>
    <mergeCell ref="P29:Q29"/>
    <mergeCell ref="R29:S29"/>
    <mergeCell ref="T29:U29"/>
    <mergeCell ref="V29:W29"/>
    <mergeCell ref="X29:Y29"/>
    <mergeCell ref="L27:M28"/>
    <mergeCell ref="N27:O28"/>
    <mergeCell ref="P27:Q28"/>
    <mergeCell ref="R27:S28"/>
    <mergeCell ref="T27:U28"/>
    <mergeCell ref="V27:W28"/>
    <mergeCell ref="D26:H28"/>
    <mergeCell ref="I26:K28"/>
    <mergeCell ref="L26:M26"/>
    <mergeCell ref="N26:O26"/>
    <mergeCell ref="P26:Q26"/>
    <mergeCell ref="R26:S26"/>
    <mergeCell ref="V26:W26"/>
    <mergeCell ref="X26:Y26"/>
    <mergeCell ref="Z26:AB28"/>
    <mergeCell ref="AC26:AE28"/>
    <mergeCell ref="AF26:AF28"/>
    <mergeCell ref="AG26:AG27"/>
    <mergeCell ref="X27:Y28"/>
    <mergeCell ref="BN24:BP25"/>
    <mergeCell ref="AG25:AH25"/>
    <mergeCell ref="AJ25:AQ25"/>
    <mergeCell ref="AJ24:AQ24"/>
    <mergeCell ref="AU24:AX25"/>
    <mergeCell ref="AY24:BA25"/>
    <mergeCell ref="BB24:BD25"/>
    <mergeCell ref="BG24:BJ25"/>
    <mergeCell ref="BK24:BM25"/>
    <mergeCell ref="AJ27:AQ27"/>
    <mergeCell ref="AG28:AH28"/>
    <mergeCell ref="AJ28:AQ28"/>
    <mergeCell ref="AU28:AX28"/>
    <mergeCell ref="AY28:BD28"/>
    <mergeCell ref="BG28:BJ28"/>
    <mergeCell ref="AH26:AH27"/>
    <mergeCell ref="AJ26:AQ26"/>
    <mergeCell ref="T24:U25"/>
    <mergeCell ref="V24:W25"/>
    <mergeCell ref="X24:Y25"/>
    <mergeCell ref="Z24:AB25"/>
    <mergeCell ref="AC24:AE25"/>
    <mergeCell ref="AF24:AF25"/>
    <mergeCell ref="D24:H25"/>
    <mergeCell ref="I24:K25"/>
    <mergeCell ref="L24:M25"/>
    <mergeCell ref="N24:O25"/>
    <mergeCell ref="P24:Q25"/>
    <mergeCell ref="R24:S25"/>
    <mergeCell ref="T23:U23"/>
    <mergeCell ref="V23:W23"/>
    <mergeCell ref="X23:Y23"/>
    <mergeCell ref="Z23:AB23"/>
    <mergeCell ref="AC23:AE23"/>
    <mergeCell ref="AJ23:AQ23"/>
    <mergeCell ref="B23:C23"/>
    <mergeCell ref="I23:K23"/>
    <mergeCell ref="L23:M23"/>
    <mergeCell ref="N23:O23"/>
    <mergeCell ref="P23:Q23"/>
    <mergeCell ref="R23:S23"/>
    <mergeCell ref="AV14:BE15"/>
    <mergeCell ref="BI14:BR15"/>
    <mergeCell ref="D19:H22"/>
    <mergeCell ref="I19:K22"/>
    <mergeCell ref="L19:Y19"/>
    <mergeCell ref="Z19:AB22"/>
    <mergeCell ref="AC19:AH19"/>
    <mergeCell ref="AI19:AQ22"/>
    <mergeCell ref="L20:M22"/>
    <mergeCell ref="N20:O22"/>
    <mergeCell ref="BN20:BP21"/>
    <mergeCell ref="AG22:AH22"/>
    <mergeCell ref="AU22:AX23"/>
    <mergeCell ref="AY22:BA23"/>
    <mergeCell ref="BB22:BD23"/>
    <mergeCell ref="BG22:BJ23"/>
    <mergeCell ref="BK22:BM23"/>
    <mergeCell ref="BN22:BP23"/>
    <mergeCell ref="AG20:AH20"/>
    <mergeCell ref="AU20:AX21"/>
    <mergeCell ref="AY20:BA21"/>
    <mergeCell ref="BB20:BD21"/>
    <mergeCell ref="BG20:BJ21"/>
    <mergeCell ref="BK20:BM21"/>
    <mergeCell ref="X14:Z14"/>
    <mergeCell ref="AA14:AH14"/>
    <mergeCell ref="AJ14:AQ14"/>
    <mergeCell ref="P20:Q22"/>
    <mergeCell ref="R20:S22"/>
    <mergeCell ref="T20:U22"/>
    <mergeCell ref="V20:W22"/>
    <mergeCell ref="X20:Y22"/>
    <mergeCell ref="AC20:AE22"/>
    <mergeCell ref="X11:AI11"/>
    <mergeCell ref="AJ11:AQ11"/>
    <mergeCell ref="F12:M12"/>
    <mergeCell ref="N12:U12"/>
    <mergeCell ref="X12:AC12"/>
    <mergeCell ref="AD12:AH12"/>
    <mergeCell ref="AJ12:AQ12"/>
    <mergeCell ref="F13:M13"/>
    <mergeCell ref="N13:U13"/>
    <mergeCell ref="X13:AI13"/>
    <mergeCell ref="AJ13:AQ13"/>
    <mergeCell ref="X10:AC10"/>
    <mergeCell ref="AD10:AH10"/>
    <mergeCell ref="AJ10:AQ10"/>
    <mergeCell ref="Q1:AC2"/>
    <mergeCell ref="AD1:AR2"/>
    <mergeCell ref="B3:AG3"/>
    <mergeCell ref="AH3:AR3"/>
    <mergeCell ref="AH5:AR7"/>
    <mergeCell ref="D10:E10"/>
    <mergeCell ref="C4:AG4"/>
    <mergeCell ref="AU4:BM9"/>
    <mergeCell ref="D8:M8"/>
    <mergeCell ref="N8:U8"/>
    <mergeCell ref="V8:AI8"/>
    <mergeCell ref="AJ8:AQ8"/>
    <mergeCell ref="F9:M9"/>
    <mergeCell ref="N9:U9"/>
    <mergeCell ref="X9:AI9"/>
    <mergeCell ref="AJ9:AQ9"/>
    <mergeCell ref="D9:E9"/>
    <mergeCell ref="D11:E11"/>
    <mergeCell ref="D12:E12"/>
    <mergeCell ref="D13:E13"/>
    <mergeCell ref="D14:E14"/>
    <mergeCell ref="V9:W9"/>
    <mergeCell ref="V10:W10"/>
    <mergeCell ref="V11:W11"/>
    <mergeCell ref="V12:W12"/>
    <mergeCell ref="V13:W13"/>
    <mergeCell ref="V14:W14"/>
    <mergeCell ref="F10:M10"/>
    <mergeCell ref="N10:U10"/>
    <mergeCell ref="F11:M11"/>
    <mergeCell ref="N11:U11"/>
    <mergeCell ref="F14:L14"/>
    <mergeCell ref="N14:U14"/>
  </mergeCells>
  <phoneticPr fontId="3"/>
  <dataValidations disablePrompts="1" count="2">
    <dataValidation type="list" allowBlank="1" showInputMessage="1" showErrorMessage="1" sqref="AD12:AH12">
      <formula1>"病児対応型,病後児対応型,,体調不良児対応型,訪問型"</formula1>
    </dataValidation>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scale="92" orientation="portrait" r:id="rId1"/>
  <headerFooter alignWithMargins="0"/>
  <colBreaks count="1" manualBreakCount="1">
    <brk id="45"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428033" r:id="rId4"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428034"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28035" r:id="rId6" name="Check Box 3">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428036" r:id="rId7" name="Check Box 4">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28049" r:id="rId8" name="Check Box 17">
              <controlPr defaultSize="0" autoFill="0" autoLine="0" autoPict="0">
                <anchor moveWithCells="1">
                  <from>
                    <xdr:col>24</xdr:col>
                    <xdr:colOff>57150</xdr:colOff>
                    <xdr:row>62</xdr:row>
                    <xdr:rowOff>142875</xdr:rowOff>
                  </from>
                  <to>
                    <xdr:col>28</xdr:col>
                    <xdr:colOff>38100</xdr:colOff>
                    <xdr:row>64</xdr:row>
                    <xdr:rowOff>171450</xdr:rowOff>
                  </to>
                </anchor>
              </controlPr>
            </control>
          </mc:Choice>
        </mc:AlternateContent>
        <mc:AlternateContent xmlns:mc="http://schemas.openxmlformats.org/markup-compatibility/2006">
          <mc:Choice Requires="x14">
            <control shapeId="428050" r:id="rId9" name="Check Box 18">
              <controlPr defaultSize="0" autoFill="0" autoLine="0" autoPict="0">
                <anchor moveWithCells="1">
                  <from>
                    <xdr:col>28</xdr:col>
                    <xdr:colOff>76200</xdr:colOff>
                    <xdr:row>62</xdr:row>
                    <xdr:rowOff>161925</xdr:rowOff>
                  </from>
                  <to>
                    <xdr:col>31</xdr:col>
                    <xdr:colOff>171450</xdr:colOff>
                    <xdr:row>65</xdr:row>
                    <xdr:rowOff>0</xdr:rowOff>
                  </to>
                </anchor>
              </controlPr>
            </control>
          </mc:Choice>
        </mc:AlternateContent>
        <mc:AlternateContent xmlns:mc="http://schemas.openxmlformats.org/markup-compatibility/2006">
          <mc:Choice Requires="x14">
            <control shapeId="428051" r:id="rId10" name="Check Box 19">
              <controlPr defaultSize="0" autoFill="0" autoLine="0" autoPict="0">
                <anchor moveWithCells="1">
                  <from>
                    <xdr:col>24</xdr:col>
                    <xdr:colOff>57150</xdr:colOff>
                    <xdr:row>66</xdr:row>
                    <xdr:rowOff>161925</xdr:rowOff>
                  </from>
                  <to>
                    <xdr:col>28</xdr:col>
                    <xdr:colOff>38100</xdr:colOff>
                    <xdr:row>67</xdr:row>
                    <xdr:rowOff>161925</xdr:rowOff>
                  </to>
                </anchor>
              </controlPr>
            </control>
          </mc:Choice>
        </mc:AlternateContent>
        <mc:AlternateContent xmlns:mc="http://schemas.openxmlformats.org/markup-compatibility/2006">
          <mc:Choice Requires="x14">
            <control shapeId="428052" r:id="rId11" name="Check Box 20">
              <controlPr defaultSize="0" autoFill="0" autoLine="0" autoPict="0">
                <anchor moveWithCells="1">
                  <from>
                    <xdr:col>28</xdr:col>
                    <xdr:colOff>76200</xdr:colOff>
                    <xdr:row>66</xdr:row>
                    <xdr:rowOff>171450</xdr:rowOff>
                  </from>
                  <to>
                    <xdr:col>31</xdr:col>
                    <xdr:colOff>171450</xdr:colOff>
                    <xdr:row>67</xdr:row>
                    <xdr:rowOff>161925</xdr:rowOff>
                  </to>
                </anchor>
              </controlPr>
            </control>
          </mc:Choice>
        </mc:AlternateContent>
        <mc:AlternateContent xmlns:mc="http://schemas.openxmlformats.org/markup-compatibility/2006">
          <mc:Choice Requires="x14">
            <control shapeId="428080" r:id="rId12" name="Check Box 48">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428081" r:id="rId13" name="Check Box 49">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428082" r:id="rId14" name="Check Box 50">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428083" r:id="rId15" name="Check Box 51">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428084" r:id="rId16" name="Check Box 52">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428085" r:id="rId17" name="Check Box 53">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428086" r:id="rId18" name="Check Box 5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8087" r:id="rId19" name="Check Box 5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8088" r:id="rId20" name="Check Box 56">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8089" r:id="rId21" name="Check Box 57">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8090" r:id="rId22" name="Check Box 58">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8091" r:id="rId23" name="Check Box 59">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CFF"/>
  </sheetPr>
  <dimension ref="A1:CD84"/>
  <sheetViews>
    <sheetView showGridLines="0" view="pageBreakPreview" zoomScale="80" zoomScaleNormal="100" zoomScaleSheetLayoutView="80" workbookViewId="0">
      <selection activeCell="D17" sqref="D17"/>
    </sheetView>
  </sheetViews>
  <sheetFormatPr defaultColWidth="8" defaultRowHeight="12"/>
  <cols>
    <col min="1" max="1" width="1.5" style="10" customWidth="1"/>
    <col min="2" max="31" width="2" style="10" customWidth="1"/>
    <col min="32" max="32" width="4.375" style="10" customWidth="1"/>
    <col min="33" max="33" width="7.125" style="10" customWidth="1"/>
    <col min="34" max="34" width="4.125" style="10" customWidth="1"/>
    <col min="35" max="35" width="2.75" style="167" customWidth="1"/>
    <col min="36" max="37" width="2" style="10" customWidth="1"/>
    <col min="38" max="38" width="2" style="167" customWidth="1"/>
    <col min="39" max="39" width="2" style="10" customWidth="1"/>
    <col min="40" max="40" width="2" style="234" customWidth="1"/>
    <col min="41" max="41" width="2" style="650" customWidth="1"/>
    <col min="42" max="43" width="2" style="10" customWidth="1"/>
    <col min="44" max="44" width="6.5" style="10" customWidth="1"/>
    <col min="45" max="45" width="5" style="10" customWidth="1"/>
    <col min="46" max="59" width="2.375" style="10" customWidth="1"/>
    <col min="60" max="69" width="2.625" style="10" customWidth="1"/>
    <col min="70" max="86" width="2.375" style="10" customWidth="1"/>
    <col min="87" max="16384" width="8" style="10"/>
  </cols>
  <sheetData>
    <row r="1" spans="1:69" ht="14.1" customHeight="1">
      <c r="B1" s="287"/>
      <c r="C1" s="711"/>
      <c r="D1" s="711"/>
      <c r="E1" s="711"/>
      <c r="F1" s="711"/>
      <c r="G1" s="711"/>
      <c r="H1" s="711"/>
      <c r="I1" s="711"/>
      <c r="J1" s="711"/>
      <c r="K1" s="711"/>
      <c r="L1" s="711"/>
      <c r="M1" s="711"/>
      <c r="N1" s="711"/>
      <c r="O1" s="711"/>
      <c r="P1" s="287"/>
      <c r="Q1" s="2696" t="s">
        <v>1233</v>
      </c>
      <c r="R1" s="2696"/>
      <c r="S1" s="2696"/>
      <c r="T1" s="2696"/>
      <c r="U1" s="2696"/>
      <c r="V1" s="2696"/>
      <c r="W1" s="2696"/>
      <c r="X1" s="2696"/>
      <c r="Y1" s="2696"/>
      <c r="Z1" s="2696"/>
      <c r="AA1" s="2696"/>
      <c r="AB1" s="2696"/>
      <c r="AC1" s="2696"/>
      <c r="AD1" s="2697" t="s">
        <v>1160</v>
      </c>
      <c r="AE1" s="2697"/>
      <c r="AF1" s="2697"/>
      <c r="AG1" s="2697"/>
      <c r="AH1" s="2697"/>
      <c r="AI1" s="2697"/>
      <c r="AJ1" s="2697"/>
      <c r="AK1" s="2697"/>
      <c r="AL1" s="2697"/>
      <c r="AM1" s="2697"/>
      <c r="AN1" s="2697"/>
      <c r="AO1" s="2697"/>
      <c r="AP1" s="2697"/>
      <c r="AQ1" s="2697"/>
      <c r="AR1" s="2697"/>
    </row>
    <row r="2" spans="1:69" ht="5.0999999999999996" customHeight="1" thickBot="1">
      <c r="B2" s="287"/>
      <c r="C2" s="287"/>
      <c r="D2" s="287"/>
      <c r="E2" s="287"/>
      <c r="F2" s="287"/>
      <c r="G2" s="287"/>
      <c r="H2" s="287"/>
      <c r="I2" s="287"/>
      <c r="J2" s="287"/>
      <c r="K2" s="287"/>
      <c r="L2" s="287"/>
      <c r="M2" s="287"/>
      <c r="N2" s="287"/>
      <c r="O2" s="287"/>
      <c r="P2" s="287"/>
      <c r="Q2" s="2423"/>
      <c r="R2" s="2423"/>
      <c r="S2" s="2423"/>
      <c r="T2" s="2423"/>
      <c r="U2" s="2423"/>
      <c r="V2" s="2423"/>
      <c r="W2" s="2423"/>
      <c r="X2" s="2423"/>
      <c r="Y2" s="2423"/>
      <c r="Z2" s="2423"/>
      <c r="AA2" s="2423"/>
      <c r="AB2" s="2423"/>
      <c r="AC2" s="2423"/>
      <c r="AD2" s="2425"/>
      <c r="AE2" s="2425"/>
      <c r="AF2" s="2425"/>
      <c r="AG2" s="2425"/>
      <c r="AH2" s="2425"/>
      <c r="AI2" s="2425"/>
      <c r="AJ2" s="2425"/>
      <c r="AK2" s="2425"/>
      <c r="AL2" s="2425"/>
      <c r="AM2" s="2425"/>
      <c r="AN2" s="2425"/>
      <c r="AO2" s="2425"/>
      <c r="AP2" s="2425"/>
      <c r="AQ2" s="2425"/>
      <c r="AR2" s="2425"/>
    </row>
    <row r="3" spans="1:69" ht="14.1" customHeight="1">
      <c r="B3" s="1551" t="s">
        <v>426</v>
      </c>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c r="AH3" s="1830" t="s">
        <v>259</v>
      </c>
      <c r="AI3" s="1552"/>
      <c r="AJ3" s="1552"/>
      <c r="AK3" s="1552"/>
      <c r="AL3" s="1552"/>
      <c r="AM3" s="1552"/>
      <c r="AN3" s="1552"/>
      <c r="AO3" s="1552"/>
      <c r="AP3" s="1552"/>
      <c r="AQ3" s="1552"/>
      <c r="AR3" s="2180"/>
    </row>
    <row r="4" spans="1:69" ht="14.1" customHeight="1">
      <c r="A4" s="7"/>
      <c r="B4" s="525"/>
      <c r="C4" s="2294" t="s">
        <v>1731</v>
      </c>
      <c r="D4" s="2294"/>
      <c r="E4" s="2294"/>
      <c r="F4" s="2294"/>
      <c r="G4" s="2294"/>
      <c r="H4" s="2294"/>
      <c r="I4" s="2294"/>
      <c r="J4" s="2294"/>
      <c r="K4" s="2294"/>
      <c r="L4" s="2294"/>
      <c r="M4" s="2294"/>
      <c r="N4" s="2294"/>
      <c r="O4" s="2294"/>
      <c r="P4" s="2294"/>
      <c r="Q4" s="2294"/>
      <c r="R4" s="2294"/>
      <c r="S4" s="2294"/>
      <c r="T4" s="2294"/>
      <c r="U4" s="2294"/>
      <c r="V4" s="2294"/>
      <c r="W4" s="2294"/>
      <c r="X4" s="2294"/>
      <c r="Y4" s="2294"/>
      <c r="Z4" s="2294"/>
      <c r="AA4" s="2294"/>
      <c r="AB4" s="2294"/>
      <c r="AC4" s="2294"/>
      <c r="AD4" s="2294"/>
      <c r="AE4" s="2294"/>
      <c r="AF4" s="2294"/>
      <c r="AG4" s="2429"/>
      <c r="AH4" s="259"/>
      <c r="AI4" s="260"/>
      <c r="AJ4" s="260"/>
      <c r="AK4" s="260"/>
      <c r="AL4" s="260"/>
      <c r="AM4" s="260"/>
      <c r="AN4" s="260"/>
      <c r="AO4" s="260"/>
      <c r="AP4" s="260"/>
      <c r="AQ4" s="260"/>
      <c r="AR4" s="655"/>
      <c r="AT4" s="2411" t="s">
        <v>1239</v>
      </c>
      <c r="AU4" s="2412"/>
      <c r="AV4" s="2412"/>
      <c r="AW4" s="2412"/>
      <c r="AX4" s="2412"/>
      <c r="AY4" s="2412"/>
      <c r="AZ4" s="2412"/>
      <c r="BA4" s="2412"/>
      <c r="BB4" s="2412"/>
      <c r="BC4" s="2412"/>
      <c r="BD4" s="2412"/>
      <c r="BE4" s="2412"/>
      <c r="BF4" s="2412"/>
      <c r="BG4" s="2412"/>
      <c r="BH4" s="2412"/>
      <c r="BI4" s="2412"/>
      <c r="BJ4" s="2412"/>
      <c r="BK4" s="2412"/>
      <c r="BL4" s="2413"/>
    </row>
    <row r="5" spans="1:69" ht="14.1" customHeight="1">
      <c r="A5" s="7"/>
      <c r="B5" s="525"/>
      <c r="C5" s="73"/>
      <c r="D5" s="528" t="s">
        <v>1732</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2698" t="s">
        <v>1508</v>
      </c>
      <c r="AI5" s="2699"/>
      <c r="AJ5" s="2699"/>
      <c r="AK5" s="2699"/>
      <c r="AL5" s="2699"/>
      <c r="AM5" s="2699"/>
      <c r="AN5" s="2699"/>
      <c r="AO5" s="2699"/>
      <c r="AP5" s="2699"/>
      <c r="AQ5" s="2699"/>
      <c r="AR5" s="2700"/>
      <c r="AT5" s="2414"/>
      <c r="AU5" s="2415"/>
      <c r="AV5" s="2415"/>
      <c r="AW5" s="2415"/>
      <c r="AX5" s="2415"/>
      <c r="AY5" s="2415"/>
      <c r="AZ5" s="2415"/>
      <c r="BA5" s="2415"/>
      <c r="BB5" s="2415"/>
      <c r="BC5" s="2415"/>
      <c r="BD5" s="2415"/>
      <c r="BE5" s="2415"/>
      <c r="BF5" s="2415"/>
      <c r="BG5" s="2415"/>
      <c r="BH5" s="2415"/>
      <c r="BI5" s="2415"/>
      <c r="BJ5" s="2415"/>
      <c r="BK5" s="2415"/>
      <c r="BL5" s="2416"/>
    </row>
    <row r="6" spans="1:69" ht="14.1" customHeight="1">
      <c r="A6" s="7"/>
      <c r="B6" s="525"/>
      <c r="C6" s="503"/>
      <c r="D6" s="287"/>
      <c r="E6" s="73"/>
      <c r="F6" s="73"/>
      <c r="G6" s="73"/>
      <c r="H6" s="73"/>
      <c r="I6" s="73"/>
      <c r="J6" s="73"/>
      <c r="K6" s="73"/>
      <c r="L6" s="73"/>
      <c r="M6" s="73"/>
      <c r="N6" s="73"/>
      <c r="O6" s="73"/>
      <c r="P6" s="73"/>
      <c r="Q6" s="73"/>
      <c r="R6" s="710"/>
      <c r="S6" s="73"/>
      <c r="T6" s="329"/>
      <c r="U6" s="329"/>
      <c r="V6" s="287"/>
      <c r="W6" s="287"/>
      <c r="X6" s="287"/>
      <c r="Y6" s="287"/>
      <c r="Z6" s="287"/>
      <c r="AA6" s="287"/>
      <c r="AB6" s="287"/>
      <c r="AC6" s="287"/>
      <c r="AD6" s="287"/>
      <c r="AE6" s="287"/>
      <c r="AF6" s="524"/>
      <c r="AG6" s="524"/>
      <c r="AH6" s="2698"/>
      <c r="AI6" s="2699"/>
      <c r="AJ6" s="2699"/>
      <c r="AK6" s="2699"/>
      <c r="AL6" s="2699"/>
      <c r="AM6" s="2699"/>
      <c r="AN6" s="2699"/>
      <c r="AO6" s="2699"/>
      <c r="AP6" s="2699"/>
      <c r="AQ6" s="2699"/>
      <c r="AR6" s="2700"/>
      <c r="AT6" s="2414"/>
      <c r="AU6" s="2415"/>
      <c r="AV6" s="2415"/>
      <c r="AW6" s="2415"/>
      <c r="AX6" s="2415"/>
      <c r="AY6" s="2415"/>
      <c r="AZ6" s="2415"/>
      <c r="BA6" s="2415"/>
      <c r="BB6" s="2415"/>
      <c r="BC6" s="2415"/>
      <c r="BD6" s="2415"/>
      <c r="BE6" s="2415"/>
      <c r="BF6" s="2415"/>
      <c r="BG6" s="2415"/>
      <c r="BH6" s="2415"/>
      <c r="BI6" s="2415"/>
      <c r="BJ6" s="2415"/>
      <c r="BK6" s="2415"/>
      <c r="BL6" s="2416"/>
    </row>
    <row r="7" spans="1:69" ht="14.1" customHeight="1">
      <c r="A7" s="7"/>
      <c r="B7" s="525"/>
      <c r="C7" s="73" t="s">
        <v>1532</v>
      </c>
      <c r="D7" s="73"/>
      <c r="E7" s="73"/>
      <c r="F7" s="73"/>
      <c r="G7" s="73"/>
      <c r="H7" s="73"/>
      <c r="I7" s="73"/>
      <c r="J7" s="73"/>
      <c r="K7" s="73"/>
      <c r="L7" s="73"/>
      <c r="M7" s="73"/>
      <c r="N7" s="73"/>
      <c r="O7" s="73"/>
      <c r="P7" s="73"/>
      <c r="Q7" s="73"/>
      <c r="R7" s="710"/>
      <c r="S7" s="73"/>
      <c r="T7" s="329"/>
      <c r="U7" s="329"/>
      <c r="V7" s="287"/>
      <c r="W7" s="287"/>
      <c r="X7" s="287"/>
      <c r="Y7" s="287"/>
      <c r="Z7" s="287"/>
      <c r="AA7" s="287"/>
      <c r="AB7" s="287"/>
      <c r="AC7" s="287"/>
      <c r="AD7" s="524"/>
      <c r="AE7" s="524"/>
      <c r="AF7" s="524"/>
      <c r="AG7" s="524"/>
      <c r="AH7" s="2698"/>
      <c r="AI7" s="2699"/>
      <c r="AJ7" s="2699"/>
      <c r="AK7" s="2699"/>
      <c r="AL7" s="2699"/>
      <c r="AM7" s="2699"/>
      <c r="AN7" s="2699"/>
      <c r="AO7" s="2699"/>
      <c r="AP7" s="2699"/>
      <c r="AQ7" s="2699"/>
      <c r="AR7" s="2700"/>
      <c r="AT7" s="2414"/>
      <c r="AU7" s="2415"/>
      <c r="AV7" s="2415"/>
      <c r="AW7" s="2415"/>
      <c r="AX7" s="2415"/>
      <c r="AY7" s="2415"/>
      <c r="AZ7" s="2415"/>
      <c r="BA7" s="2415"/>
      <c r="BB7" s="2415"/>
      <c r="BC7" s="2415"/>
      <c r="BD7" s="2415"/>
      <c r="BE7" s="2415"/>
      <c r="BF7" s="2415"/>
      <c r="BG7" s="2415"/>
      <c r="BH7" s="2415"/>
      <c r="BI7" s="2415"/>
      <c r="BJ7" s="2415"/>
      <c r="BK7" s="2415"/>
      <c r="BL7" s="2416"/>
    </row>
    <row r="8" spans="1:69" ht="14.1" customHeight="1">
      <c r="A8" s="7"/>
      <c r="B8" s="525"/>
      <c r="C8" s="503"/>
      <c r="D8" s="1865" t="s">
        <v>427</v>
      </c>
      <c r="E8" s="1866"/>
      <c r="F8" s="1866"/>
      <c r="G8" s="1866"/>
      <c r="H8" s="1866"/>
      <c r="I8" s="1866"/>
      <c r="J8" s="1866"/>
      <c r="K8" s="1866"/>
      <c r="L8" s="1866"/>
      <c r="M8" s="1867"/>
      <c r="N8" s="1623" t="s">
        <v>428</v>
      </c>
      <c r="O8" s="1624"/>
      <c r="P8" s="1624"/>
      <c r="Q8" s="1624"/>
      <c r="R8" s="1624"/>
      <c r="S8" s="1624"/>
      <c r="T8" s="1624"/>
      <c r="U8" s="1624"/>
      <c r="V8" s="2420" t="s">
        <v>94</v>
      </c>
      <c r="W8" s="1866"/>
      <c r="X8" s="1866"/>
      <c r="Y8" s="1866"/>
      <c r="Z8" s="1866"/>
      <c r="AA8" s="1866"/>
      <c r="AB8" s="1866"/>
      <c r="AC8" s="1866"/>
      <c r="AD8" s="1866"/>
      <c r="AE8" s="1866"/>
      <c r="AF8" s="1866"/>
      <c r="AG8" s="1866"/>
      <c r="AH8" s="1866"/>
      <c r="AI8" s="1867"/>
      <c r="AJ8" s="1866" t="s">
        <v>429</v>
      </c>
      <c r="AK8" s="1866"/>
      <c r="AL8" s="1866"/>
      <c r="AM8" s="1866"/>
      <c r="AN8" s="1866"/>
      <c r="AO8" s="1866"/>
      <c r="AP8" s="1866"/>
      <c r="AQ8" s="1867"/>
      <c r="AR8" s="29"/>
      <c r="AT8" s="2414"/>
      <c r="AU8" s="2415"/>
      <c r="AV8" s="2415"/>
      <c r="AW8" s="2415"/>
      <c r="AX8" s="2415"/>
      <c r="AY8" s="2415"/>
      <c r="AZ8" s="2415"/>
      <c r="BA8" s="2415"/>
      <c r="BB8" s="2415"/>
      <c r="BC8" s="2415"/>
      <c r="BD8" s="2415"/>
      <c r="BE8" s="2415"/>
      <c r="BF8" s="2415"/>
      <c r="BG8" s="2415"/>
      <c r="BH8" s="2415"/>
      <c r="BI8" s="2415"/>
      <c r="BJ8" s="2415"/>
      <c r="BK8" s="2415"/>
      <c r="BL8" s="2416"/>
    </row>
    <row r="9" spans="1:69" ht="14.1" customHeight="1">
      <c r="A9" s="7"/>
      <c r="B9" s="525"/>
      <c r="C9" s="503"/>
      <c r="D9" s="2402"/>
      <c r="E9" s="2403"/>
      <c r="F9" s="2404" t="s">
        <v>433</v>
      </c>
      <c r="G9" s="2404"/>
      <c r="H9" s="2404"/>
      <c r="I9" s="2404"/>
      <c r="J9" s="2404"/>
      <c r="K9" s="2404"/>
      <c r="L9" s="2404"/>
      <c r="M9" s="2405"/>
      <c r="N9" s="2371"/>
      <c r="O9" s="2372"/>
      <c r="P9" s="2372"/>
      <c r="Q9" s="2372"/>
      <c r="R9" s="2372"/>
      <c r="S9" s="2372"/>
      <c r="T9" s="2372"/>
      <c r="U9" s="2406"/>
      <c r="V9" s="2402"/>
      <c r="W9" s="2403"/>
      <c r="X9" s="2404" t="s">
        <v>430</v>
      </c>
      <c r="Y9" s="2404"/>
      <c r="Z9" s="2404"/>
      <c r="AA9" s="2404"/>
      <c r="AB9" s="2404"/>
      <c r="AC9" s="2404"/>
      <c r="AD9" s="2404"/>
      <c r="AE9" s="2404"/>
      <c r="AF9" s="2404"/>
      <c r="AG9" s="2404"/>
      <c r="AH9" s="2404"/>
      <c r="AI9" s="2405"/>
      <c r="AJ9" s="2421"/>
      <c r="AK9" s="2192"/>
      <c r="AL9" s="2192"/>
      <c r="AM9" s="2192"/>
      <c r="AN9" s="2192"/>
      <c r="AO9" s="2192"/>
      <c r="AP9" s="2192"/>
      <c r="AQ9" s="2422"/>
      <c r="AR9" s="29"/>
      <c r="AT9" s="2417"/>
      <c r="AU9" s="2418"/>
      <c r="AV9" s="2418"/>
      <c r="AW9" s="2418"/>
      <c r="AX9" s="2418"/>
      <c r="AY9" s="2418"/>
      <c r="AZ9" s="2418"/>
      <c r="BA9" s="2418"/>
      <c r="BB9" s="2418"/>
      <c r="BC9" s="2418"/>
      <c r="BD9" s="2418"/>
      <c r="BE9" s="2418"/>
      <c r="BF9" s="2418"/>
      <c r="BG9" s="2418"/>
      <c r="BH9" s="2418"/>
      <c r="BI9" s="2418"/>
      <c r="BJ9" s="2418"/>
      <c r="BK9" s="2418"/>
      <c r="BL9" s="2419"/>
    </row>
    <row r="10" spans="1:69" ht="14.1" customHeight="1">
      <c r="A10" s="7"/>
      <c r="B10" s="525"/>
      <c r="C10" s="503"/>
      <c r="D10" s="2402"/>
      <c r="E10" s="2403"/>
      <c r="F10" s="2404" t="s">
        <v>435</v>
      </c>
      <c r="G10" s="2404"/>
      <c r="H10" s="2404"/>
      <c r="I10" s="2404"/>
      <c r="J10" s="2404"/>
      <c r="K10" s="2404"/>
      <c r="L10" s="2404"/>
      <c r="M10" s="2405"/>
      <c r="N10" s="2371"/>
      <c r="O10" s="2372"/>
      <c r="P10" s="2372"/>
      <c r="Q10" s="2372"/>
      <c r="R10" s="2372"/>
      <c r="S10" s="2372"/>
      <c r="T10" s="2372"/>
      <c r="U10" s="2406"/>
      <c r="V10" s="2402"/>
      <c r="W10" s="2403"/>
      <c r="X10" s="2192" t="s">
        <v>432</v>
      </c>
      <c r="Y10" s="2192"/>
      <c r="Z10" s="2192"/>
      <c r="AA10" s="2192"/>
      <c r="AB10" s="2192"/>
      <c r="AC10" s="2192"/>
      <c r="AD10" s="2256"/>
      <c r="AE10" s="2256"/>
      <c r="AF10" s="2256"/>
      <c r="AG10" s="2256"/>
      <c r="AH10" s="2256"/>
      <c r="AI10" s="363" t="s">
        <v>306</v>
      </c>
      <c r="AJ10" s="2421"/>
      <c r="AK10" s="2192"/>
      <c r="AL10" s="2192"/>
      <c r="AM10" s="2192"/>
      <c r="AN10" s="2192"/>
      <c r="AO10" s="2192"/>
      <c r="AP10" s="2192"/>
      <c r="AQ10" s="2422"/>
      <c r="AR10" s="29"/>
      <c r="AS10" s="287"/>
      <c r="AT10" s="10" t="s">
        <v>453</v>
      </c>
    </row>
    <row r="11" spans="1:69" ht="14.1" customHeight="1">
      <c r="A11" s="7"/>
      <c r="B11" s="525"/>
      <c r="C11" s="503"/>
      <c r="D11" s="2402"/>
      <c r="E11" s="2403"/>
      <c r="F11" s="2404" t="s">
        <v>1347</v>
      </c>
      <c r="G11" s="2404"/>
      <c r="H11" s="2404"/>
      <c r="I11" s="2404"/>
      <c r="J11" s="2404"/>
      <c r="K11" s="2404"/>
      <c r="L11" s="2404"/>
      <c r="M11" s="2405"/>
      <c r="N11" s="2371"/>
      <c r="O11" s="2372"/>
      <c r="P11" s="2372"/>
      <c r="Q11" s="2372"/>
      <c r="R11" s="2372"/>
      <c r="S11" s="2372"/>
      <c r="T11" s="2372"/>
      <c r="U11" s="2406"/>
      <c r="V11" s="2402"/>
      <c r="W11" s="2403"/>
      <c r="X11" s="2404" t="s">
        <v>434</v>
      </c>
      <c r="Y11" s="2404"/>
      <c r="Z11" s="2404"/>
      <c r="AA11" s="2404"/>
      <c r="AB11" s="2404"/>
      <c r="AC11" s="2404"/>
      <c r="AD11" s="2404"/>
      <c r="AE11" s="2404"/>
      <c r="AF11" s="2404"/>
      <c r="AG11" s="2404"/>
      <c r="AH11" s="2404"/>
      <c r="AI11" s="2405"/>
      <c r="AJ11" s="2421"/>
      <c r="AK11" s="2192"/>
      <c r="AL11" s="2192"/>
      <c r="AM11" s="2192"/>
      <c r="AN11" s="2192"/>
      <c r="AO11" s="2192"/>
      <c r="AP11" s="2192"/>
      <c r="AQ11" s="2422"/>
      <c r="AR11" s="29"/>
      <c r="AS11" s="287"/>
      <c r="AU11" s="10" t="s">
        <v>460</v>
      </c>
    </row>
    <row r="12" spans="1:69" ht="14.1" customHeight="1">
      <c r="A12" s="7"/>
      <c r="B12" s="525"/>
      <c r="C12" s="503"/>
      <c r="D12" s="2402"/>
      <c r="E12" s="2403"/>
      <c r="F12" s="2404" t="s">
        <v>431</v>
      </c>
      <c r="G12" s="2404"/>
      <c r="H12" s="2404"/>
      <c r="I12" s="2404"/>
      <c r="J12" s="2404"/>
      <c r="K12" s="2404"/>
      <c r="L12" s="2404"/>
      <c r="M12" s="2405"/>
      <c r="N12" s="2371"/>
      <c r="O12" s="2372"/>
      <c r="P12" s="2372"/>
      <c r="Q12" s="2372"/>
      <c r="R12" s="2372"/>
      <c r="S12" s="2372"/>
      <c r="T12" s="2372"/>
      <c r="U12" s="2406"/>
      <c r="V12" s="2402"/>
      <c r="W12" s="2403"/>
      <c r="X12" s="2192" t="s">
        <v>436</v>
      </c>
      <c r="Y12" s="2192"/>
      <c r="Z12" s="2192"/>
      <c r="AA12" s="2192"/>
      <c r="AB12" s="2192"/>
      <c r="AC12" s="2192"/>
      <c r="AD12" s="2256"/>
      <c r="AE12" s="2256"/>
      <c r="AF12" s="2256"/>
      <c r="AG12" s="2256"/>
      <c r="AH12" s="2256"/>
      <c r="AI12" s="363" t="s">
        <v>306</v>
      </c>
      <c r="AJ12" s="2421"/>
      <c r="AK12" s="2192"/>
      <c r="AL12" s="2192"/>
      <c r="AM12" s="2192"/>
      <c r="AN12" s="2192"/>
      <c r="AO12" s="2192"/>
      <c r="AP12" s="2192"/>
      <c r="AQ12" s="2422"/>
      <c r="AR12" s="29"/>
      <c r="AS12" s="287"/>
      <c r="AT12" s="10" t="s">
        <v>1155</v>
      </c>
      <c r="BG12" s="10" t="s">
        <v>1156</v>
      </c>
    </row>
    <row r="13" spans="1:69" ht="14.1" customHeight="1">
      <c r="A13" s="7"/>
      <c r="B13" s="525"/>
      <c r="C13" s="503"/>
      <c r="D13" s="2402"/>
      <c r="E13" s="2403"/>
      <c r="F13" s="2192" t="s">
        <v>1348</v>
      </c>
      <c r="G13" s="2192"/>
      <c r="H13" s="2192"/>
      <c r="I13" s="2192"/>
      <c r="J13" s="2192"/>
      <c r="K13" s="2192"/>
      <c r="L13" s="2192"/>
      <c r="M13" s="2422"/>
      <c r="N13" s="2371"/>
      <c r="O13" s="2372"/>
      <c r="P13" s="2372"/>
      <c r="Q13" s="2372"/>
      <c r="R13" s="2372"/>
      <c r="S13" s="2372"/>
      <c r="T13" s="2372"/>
      <c r="U13" s="2406"/>
      <c r="V13" s="2402"/>
      <c r="W13" s="2403"/>
      <c r="X13" s="2404" t="s">
        <v>437</v>
      </c>
      <c r="Y13" s="2404"/>
      <c r="Z13" s="2404"/>
      <c r="AA13" s="2404"/>
      <c r="AB13" s="2404"/>
      <c r="AC13" s="2404"/>
      <c r="AD13" s="2404"/>
      <c r="AE13" s="2404"/>
      <c r="AF13" s="2404"/>
      <c r="AG13" s="2404"/>
      <c r="AH13" s="2404"/>
      <c r="AI13" s="2405"/>
      <c r="AJ13" s="2421"/>
      <c r="AK13" s="2192"/>
      <c r="AL13" s="2192"/>
      <c r="AM13" s="2192"/>
      <c r="AN13" s="2192"/>
      <c r="AO13" s="2192"/>
      <c r="AP13" s="2192"/>
      <c r="AQ13" s="2422"/>
      <c r="AR13" s="29"/>
      <c r="AS13" s="287"/>
      <c r="AU13" s="10" t="s">
        <v>461</v>
      </c>
      <c r="BH13" s="10" t="s">
        <v>1157</v>
      </c>
    </row>
    <row r="14" spans="1:69" ht="14.1" customHeight="1">
      <c r="A14" s="7"/>
      <c r="B14" s="525"/>
      <c r="C14" s="503"/>
      <c r="D14" s="2402"/>
      <c r="E14" s="2403"/>
      <c r="F14" s="2407" t="s">
        <v>1638</v>
      </c>
      <c r="G14" s="2407"/>
      <c r="H14" s="2407"/>
      <c r="I14" s="2407"/>
      <c r="J14" s="2407"/>
      <c r="K14" s="2407"/>
      <c r="L14" s="2407"/>
      <c r="M14" s="261" t="s">
        <v>306</v>
      </c>
      <c r="N14" s="2408"/>
      <c r="O14" s="2409"/>
      <c r="P14" s="2409"/>
      <c r="Q14" s="2409"/>
      <c r="R14" s="2409"/>
      <c r="S14" s="2409"/>
      <c r="T14" s="2409"/>
      <c r="U14" s="2410"/>
      <c r="V14" s="2402"/>
      <c r="W14" s="2403"/>
      <c r="X14" s="2192" t="s">
        <v>438</v>
      </c>
      <c r="Y14" s="2192"/>
      <c r="Z14" s="2192"/>
      <c r="AA14" s="2372"/>
      <c r="AB14" s="2372"/>
      <c r="AC14" s="2372"/>
      <c r="AD14" s="2372"/>
      <c r="AE14" s="2372"/>
      <c r="AF14" s="2372"/>
      <c r="AG14" s="2372"/>
      <c r="AH14" s="2372"/>
      <c r="AI14" s="368" t="s">
        <v>306</v>
      </c>
      <c r="AJ14" s="2421"/>
      <c r="AK14" s="2192"/>
      <c r="AL14" s="2192"/>
      <c r="AM14" s="2192"/>
      <c r="AN14" s="2192"/>
      <c r="AO14" s="2192"/>
      <c r="AP14" s="2192"/>
      <c r="AQ14" s="2422"/>
      <c r="AR14" s="29"/>
      <c r="AS14" s="287"/>
      <c r="AU14" s="2443" t="s">
        <v>462</v>
      </c>
      <c r="AV14" s="2443"/>
      <c r="AW14" s="2443"/>
      <c r="AX14" s="2443"/>
      <c r="AY14" s="2443"/>
      <c r="AZ14" s="2443"/>
      <c r="BA14" s="2443"/>
      <c r="BB14" s="2443"/>
      <c r="BC14" s="2443"/>
      <c r="BD14" s="2443"/>
      <c r="BH14" s="2443" t="s">
        <v>1158</v>
      </c>
      <c r="BI14" s="2443"/>
      <c r="BJ14" s="2443"/>
      <c r="BK14" s="2443"/>
      <c r="BL14" s="2443"/>
      <c r="BM14" s="2443"/>
      <c r="BN14" s="2443"/>
      <c r="BO14" s="2443"/>
      <c r="BP14" s="2443"/>
      <c r="BQ14" s="2443"/>
    </row>
    <row r="15" spans="1:69" ht="6.95" customHeight="1">
      <c r="A15" s="7"/>
      <c r="B15" s="525"/>
      <c r="C15" s="503"/>
      <c r="D15" s="73"/>
      <c r="E15" s="73"/>
      <c r="F15" s="73"/>
      <c r="G15" s="73"/>
      <c r="H15" s="73"/>
      <c r="I15" s="73"/>
      <c r="J15" s="73"/>
      <c r="K15" s="73"/>
      <c r="L15" s="73"/>
      <c r="M15" s="73"/>
      <c r="N15" s="73"/>
      <c r="O15" s="73"/>
      <c r="P15" s="73"/>
      <c r="Q15" s="73"/>
      <c r="R15" s="73"/>
      <c r="S15" s="73"/>
      <c r="T15" s="73"/>
      <c r="U15" s="73"/>
      <c r="V15" s="73"/>
      <c r="W15" s="73"/>
      <c r="X15" s="73"/>
      <c r="Y15" s="73"/>
      <c r="Z15" s="521"/>
      <c r="AA15" s="521"/>
      <c r="AB15" s="521"/>
      <c r="AC15" s="521"/>
      <c r="AD15" s="503"/>
      <c r="AE15" s="503"/>
      <c r="AF15" s="503"/>
      <c r="AG15" s="503"/>
      <c r="AH15" s="9"/>
      <c r="AI15" s="706"/>
      <c r="AJ15" s="503"/>
      <c r="AK15" s="503"/>
      <c r="AL15" s="706"/>
      <c r="AM15" s="503"/>
      <c r="AN15" s="707"/>
      <c r="AO15" s="708"/>
      <c r="AP15" s="709"/>
      <c r="AQ15" s="287"/>
      <c r="AR15" s="29"/>
      <c r="AS15" s="287"/>
      <c r="AU15" s="2443"/>
      <c r="AV15" s="2443"/>
      <c r="AW15" s="2443"/>
      <c r="AX15" s="2443"/>
      <c r="AY15" s="2443"/>
      <c r="AZ15" s="2443"/>
      <c r="BA15" s="2443"/>
      <c r="BB15" s="2443"/>
      <c r="BC15" s="2443"/>
      <c r="BD15" s="2443"/>
      <c r="BH15" s="2443"/>
      <c r="BI15" s="2443"/>
      <c r="BJ15" s="2443"/>
      <c r="BK15" s="2443"/>
      <c r="BL15" s="2443"/>
      <c r="BM15" s="2443"/>
      <c r="BN15" s="2443"/>
      <c r="BO15" s="2443"/>
      <c r="BP15" s="2443"/>
      <c r="BQ15" s="2443"/>
    </row>
    <row r="16" spans="1:69" ht="14.1" customHeight="1">
      <c r="A16" s="7"/>
      <c r="B16" s="525"/>
      <c r="C16" s="503" t="s">
        <v>1886</v>
      </c>
      <c r="D16" s="73"/>
      <c r="E16" s="73"/>
      <c r="F16" s="73"/>
      <c r="G16" s="73"/>
      <c r="H16" s="73"/>
      <c r="I16" s="73"/>
      <c r="J16" s="73"/>
      <c r="K16" s="73"/>
      <c r="L16" s="73"/>
      <c r="M16" s="73"/>
      <c r="N16" s="73"/>
      <c r="O16" s="73"/>
      <c r="P16" s="73"/>
      <c r="Q16" s="73"/>
      <c r="R16" s="73"/>
      <c r="S16" s="73"/>
      <c r="T16" s="73"/>
      <c r="U16" s="73"/>
      <c r="V16" s="73"/>
      <c r="W16" s="73"/>
      <c r="X16" s="73"/>
      <c r="Y16" s="73"/>
      <c r="Z16" s="521"/>
      <c r="AA16" s="521"/>
      <c r="AB16" s="521"/>
      <c r="AC16" s="521"/>
      <c r="AD16" s="503"/>
      <c r="AE16" s="503"/>
      <c r="AF16" s="503"/>
      <c r="AG16" s="503"/>
      <c r="AH16" s="9"/>
      <c r="AI16" s="706"/>
      <c r="AJ16" s="503"/>
      <c r="AK16" s="503"/>
      <c r="AL16" s="706"/>
      <c r="AM16" s="503"/>
      <c r="AN16" s="707"/>
      <c r="AO16" s="708"/>
      <c r="AP16" s="709"/>
      <c r="AQ16" s="287"/>
      <c r="AR16" s="29"/>
      <c r="AS16" s="425"/>
      <c r="AT16" s="10" t="s">
        <v>1154</v>
      </c>
      <c r="AU16" s="349"/>
      <c r="AV16" s="349"/>
      <c r="AW16" s="349"/>
      <c r="AX16" s="349"/>
      <c r="AY16" s="659"/>
      <c r="AZ16" s="659"/>
      <c r="BA16" s="349"/>
      <c r="BB16" s="349"/>
      <c r="BC16" s="349"/>
      <c r="BD16" s="349"/>
      <c r="BE16" s="349"/>
      <c r="BF16" s="349"/>
      <c r="BG16" s="349"/>
      <c r="BH16" s="349"/>
      <c r="BI16" s="349"/>
      <c r="BJ16" s="349"/>
      <c r="BK16" s="349"/>
      <c r="BL16" s="349"/>
    </row>
    <row r="17" spans="1:67" ht="14.1" customHeight="1">
      <c r="A17" s="1400"/>
      <c r="B17" s="525"/>
      <c r="C17" s="503"/>
      <c r="D17" s="1403" t="s">
        <v>1933</v>
      </c>
      <c r="E17" s="1399"/>
      <c r="F17" s="1399"/>
      <c r="G17" s="1399"/>
      <c r="H17" s="1399"/>
      <c r="I17" s="1399"/>
      <c r="J17" s="1399"/>
      <c r="K17" s="1399"/>
      <c r="L17" s="1399"/>
      <c r="M17" s="1399"/>
      <c r="N17" s="1399"/>
      <c r="O17" s="1399"/>
      <c r="P17" s="1399"/>
      <c r="Q17" s="1399"/>
      <c r="R17" s="1399"/>
      <c r="S17" s="1399"/>
      <c r="T17" s="1399"/>
      <c r="U17" s="1399"/>
      <c r="V17" s="1399"/>
      <c r="W17" s="1399"/>
      <c r="X17" s="1399"/>
      <c r="Y17" s="1399"/>
      <c r="Z17" s="521"/>
      <c r="AA17" s="521"/>
      <c r="AB17" s="521"/>
      <c r="AC17" s="521"/>
      <c r="AD17" s="503"/>
      <c r="AE17" s="503"/>
      <c r="AF17" s="503"/>
      <c r="AG17" s="503"/>
      <c r="AH17" s="9"/>
      <c r="AI17" s="1402"/>
      <c r="AJ17" s="503"/>
      <c r="AK17" s="503"/>
      <c r="AL17" s="1402"/>
      <c r="AM17" s="503"/>
      <c r="AN17" s="1397"/>
      <c r="AO17" s="708"/>
      <c r="AP17" s="709"/>
      <c r="AQ17" s="1398"/>
      <c r="AR17" s="29"/>
      <c r="AS17" s="1398"/>
      <c r="AU17" s="1396"/>
      <c r="AV17" s="1396"/>
      <c r="AW17" s="1396"/>
      <c r="AX17" s="1396"/>
      <c r="AY17" s="659"/>
      <c r="AZ17" s="659"/>
      <c r="BA17" s="1396"/>
      <c r="BB17" s="1396"/>
      <c r="BC17" s="1396"/>
      <c r="BD17" s="1396"/>
      <c r="BE17" s="1396"/>
      <c r="BF17" s="1396"/>
      <c r="BG17" s="1396"/>
      <c r="BH17" s="1396"/>
      <c r="BI17" s="1396"/>
      <c r="BJ17" s="1396"/>
      <c r="BK17" s="1396"/>
      <c r="BL17" s="1396"/>
    </row>
    <row r="18" spans="1:67" ht="14.1" customHeight="1">
      <c r="A18" s="7"/>
      <c r="B18" s="525"/>
      <c r="C18" s="503" t="s">
        <v>439</v>
      </c>
      <c r="D18" s="287"/>
      <c r="E18" s="527"/>
      <c r="F18" s="503"/>
      <c r="G18" s="503"/>
      <c r="H18" s="527"/>
      <c r="I18" s="527"/>
      <c r="J18" s="527"/>
      <c r="K18" s="527"/>
      <c r="L18" s="527"/>
      <c r="M18" s="527"/>
      <c r="N18" s="527"/>
      <c r="O18" s="527"/>
      <c r="P18" s="527"/>
      <c r="Q18" s="527"/>
      <c r="R18" s="527"/>
      <c r="S18" s="527"/>
      <c r="T18" s="527"/>
      <c r="U18" s="73"/>
      <c r="V18" s="73"/>
      <c r="W18" s="73"/>
      <c r="X18" s="73"/>
      <c r="Y18" s="73"/>
      <c r="Z18" s="73"/>
      <c r="AA18" s="73"/>
      <c r="AB18" s="73"/>
      <c r="AC18" s="73" t="s">
        <v>1895</v>
      </c>
      <c r="AD18" s="503"/>
      <c r="AE18" s="503"/>
      <c r="AF18" s="407"/>
      <c r="AG18" s="407"/>
      <c r="AH18" s="407"/>
      <c r="AI18" s="262"/>
      <c r="AJ18" s="503"/>
      <c r="AK18" s="503"/>
      <c r="AL18" s="706"/>
      <c r="AM18" s="503"/>
      <c r="AN18" s="707"/>
      <c r="AO18" s="708"/>
      <c r="AP18" s="709"/>
      <c r="AQ18" s="287"/>
      <c r="AR18" s="29"/>
      <c r="AS18" s="287"/>
      <c r="BE18" s="10" t="s">
        <v>1136</v>
      </c>
    </row>
    <row r="19" spans="1:67" ht="14.1" customHeight="1">
      <c r="A19" s="7"/>
      <c r="B19" s="660"/>
      <c r="C19" s="373"/>
      <c r="D19" s="2118" t="s">
        <v>95</v>
      </c>
      <c r="E19" s="2119"/>
      <c r="F19" s="2119"/>
      <c r="G19" s="2119"/>
      <c r="H19" s="2444"/>
      <c r="I19" s="2102" t="s">
        <v>441</v>
      </c>
      <c r="J19" s="2103"/>
      <c r="K19" s="2104"/>
      <c r="L19" s="1865" t="s">
        <v>96</v>
      </c>
      <c r="M19" s="1866"/>
      <c r="N19" s="1866"/>
      <c r="O19" s="1866"/>
      <c r="P19" s="1866"/>
      <c r="Q19" s="1866"/>
      <c r="R19" s="1866"/>
      <c r="S19" s="1866"/>
      <c r="T19" s="1866"/>
      <c r="U19" s="1866"/>
      <c r="V19" s="1866"/>
      <c r="W19" s="1866"/>
      <c r="X19" s="1866"/>
      <c r="Y19" s="1867"/>
      <c r="Z19" s="2447" t="s">
        <v>442</v>
      </c>
      <c r="AA19" s="2448"/>
      <c r="AB19" s="2449"/>
      <c r="AC19" s="1865" t="s">
        <v>443</v>
      </c>
      <c r="AD19" s="1866"/>
      <c r="AE19" s="1866"/>
      <c r="AF19" s="1866"/>
      <c r="AG19" s="1866"/>
      <c r="AH19" s="1867"/>
      <c r="AI19" s="2072" t="s">
        <v>444</v>
      </c>
      <c r="AJ19" s="1543"/>
      <c r="AK19" s="1543"/>
      <c r="AL19" s="1543"/>
      <c r="AM19" s="1543"/>
      <c r="AN19" s="1543"/>
      <c r="AO19" s="1543"/>
      <c r="AP19" s="1543"/>
      <c r="AQ19" s="1545"/>
      <c r="AR19" s="29"/>
      <c r="AS19" s="287"/>
      <c r="AT19" s="10" t="s">
        <v>452</v>
      </c>
      <c r="BD19" s="612"/>
      <c r="BE19" s="613"/>
      <c r="BF19" s="10" t="s">
        <v>452</v>
      </c>
    </row>
    <row r="20" spans="1:67" ht="14.1" customHeight="1">
      <c r="A20" s="7"/>
      <c r="B20" s="660"/>
      <c r="C20" s="498"/>
      <c r="D20" s="2120"/>
      <c r="E20" s="1824"/>
      <c r="F20" s="1824"/>
      <c r="G20" s="1824"/>
      <c r="H20" s="2445"/>
      <c r="I20" s="2105"/>
      <c r="J20" s="2106"/>
      <c r="K20" s="2107"/>
      <c r="L20" s="2455" t="s">
        <v>445</v>
      </c>
      <c r="M20" s="2430"/>
      <c r="N20" s="2430" t="s">
        <v>446</v>
      </c>
      <c r="O20" s="2430"/>
      <c r="P20" s="2430" t="s">
        <v>447</v>
      </c>
      <c r="Q20" s="2430"/>
      <c r="R20" s="2430" t="s">
        <v>448</v>
      </c>
      <c r="S20" s="2430"/>
      <c r="T20" s="2430" t="s">
        <v>449</v>
      </c>
      <c r="U20" s="2430"/>
      <c r="V20" s="2430" t="s">
        <v>450</v>
      </c>
      <c r="W20" s="2430"/>
      <c r="X20" s="2433" t="s">
        <v>255</v>
      </c>
      <c r="Y20" s="2434"/>
      <c r="Z20" s="2450"/>
      <c r="AA20" s="2451"/>
      <c r="AB20" s="2451"/>
      <c r="AC20" s="2439" t="s">
        <v>255</v>
      </c>
      <c r="AD20" s="2440"/>
      <c r="AE20" s="2440"/>
      <c r="AF20" s="375" t="s">
        <v>1349</v>
      </c>
      <c r="AG20" s="2465" t="s">
        <v>1350</v>
      </c>
      <c r="AH20" s="2065"/>
      <c r="AI20" s="2454"/>
      <c r="AJ20" s="1622"/>
      <c r="AK20" s="1622"/>
      <c r="AL20" s="1622"/>
      <c r="AM20" s="1622"/>
      <c r="AN20" s="1622"/>
      <c r="AO20" s="1622"/>
      <c r="AP20" s="1622"/>
      <c r="AQ20" s="1715"/>
      <c r="AR20" s="29"/>
      <c r="AS20" s="287"/>
      <c r="AT20" s="2203" t="s">
        <v>456</v>
      </c>
      <c r="AU20" s="2204"/>
      <c r="AV20" s="2204"/>
      <c r="AW20" s="2205"/>
      <c r="AX20" s="2209"/>
      <c r="AY20" s="2210"/>
      <c r="AZ20" s="2210"/>
      <c r="BA20" s="2213" t="s">
        <v>457</v>
      </c>
      <c r="BB20" s="2213"/>
      <c r="BC20" s="2214"/>
      <c r="BD20" s="612"/>
      <c r="BE20" s="613"/>
      <c r="BF20" s="2203" t="s">
        <v>456</v>
      </c>
      <c r="BG20" s="2204"/>
      <c r="BH20" s="2204"/>
      <c r="BI20" s="2205"/>
      <c r="BJ20" s="2209">
        <v>173</v>
      </c>
      <c r="BK20" s="2210"/>
      <c r="BL20" s="2210"/>
      <c r="BM20" s="2213" t="s">
        <v>457</v>
      </c>
      <c r="BN20" s="2213"/>
      <c r="BO20" s="2214"/>
    </row>
    <row r="21" spans="1:67" ht="14.1" customHeight="1">
      <c r="A21" s="7"/>
      <c r="B21" s="660"/>
      <c r="C21" s="498"/>
      <c r="D21" s="2120"/>
      <c r="E21" s="1824"/>
      <c r="F21" s="1824"/>
      <c r="G21" s="1824"/>
      <c r="H21" s="2445"/>
      <c r="I21" s="2105"/>
      <c r="J21" s="2106"/>
      <c r="K21" s="2107"/>
      <c r="L21" s="2456"/>
      <c r="M21" s="2431"/>
      <c r="N21" s="2431"/>
      <c r="O21" s="2431"/>
      <c r="P21" s="2431"/>
      <c r="Q21" s="2431"/>
      <c r="R21" s="2431"/>
      <c r="S21" s="2431"/>
      <c r="T21" s="2431"/>
      <c r="U21" s="2431"/>
      <c r="V21" s="2431"/>
      <c r="W21" s="2431"/>
      <c r="X21" s="2435"/>
      <c r="Y21" s="2436"/>
      <c r="Z21" s="2450"/>
      <c r="AA21" s="2451"/>
      <c r="AB21" s="2451"/>
      <c r="AC21" s="1644"/>
      <c r="AD21" s="1645"/>
      <c r="AE21" s="1645"/>
      <c r="AF21" s="263" t="s">
        <v>1351</v>
      </c>
      <c r="AG21" s="263" t="s">
        <v>1352</v>
      </c>
      <c r="AH21" s="374" t="s">
        <v>1353</v>
      </c>
      <c r="AI21" s="2454"/>
      <c r="AJ21" s="1622"/>
      <c r="AK21" s="1622"/>
      <c r="AL21" s="1622"/>
      <c r="AM21" s="1622"/>
      <c r="AN21" s="1622"/>
      <c r="AO21" s="1622"/>
      <c r="AP21" s="1622"/>
      <c r="AQ21" s="1715"/>
      <c r="AR21" s="29"/>
      <c r="AS21" s="287"/>
      <c r="AT21" s="2206"/>
      <c r="AU21" s="2207"/>
      <c r="AV21" s="2207"/>
      <c r="AW21" s="2208"/>
      <c r="AX21" s="2211"/>
      <c r="AY21" s="2212"/>
      <c r="AZ21" s="2212"/>
      <c r="BA21" s="2215"/>
      <c r="BB21" s="2215"/>
      <c r="BC21" s="2216"/>
      <c r="BD21" s="612"/>
      <c r="BE21" s="613"/>
      <c r="BF21" s="2206"/>
      <c r="BG21" s="2207"/>
      <c r="BH21" s="2207"/>
      <c r="BI21" s="2208"/>
      <c r="BJ21" s="2211"/>
      <c r="BK21" s="2212"/>
      <c r="BL21" s="2212"/>
      <c r="BM21" s="2215"/>
      <c r="BN21" s="2215"/>
      <c r="BO21" s="2216"/>
    </row>
    <row r="22" spans="1:67" ht="14.1" customHeight="1">
      <c r="A22" s="7"/>
      <c r="B22" s="525"/>
      <c r="C22" s="503"/>
      <c r="D22" s="2121"/>
      <c r="E22" s="2122"/>
      <c r="F22" s="2122"/>
      <c r="G22" s="2122"/>
      <c r="H22" s="2446"/>
      <c r="I22" s="2108"/>
      <c r="J22" s="2109"/>
      <c r="K22" s="2110"/>
      <c r="L22" s="2457"/>
      <c r="M22" s="2432"/>
      <c r="N22" s="2432"/>
      <c r="O22" s="2432"/>
      <c r="P22" s="2432"/>
      <c r="Q22" s="2432"/>
      <c r="R22" s="2432"/>
      <c r="S22" s="2432"/>
      <c r="T22" s="2432"/>
      <c r="U22" s="2432"/>
      <c r="V22" s="2432"/>
      <c r="W22" s="2432"/>
      <c r="X22" s="2437"/>
      <c r="Y22" s="2438"/>
      <c r="Z22" s="2452"/>
      <c r="AA22" s="2453"/>
      <c r="AB22" s="2453"/>
      <c r="AC22" s="2441"/>
      <c r="AD22" s="2442"/>
      <c r="AE22" s="2442"/>
      <c r="AF22" s="264"/>
      <c r="AG22" s="2458" t="s">
        <v>451</v>
      </c>
      <c r="AH22" s="2270"/>
      <c r="AI22" s="1544"/>
      <c r="AJ22" s="1533"/>
      <c r="AK22" s="1533"/>
      <c r="AL22" s="1533"/>
      <c r="AM22" s="1533"/>
      <c r="AN22" s="1533"/>
      <c r="AO22" s="1533"/>
      <c r="AP22" s="1533"/>
      <c r="AQ22" s="1546"/>
      <c r="AR22" s="29"/>
      <c r="AS22" s="287"/>
      <c r="AT22" s="2701" t="s">
        <v>1400</v>
      </c>
      <c r="AU22" s="2702"/>
      <c r="AV22" s="2702"/>
      <c r="AW22" s="2703"/>
      <c r="AX22" s="2236"/>
      <c r="AY22" s="2237"/>
      <c r="AZ22" s="2237"/>
      <c r="BA22" s="2213" t="s">
        <v>457</v>
      </c>
      <c r="BB22" s="2213"/>
      <c r="BC22" s="2214"/>
      <c r="BD22" s="612"/>
      <c r="BE22" s="613"/>
      <c r="BF22" s="2701" t="s">
        <v>1400</v>
      </c>
      <c r="BG22" s="2702"/>
      <c r="BH22" s="2702"/>
      <c r="BI22" s="2703"/>
      <c r="BJ22" s="2236">
        <f>BJ29</f>
        <v>494</v>
      </c>
      <c r="BK22" s="2237"/>
      <c r="BL22" s="2237"/>
      <c r="BM22" s="2213" t="s">
        <v>457</v>
      </c>
      <c r="BN22" s="2213"/>
      <c r="BO22" s="2214"/>
    </row>
    <row r="23" spans="1:67" ht="12.6" customHeight="1" thickBot="1">
      <c r="A23" s="7"/>
      <c r="B23" s="2477" t="s">
        <v>454</v>
      </c>
      <c r="C23" s="2478"/>
      <c r="D23" s="353"/>
      <c r="E23" s="354"/>
      <c r="F23" s="354"/>
      <c r="G23" s="354"/>
      <c r="H23" s="357"/>
      <c r="I23" s="2479" t="s">
        <v>332</v>
      </c>
      <c r="J23" s="2480"/>
      <c r="K23" s="2481"/>
      <c r="L23" s="2482">
        <v>0</v>
      </c>
      <c r="M23" s="2467"/>
      <c r="N23" s="2466">
        <v>1</v>
      </c>
      <c r="O23" s="2467"/>
      <c r="P23" s="2466">
        <v>0</v>
      </c>
      <c r="Q23" s="2467"/>
      <c r="R23" s="2466">
        <v>0</v>
      </c>
      <c r="S23" s="2467"/>
      <c r="T23" s="2466">
        <v>0</v>
      </c>
      <c r="U23" s="2467"/>
      <c r="V23" s="2466">
        <v>0</v>
      </c>
      <c r="W23" s="2468"/>
      <c r="X23" s="2469">
        <f>SUM(L23:W23)</f>
        <v>1</v>
      </c>
      <c r="Y23" s="2470"/>
      <c r="Z23" s="2471" t="s">
        <v>244</v>
      </c>
      <c r="AA23" s="2472"/>
      <c r="AB23" s="2472"/>
      <c r="AC23" s="2473" t="s">
        <v>244</v>
      </c>
      <c r="AD23" s="2474"/>
      <c r="AE23" s="2474"/>
      <c r="AF23" s="269" t="s">
        <v>244</v>
      </c>
      <c r="AG23" s="270" t="s">
        <v>1354</v>
      </c>
      <c r="AH23" s="271" t="s">
        <v>1354</v>
      </c>
      <c r="AI23" s="272" t="s">
        <v>1355</v>
      </c>
      <c r="AJ23" s="2475" t="s">
        <v>455</v>
      </c>
      <c r="AK23" s="2475"/>
      <c r="AL23" s="2475"/>
      <c r="AM23" s="2475"/>
      <c r="AN23" s="2475"/>
      <c r="AO23" s="2475"/>
      <c r="AP23" s="2475"/>
      <c r="AQ23" s="2476"/>
      <c r="AR23" s="29"/>
      <c r="AS23" s="287"/>
      <c r="AT23" s="2704"/>
      <c r="AU23" s="2705"/>
      <c r="AV23" s="2705"/>
      <c r="AW23" s="2706"/>
      <c r="AX23" s="2238"/>
      <c r="AY23" s="2239"/>
      <c r="AZ23" s="2239"/>
      <c r="BA23" s="1776"/>
      <c r="BB23" s="1776"/>
      <c r="BC23" s="2240"/>
      <c r="BD23" s="612"/>
      <c r="BE23" s="613"/>
      <c r="BF23" s="2704"/>
      <c r="BG23" s="2705"/>
      <c r="BH23" s="2705"/>
      <c r="BI23" s="2706"/>
      <c r="BJ23" s="2238"/>
      <c r="BK23" s="2239"/>
      <c r="BL23" s="2239"/>
      <c r="BM23" s="1776"/>
      <c r="BN23" s="1776"/>
      <c r="BO23" s="2240"/>
    </row>
    <row r="24" spans="1:67" ht="12.6" customHeight="1">
      <c r="A24" s="7"/>
      <c r="B24" s="525"/>
      <c r="C24" s="503"/>
      <c r="D24" s="2501" t="s">
        <v>1356</v>
      </c>
      <c r="E24" s="2502"/>
      <c r="F24" s="2502"/>
      <c r="G24" s="2502"/>
      <c r="H24" s="2503"/>
      <c r="I24" s="2507">
        <v>90.6</v>
      </c>
      <c r="J24" s="2508"/>
      <c r="K24" s="2509"/>
      <c r="L24" s="2513"/>
      <c r="M24" s="2483"/>
      <c r="N24" s="2483">
        <v>14</v>
      </c>
      <c r="O24" s="2483"/>
      <c r="P24" s="2483"/>
      <c r="Q24" s="2483"/>
      <c r="R24" s="2483"/>
      <c r="S24" s="2483"/>
      <c r="T24" s="2483"/>
      <c r="U24" s="2483"/>
      <c r="V24" s="2483"/>
      <c r="W24" s="2485"/>
      <c r="X24" s="2487">
        <f>SUM(L24:W25)</f>
        <v>14</v>
      </c>
      <c r="Y24" s="2488"/>
      <c r="Z24" s="2707">
        <f>IF(X24=0,"",ROUNDDOWN(L24/3,1)+ROUNDDOWN((N24+P24)/6,1)+ROUNDDOWN(R24/15,1)+ROUNDDOWN((T24+V24)/30,1))</f>
        <v>2.2999999999999998</v>
      </c>
      <c r="AA24" s="2708"/>
      <c r="AB24" s="2708"/>
      <c r="AC24" s="2711">
        <f>IF(AF24+AG25=0,"",AF24+AG25)</f>
        <v>3.8</v>
      </c>
      <c r="AD24" s="2712"/>
      <c r="AE24" s="2712"/>
      <c r="AF24" s="2499">
        <v>1</v>
      </c>
      <c r="AG24" s="273">
        <v>2</v>
      </c>
      <c r="AH24" s="274">
        <v>2</v>
      </c>
      <c r="AI24" s="30" t="s">
        <v>1357</v>
      </c>
      <c r="AJ24" s="2542" t="s">
        <v>458</v>
      </c>
      <c r="AK24" s="2542"/>
      <c r="AL24" s="2542"/>
      <c r="AM24" s="2542"/>
      <c r="AN24" s="2542"/>
      <c r="AO24" s="2542"/>
      <c r="AP24" s="2542"/>
      <c r="AQ24" s="2543"/>
      <c r="AR24" s="29"/>
      <c r="AS24" s="287"/>
      <c r="AT24" s="2249" t="s">
        <v>451</v>
      </c>
      <c r="AU24" s="2250"/>
      <c r="AV24" s="2250"/>
      <c r="AW24" s="2251"/>
      <c r="AX24" s="2258" t="str">
        <f>IF(ISERROR(AX22/AX20),"",AX22/AX20)</f>
        <v/>
      </c>
      <c r="AY24" s="2259"/>
      <c r="AZ24" s="2259"/>
      <c r="BA24" s="2245" t="s">
        <v>244</v>
      </c>
      <c r="BB24" s="2245"/>
      <c r="BC24" s="2246"/>
      <c r="BD24" s="612"/>
      <c r="BE24" s="613"/>
      <c r="BF24" s="2249" t="s">
        <v>451</v>
      </c>
      <c r="BG24" s="2250"/>
      <c r="BH24" s="2250"/>
      <c r="BI24" s="2251"/>
      <c r="BJ24" s="2241">
        <f>IF(ISERROR(ROUNDDOWN(BJ22/BJ20,1)),"",ROUNDDOWN(BJ22/BJ20,1))</f>
        <v>2.8</v>
      </c>
      <c r="BK24" s="2242"/>
      <c r="BL24" s="2242"/>
      <c r="BM24" s="2245" t="s">
        <v>244</v>
      </c>
      <c r="BN24" s="2245"/>
      <c r="BO24" s="2246"/>
    </row>
    <row r="25" spans="1:67" ht="12.6" customHeight="1" thickBot="1">
      <c r="A25" s="7"/>
      <c r="B25" s="525"/>
      <c r="C25" s="503"/>
      <c r="D25" s="2504"/>
      <c r="E25" s="2505"/>
      <c r="F25" s="2505"/>
      <c r="G25" s="2505"/>
      <c r="H25" s="2506"/>
      <c r="I25" s="2510"/>
      <c r="J25" s="2511"/>
      <c r="K25" s="2512"/>
      <c r="L25" s="2514"/>
      <c r="M25" s="2484"/>
      <c r="N25" s="2484"/>
      <c r="O25" s="2484"/>
      <c r="P25" s="2484"/>
      <c r="Q25" s="2484"/>
      <c r="R25" s="2484"/>
      <c r="S25" s="2484"/>
      <c r="T25" s="2484"/>
      <c r="U25" s="2484"/>
      <c r="V25" s="2484"/>
      <c r="W25" s="2486"/>
      <c r="X25" s="2489"/>
      <c r="Y25" s="2490"/>
      <c r="Z25" s="2709"/>
      <c r="AA25" s="2710"/>
      <c r="AB25" s="2710"/>
      <c r="AC25" s="2713"/>
      <c r="AD25" s="2714"/>
      <c r="AE25" s="2714"/>
      <c r="AF25" s="2500"/>
      <c r="AG25" s="2538">
        <v>2.8</v>
      </c>
      <c r="AH25" s="2539"/>
      <c r="AI25" s="275" t="s">
        <v>1358</v>
      </c>
      <c r="AJ25" s="2540" t="s">
        <v>459</v>
      </c>
      <c r="AK25" s="2540"/>
      <c r="AL25" s="2540"/>
      <c r="AM25" s="2540"/>
      <c r="AN25" s="2540"/>
      <c r="AO25" s="2540"/>
      <c r="AP25" s="2540"/>
      <c r="AQ25" s="2541"/>
      <c r="AR25" s="29"/>
      <c r="AS25" s="287"/>
      <c r="AT25" s="2252"/>
      <c r="AU25" s="2253"/>
      <c r="AV25" s="2253"/>
      <c r="AW25" s="2254"/>
      <c r="AX25" s="2260"/>
      <c r="AY25" s="2261"/>
      <c r="AZ25" s="2261"/>
      <c r="BA25" s="2247"/>
      <c r="BB25" s="2247"/>
      <c r="BC25" s="2248"/>
      <c r="BD25" s="612"/>
      <c r="BE25" s="613"/>
      <c r="BF25" s="2252"/>
      <c r="BG25" s="2253"/>
      <c r="BH25" s="2253"/>
      <c r="BI25" s="2254"/>
      <c r="BJ25" s="2243"/>
      <c r="BK25" s="2244"/>
      <c r="BL25" s="2244"/>
      <c r="BM25" s="2247"/>
      <c r="BN25" s="2247"/>
      <c r="BO25" s="2248"/>
    </row>
    <row r="26" spans="1:67" ht="12.6" customHeight="1" thickTop="1">
      <c r="A26" s="7"/>
      <c r="B26" s="660"/>
      <c r="C26" s="373"/>
      <c r="D26" s="2347"/>
      <c r="E26" s="1622"/>
      <c r="F26" s="1622"/>
      <c r="G26" s="1622"/>
      <c r="H26" s="1715"/>
      <c r="I26" s="2557"/>
      <c r="J26" s="2558"/>
      <c r="K26" s="2559"/>
      <c r="L26" s="2566">
        <v>0</v>
      </c>
      <c r="M26" s="2567"/>
      <c r="N26" s="2515">
        <v>0</v>
      </c>
      <c r="O26" s="2567"/>
      <c r="P26" s="2515">
        <v>0</v>
      </c>
      <c r="Q26" s="2567"/>
      <c r="R26" s="2515">
        <v>0</v>
      </c>
      <c r="S26" s="2567"/>
      <c r="T26" s="2515">
        <v>0</v>
      </c>
      <c r="U26" s="2567"/>
      <c r="V26" s="2515">
        <v>0</v>
      </c>
      <c r="W26" s="2516"/>
      <c r="X26" s="2517">
        <f>SUM(L26:W26)</f>
        <v>0</v>
      </c>
      <c r="Y26" s="2518"/>
      <c r="Z26" s="2519" t="str">
        <f>IF(X27=0,"",ROUNDDOWN(L27/3,1)+ROUNDDOWN((N27+P27)/6,1)+ROUNDDOWN(R27/15,1)+ROUNDDOWN((T27+V27)/30,1))</f>
        <v/>
      </c>
      <c r="AA26" s="2520"/>
      <c r="AB26" s="2521"/>
      <c r="AC26" s="2715" t="str">
        <f>IF(AF26+AG28=0,"",AF26+AG28)</f>
        <v/>
      </c>
      <c r="AD26" s="2716"/>
      <c r="AE26" s="2717"/>
      <c r="AF26" s="2531"/>
      <c r="AG26" s="2533">
        <v>0</v>
      </c>
      <c r="AH26" s="2549"/>
      <c r="AI26" s="276" t="s">
        <v>1355</v>
      </c>
      <c r="AJ26" s="2550"/>
      <c r="AK26" s="2550"/>
      <c r="AL26" s="2550"/>
      <c r="AM26" s="2550"/>
      <c r="AN26" s="2550"/>
      <c r="AO26" s="2550"/>
      <c r="AP26" s="2550"/>
      <c r="AQ26" s="2551"/>
      <c r="AR26" s="29"/>
      <c r="AS26" s="287"/>
      <c r="AT26" s="2290" t="s">
        <v>1401</v>
      </c>
      <c r="AU26" s="2290"/>
      <c r="AV26" s="2290"/>
      <c r="AW26" s="2290"/>
      <c r="AX26" s="2290"/>
      <c r="AY26" s="2290"/>
      <c r="AZ26" s="2290"/>
      <c r="BA26" s="2290"/>
      <c r="BB26" s="2290"/>
      <c r="BC26" s="2290"/>
      <c r="BD26" s="612"/>
      <c r="BE26" s="613"/>
      <c r="BF26" s="2290" t="s">
        <v>1401</v>
      </c>
      <c r="BG26" s="2290"/>
      <c r="BH26" s="2290"/>
      <c r="BI26" s="2290"/>
      <c r="BJ26" s="2290"/>
      <c r="BK26" s="2290"/>
      <c r="BL26" s="2290"/>
      <c r="BM26" s="2290"/>
      <c r="BN26" s="2290"/>
      <c r="BO26" s="2290"/>
    </row>
    <row r="27" spans="1:67" ht="12.6" customHeight="1">
      <c r="A27" s="7"/>
      <c r="B27" s="525"/>
      <c r="C27" s="503"/>
      <c r="D27" s="2347"/>
      <c r="E27" s="1622"/>
      <c r="F27" s="1622"/>
      <c r="G27" s="1622"/>
      <c r="H27" s="1715"/>
      <c r="I27" s="2557"/>
      <c r="J27" s="2558"/>
      <c r="K27" s="2559"/>
      <c r="L27" s="2513"/>
      <c r="M27" s="2483"/>
      <c r="N27" s="2483"/>
      <c r="O27" s="2483"/>
      <c r="P27" s="2483"/>
      <c r="Q27" s="2483"/>
      <c r="R27" s="2483"/>
      <c r="S27" s="2483"/>
      <c r="T27" s="2483"/>
      <c r="U27" s="2483"/>
      <c r="V27" s="2483"/>
      <c r="W27" s="2485"/>
      <c r="X27" s="2534">
        <f>SUM(L27:W28)</f>
        <v>0</v>
      </c>
      <c r="Y27" s="2535"/>
      <c r="Z27" s="2519"/>
      <c r="AA27" s="2520"/>
      <c r="AB27" s="2521"/>
      <c r="AC27" s="2715"/>
      <c r="AD27" s="2716"/>
      <c r="AE27" s="2717"/>
      <c r="AF27" s="2531"/>
      <c r="AG27" s="2533"/>
      <c r="AH27" s="2549"/>
      <c r="AI27" s="30" t="s">
        <v>1359</v>
      </c>
      <c r="AJ27" s="2544"/>
      <c r="AK27" s="2544"/>
      <c r="AL27" s="2544"/>
      <c r="AM27" s="2544"/>
      <c r="AN27" s="2544"/>
      <c r="AO27" s="2544"/>
      <c r="AP27" s="2544"/>
      <c r="AQ27" s="2545"/>
      <c r="AR27" s="29"/>
      <c r="AS27" s="287"/>
      <c r="AT27" s="2291"/>
      <c r="AU27" s="2291"/>
      <c r="AV27" s="2291"/>
      <c r="AW27" s="2291"/>
      <c r="AX27" s="2291"/>
      <c r="AY27" s="2291"/>
      <c r="AZ27" s="2291"/>
      <c r="BA27" s="2291"/>
      <c r="BB27" s="2291"/>
      <c r="BC27" s="2291"/>
      <c r="BD27" s="612"/>
      <c r="BE27" s="613"/>
      <c r="BF27" s="2291"/>
      <c r="BG27" s="2291"/>
      <c r="BH27" s="2291"/>
      <c r="BI27" s="2291"/>
      <c r="BJ27" s="2291"/>
      <c r="BK27" s="2291"/>
      <c r="BL27" s="2291"/>
      <c r="BM27" s="2291"/>
      <c r="BN27" s="2291"/>
      <c r="BO27" s="2291"/>
    </row>
    <row r="28" spans="1:67" ht="12.6" customHeight="1" thickBot="1">
      <c r="A28" s="7"/>
      <c r="B28" s="525"/>
      <c r="C28" s="503"/>
      <c r="D28" s="1544"/>
      <c r="E28" s="1533"/>
      <c r="F28" s="1533"/>
      <c r="G28" s="1533"/>
      <c r="H28" s="1546"/>
      <c r="I28" s="2560"/>
      <c r="J28" s="2561"/>
      <c r="K28" s="2562"/>
      <c r="L28" s="2563"/>
      <c r="M28" s="2564"/>
      <c r="N28" s="2564"/>
      <c r="O28" s="2564"/>
      <c r="P28" s="2564"/>
      <c r="Q28" s="2564"/>
      <c r="R28" s="2564"/>
      <c r="S28" s="2564"/>
      <c r="T28" s="2564"/>
      <c r="U28" s="2564"/>
      <c r="V28" s="2564"/>
      <c r="W28" s="2565"/>
      <c r="X28" s="2536"/>
      <c r="Y28" s="2537"/>
      <c r="Z28" s="2522"/>
      <c r="AA28" s="2523"/>
      <c r="AB28" s="2524"/>
      <c r="AC28" s="2718"/>
      <c r="AD28" s="2719"/>
      <c r="AE28" s="2720"/>
      <c r="AF28" s="2532"/>
      <c r="AG28" s="2546">
        <v>0</v>
      </c>
      <c r="AH28" s="2547"/>
      <c r="AI28" s="278" t="s">
        <v>1358</v>
      </c>
      <c r="AJ28" s="1667"/>
      <c r="AK28" s="1667"/>
      <c r="AL28" s="1667"/>
      <c r="AM28" s="1667"/>
      <c r="AN28" s="1667"/>
      <c r="AO28" s="1667"/>
      <c r="AP28" s="1667"/>
      <c r="AQ28" s="2548"/>
      <c r="AR28" s="29"/>
      <c r="AS28" s="287"/>
      <c r="AT28" s="1623"/>
      <c r="AU28" s="1624"/>
      <c r="AV28" s="1624"/>
      <c r="AW28" s="1625"/>
      <c r="AX28" s="2255" t="s">
        <v>1322</v>
      </c>
      <c r="AY28" s="2256"/>
      <c r="AZ28" s="2256"/>
      <c r="BA28" s="2256"/>
      <c r="BB28" s="2256"/>
      <c r="BC28" s="2257"/>
      <c r="BD28" s="612"/>
      <c r="BE28" s="613"/>
      <c r="BF28" s="1623"/>
      <c r="BG28" s="1624"/>
      <c r="BH28" s="1624"/>
      <c r="BI28" s="1625"/>
      <c r="BJ28" s="2255" t="s">
        <v>1322</v>
      </c>
      <c r="BK28" s="2256"/>
      <c r="BL28" s="2256"/>
      <c r="BM28" s="2256"/>
      <c r="BN28" s="2256"/>
      <c r="BO28" s="2257"/>
    </row>
    <row r="29" spans="1:67" ht="12.6" customHeight="1" thickBot="1">
      <c r="A29" s="7"/>
      <c r="B29" s="660"/>
      <c r="C29" s="373"/>
      <c r="D29" s="1542"/>
      <c r="E29" s="1543"/>
      <c r="F29" s="1543"/>
      <c r="G29" s="1543"/>
      <c r="H29" s="1545"/>
      <c r="I29" s="2554"/>
      <c r="J29" s="2555"/>
      <c r="K29" s="2556"/>
      <c r="L29" s="2482">
        <v>0</v>
      </c>
      <c r="M29" s="2467"/>
      <c r="N29" s="2466">
        <v>0</v>
      </c>
      <c r="O29" s="2467"/>
      <c r="P29" s="2466">
        <v>0</v>
      </c>
      <c r="Q29" s="2467"/>
      <c r="R29" s="2466">
        <v>0</v>
      </c>
      <c r="S29" s="2467"/>
      <c r="T29" s="2466">
        <v>0</v>
      </c>
      <c r="U29" s="2467"/>
      <c r="V29" s="2466">
        <v>0</v>
      </c>
      <c r="W29" s="2468"/>
      <c r="X29" s="2469">
        <f>SUM(L29:W29)</f>
        <v>0</v>
      </c>
      <c r="Y29" s="2470"/>
      <c r="Z29" s="2568" t="str">
        <f>IF(X30=0,"",ROUNDDOWN(L30/3,1)+ROUNDDOWN((N30+P30)/6,1)+ROUNDDOWN(R30/15,1)+ROUNDDOWN((T30+V30)/30,1))</f>
        <v/>
      </c>
      <c r="AA29" s="2569"/>
      <c r="AB29" s="2570"/>
      <c r="AC29" s="2722" t="str">
        <f>IF(AF29+AG31=0,"",AF29+AG31)</f>
        <v/>
      </c>
      <c r="AD29" s="2723"/>
      <c r="AE29" s="2724"/>
      <c r="AF29" s="2574"/>
      <c r="AG29" s="2575"/>
      <c r="AH29" s="2576"/>
      <c r="AI29" s="272" t="s">
        <v>1355</v>
      </c>
      <c r="AJ29" s="2577"/>
      <c r="AK29" s="2577"/>
      <c r="AL29" s="2577"/>
      <c r="AM29" s="2577"/>
      <c r="AN29" s="2577"/>
      <c r="AO29" s="2577"/>
      <c r="AP29" s="2577"/>
      <c r="AQ29" s="2578"/>
      <c r="AR29" s="29"/>
      <c r="AS29" s="287"/>
      <c r="AT29" s="2286">
        <f>COUNTA(AX30:AZ35)</f>
        <v>0</v>
      </c>
      <c r="AU29" s="2287"/>
      <c r="AV29" s="2287"/>
      <c r="AW29" s="2287"/>
      <c r="AX29" s="2288">
        <f>SUM(AX30:AZ44)</f>
        <v>0</v>
      </c>
      <c r="AY29" s="2288"/>
      <c r="AZ29" s="2289"/>
      <c r="BA29" s="625" t="s">
        <v>1139</v>
      </c>
      <c r="BB29" s="626"/>
      <c r="BC29" s="627"/>
      <c r="BD29" s="612"/>
      <c r="BE29" s="613"/>
      <c r="BF29" s="2286">
        <f>COUNTA(BJ30:BL44)</f>
        <v>4</v>
      </c>
      <c r="BG29" s="2287"/>
      <c r="BH29" s="2287"/>
      <c r="BI29" s="2287"/>
      <c r="BJ29" s="2289">
        <f>SUM(BJ30:BL44)</f>
        <v>494</v>
      </c>
      <c r="BK29" s="2721"/>
      <c r="BL29" s="2721"/>
      <c r="BM29" s="625" t="s">
        <v>1139</v>
      </c>
      <c r="BN29" s="626"/>
      <c r="BO29" s="627"/>
    </row>
    <row r="30" spans="1:67" ht="12.6" customHeight="1">
      <c r="A30" s="7"/>
      <c r="B30" s="525"/>
      <c r="C30" s="503"/>
      <c r="D30" s="2347"/>
      <c r="E30" s="1622"/>
      <c r="F30" s="1622"/>
      <c r="G30" s="1622"/>
      <c r="H30" s="1715"/>
      <c r="I30" s="2557"/>
      <c r="J30" s="2558"/>
      <c r="K30" s="2559"/>
      <c r="L30" s="2513"/>
      <c r="M30" s="2483"/>
      <c r="N30" s="2483"/>
      <c r="O30" s="2483"/>
      <c r="P30" s="2483"/>
      <c r="Q30" s="2483"/>
      <c r="R30" s="2483"/>
      <c r="S30" s="2483"/>
      <c r="T30" s="2483"/>
      <c r="U30" s="2483"/>
      <c r="V30" s="2483"/>
      <c r="W30" s="2485"/>
      <c r="X30" s="2579">
        <f>SUM(L30:W31)</f>
        <v>0</v>
      </c>
      <c r="Y30" s="2580"/>
      <c r="Z30" s="2519"/>
      <c r="AA30" s="2520"/>
      <c r="AB30" s="2521"/>
      <c r="AC30" s="2715"/>
      <c r="AD30" s="2716"/>
      <c r="AE30" s="2717"/>
      <c r="AF30" s="2531"/>
      <c r="AG30" s="2533"/>
      <c r="AH30" s="2549"/>
      <c r="AI30" s="30" t="s">
        <v>1360</v>
      </c>
      <c r="AJ30" s="2544"/>
      <c r="AK30" s="2544"/>
      <c r="AL30" s="2544"/>
      <c r="AM30" s="2544"/>
      <c r="AN30" s="2544"/>
      <c r="AO30" s="2544"/>
      <c r="AP30" s="2544"/>
      <c r="AQ30" s="2545"/>
      <c r="AR30" s="29"/>
      <c r="AS30" s="287"/>
      <c r="AT30" s="1623">
        <v>1</v>
      </c>
      <c r="AU30" s="1624"/>
      <c r="AV30" s="1624"/>
      <c r="AW30" s="1625"/>
      <c r="AX30" s="2284"/>
      <c r="AY30" s="2285"/>
      <c r="AZ30" s="2285"/>
      <c r="BA30" s="415" t="s">
        <v>1139</v>
      </c>
      <c r="BB30" s="345"/>
      <c r="BC30" s="629"/>
      <c r="BD30" s="612"/>
      <c r="BE30" s="613"/>
      <c r="BF30" s="1623">
        <v>1</v>
      </c>
      <c r="BG30" s="1624"/>
      <c r="BH30" s="1624"/>
      <c r="BI30" s="1625"/>
      <c r="BJ30" s="2284">
        <v>163</v>
      </c>
      <c r="BK30" s="2285"/>
      <c r="BL30" s="2285"/>
      <c r="BM30" s="415" t="s">
        <v>1139</v>
      </c>
      <c r="BN30" s="345"/>
      <c r="BO30" s="629"/>
    </row>
    <row r="31" spans="1:67" ht="12.6" customHeight="1">
      <c r="A31" s="7"/>
      <c r="B31" s="525"/>
      <c r="C31" s="503"/>
      <c r="D31" s="1544"/>
      <c r="E31" s="1533"/>
      <c r="F31" s="1533"/>
      <c r="G31" s="1533"/>
      <c r="H31" s="1546"/>
      <c r="I31" s="2560"/>
      <c r="J31" s="2561"/>
      <c r="K31" s="2562"/>
      <c r="L31" s="2563"/>
      <c r="M31" s="2564"/>
      <c r="N31" s="2564"/>
      <c r="O31" s="2564"/>
      <c r="P31" s="2564"/>
      <c r="Q31" s="2564"/>
      <c r="R31" s="2564"/>
      <c r="S31" s="2564"/>
      <c r="T31" s="2564"/>
      <c r="U31" s="2564"/>
      <c r="V31" s="2564"/>
      <c r="W31" s="2565"/>
      <c r="X31" s="2581"/>
      <c r="Y31" s="2582"/>
      <c r="Z31" s="2522"/>
      <c r="AA31" s="2523"/>
      <c r="AB31" s="2524"/>
      <c r="AC31" s="2718"/>
      <c r="AD31" s="2719"/>
      <c r="AE31" s="2720"/>
      <c r="AF31" s="2532"/>
      <c r="AG31" s="2546">
        <v>0</v>
      </c>
      <c r="AH31" s="2547"/>
      <c r="AI31" s="278" t="s">
        <v>1361</v>
      </c>
      <c r="AJ31" s="1667"/>
      <c r="AK31" s="1667"/>
      <c r="AL31" s="1667"/>
      <c r="AM31" s="1667"/>
      <c r="AN31" s="1667"/>
      <c r="AO31" s="1667"/>
      <c r="AP31" s="1667"/>
      <c r="AQ31" s="2548"/>
      <c r="AR31" s="29"/>
      <c r="AS31" s="287"/>
      <c r="AT31" s="1623">
        <v>2</v>
      </c>
      <c r="AU31" s="1624"/>
      <c r="AV31" s="1624"/>
      <c r="AW31" s="1625"/>
      <c r="AX31" s="2284"/>
      <c r="AY31" s="2285"/>
      <c r="AZ31" s="2285"/>
      <c r="BA31" s="415" t="s">
        <v>1139</v>
      </c>
      <c r="BB31" s="630"/>
      <c r="BC31" s="157"/>
      <c r="BD31" s="612"/>
      <c r="BE31" s="613"/>
      <c r="BF31" s="1623">
        <v>2</v>
      </c>
      <c r="BG31" s="1624"/>
      <c r="BH31" s="1624"/>
      <c r="BI31" s="1625"/>
      <c r="BJ31" s="2284">
        <v>152</v>
      </c>
      <c r="BK31" s="2285"/>
      <c r="BL31" s="2285"/>
      <c r="BM31" s="415" t="s">
        <v>1139</v>
      </c>
      <c r="BN31" s="630"/>
      <c r="BO31" s="157"/>
    </row>
    <row r="32" spans="1:67" ht="12.6" customHeight="1">
      <c r="A32" s="7"/>
      <c r="B32" s="660"/>
      <c r="C32" s="373"/>
      <c r="D32" s="1542"/>
      <c r="E32" s="1543"/>
      <c r="F32" s="1543"/>
      <c r="G32" s="1543"/>
      <c r="H32" s="1545"/>
      <c r="I32" s="2554"/>
      <c r="J32" s="2555"/>
      <c r="K32" s="2556"/>
      <c r="L32" s="2482">
        <v>0</v>
      </c>
      <c r="M32" s="2467"/>
      <c r="N32" s="2466">
        <v>0</v>
      </c>
      <c r="O32" s="2467"/>
      <c r="P32" s="2466">
        <v>0</v>
      </c>
      <c r="Q32" s="2467"/>
      <c r="R32" s="2466">
        <v>0</v>
      </c>
      <c r="S32" s="2467"/>
      <c r="T32" s="2466">
        <v>0</v>
      </c>
      <c r="U32" s="2467"/>
      <c r="V32" s="2466">
        <v>0</v>
      </c>
      <c r="W32" s="2468"/>
      <c r="X32" s="2469">
        <f>SUM(L32:W32)</f>
        <v>0</v>
      </c>
      <c r="Y32" s="2470"/>
      <c r="Z32" s="2568" t="str">
        <f>IF(X33=0,"",ROUNDDOWN(L33/3,1)+ROUNDDOWN((N33+P33)/6,1)+ROUNDDOWN(R33/15,1)+ROUNDDOWN((T33+V33)/30,1))</f>
        <v/>
      </c>
      <c r="AA32" s="2569"/>
      <c r="AB32" s="2570"/>
      <c r="AC32" s="2722" t="str">
        <f>IF(AF32+AG34=0,"",AF32+AG34)</f>
        <v/>
      </c>
      <c r="AD32" s="2723"/>
      <c r="AE32" s="2724"/>
      <c r="AF32" s="2574"/>
      <c r="AG32" s="2575"/>
      <c r="AH32" s="2576"/>
      <c r="AI32" s="272" t="s">
        <v>1362</v>
      </c>
      <c r="AJ32" s="2577"/>
      <c r="AK32" s="2577"/>
      <c r="AL32" s="2577"/>
      <c r="AM32" s="2577"/>
      <c r="AN32" s="2577"/>
      <c r="AO32" s="2577"/>
      <c r="AP32" s="2577"/>
      <c r="AQ32" s="2578"/>
      <c r="AR32" s="29"/>
      <c r="AS32" s="287"/>
      <c r="AT32" s="1623">
        <v>3</v>
      </c>
      <c r="AU32" s="1624"/>
      <c r="AV32" s="1624"/>
      <c r="AW32" s="1625"/>
      <c r="AX32" s="2284"/>
      <c r="AY32" s="2285"/>
      <c r="AZ32" s="2285"/>
      <c r="BA32" s="415" t="s">
        <v>1139</v>
      </c>
      <c r="BB32" s="630"/>
      <c r="BC32" s="157"/>
      <c r="BD32" s="612"/>
      <c r="BE32" s="613"/>
      <c r="BF32" s="1623">
        <v>3</v>
      </c>
      <c r="BG32" s="1624"/>
      <c r="BH32" s="1624"/>
      <c r="BI32" s="1625"/>
      <c r="BJ32" s="2284">
        <v>92</v>
      </c>
      <c r="BK32" s="2285"/>
      <c r="BL32" s="2285"/>
      <c r="BM32" s="415" t="s">
        <v>1139</v>
      </c>
      <c r="BN32" s="630"/>
      <c r="BO32" s="157"/>
    </row>
    <row r="33" spans="1:78" ht="12.6" customHeight="1">
      <c r="A33" s="7"/>
      <c r="B33" s="525"/>
      <c r="C33" s="503"/>
      <c r="D33" s="2347"/>
      <c r="E33" s="1622"/>
      <c r="F33" s="1622"/>
      <c r="G33" s="1622"/>
      <c r="H33" s="1715"/>
      <c r="I33" s="2557"/>
      <c r="J33" s="2558"/>
      <c r="K33" s="2559"/>
      <c r="L33" s="2513"/>
      <c r="M33" s="2483"/>
      <c r="N33" s="2483"/>
      <c r="O33" s="2483"/>
      <c r="P33" s="2483"/>
      <c r="Q33" s="2483"/>
      <c r="R33" s="2483"/>
      <c r="S33" s="2483"/>
      <c r="T33" s="2483"/>
      <c r="U33" s="2483"/>
      <c r="V33" s="2483"/>
      <c r="W33" s="2485"/>
      <c r="X33" s="2534">
        <f>SUM(L33:W34)</f>
        <v>0</v>
      </c>
      <c r="Y33" s="2535"/>
      <c r="Z33" s="2519"/>
      <c r="AA33" s="2520"/>
      <c r="AB33" s="2521"/>
      <c r="AC33" s="2715"/>
      <c r="AD33" s="2716"/>
      <c r="AE33" s="2717"/>
      <c r="AF33" s="2531"/>
      <c r="AG33" s="2533"/>
      <c r="AH33" s="2549"/>
      <c r="AI33" s="30" t="s">
        <v>1360</v>
      </c>
      <c r="AJ33" s="2544"/>
      <c r="AK33" s="2544"/>
      <c r="AL33" s="2544"/>
      <c r="AM33" s="2544"/>
      <c r="AN33" s="2544"/>
      <c r="AO33" s="2544"/>
      <c r="AP33" s="2544"/>
      <c r="AQ33" s="2545"/>
      <c r="AR33" s="29"/>
      <c r="AS33" s="287"/>
      <c r="AT33" s="1623">
        <v>4</v>
      </c>
      <c r="AU33" s="1624"/>
      <c r="AV33" s="1624"/>
      <c r="AW33" s="1625"/>
      <c r="AX33" s="2284"/>
      <c r="AY33" s="2285"/>
      <c r="AZ33" s="2285"/>
      <c r="BA33" s="415" t="s">
        <v>1139</v>
      </c>
      <c r="BB33" s="630"/>
      <c r="BC33" s="157"/>
      <c r="BD33" s="612"/>
      <c r="BE33" s="613"/>
      <c r="BF33" s="1623">
        <v>4</v>
      </c>
      <c r="BG33" s="1624"/>
      <c r="BH33" s="1624"/>
      <c r="BI33" s="1625"/>
      <c r="BJ33" s="2284">
        <v>87</v>
      </c>
      <c r="BK33" s="2285"/>
      <c r="BL33" s="2285"/>
      <c r="BM33" s="415" t="s">
        <v>1139</v>
      </c>
      <c r="BN33" s="630"/>
      <c r="BO33" s="157"/>
    </row>
    <row r="34" spans="1:78" ht="12.6" customHeight="1">
      <c r="A34" s="7"/>
      <c r="B34" s="525"/>
      <c r="C34" s="503"/>
      <c r="D34" s="1544"/>
      <c r="E34" s="1533"/>
      <c r="F34" s="1533"/>
      <c r="G34" s="1533"/>
      <c r="H34" s="1546"/>
      <c r="I34" s="2560"/>
      <c r="J34" s="2561"/>
      <c r="K34" s="2562"/>
      <c r="L34" s="2563"/>
      <c r="M34" s="2564"/>
      <c r="N34" s="2564"/>
      <c r="O34" s="2564"/>
      <c r="P34" s="2564"/>
      <c r="Q34" s="2564"/>
      <c r="R34" s="2564"/>
      <c r="S34" s="2564"/>
      <c r="T34" s="2564"/>
      <c r="U34" s="2564"/>
      <c r="V34" s="2564"/>
      <c r="W34" s="2565"/>
      <c r="X34" s="2536"/>
      <c r="Y34" s="2537"/>
      <c r="Z34" s="2522"/>
      <c r="AA34" s="2523"/>
      <c r="AB34" s="2524"/>
      <c r="AC34" s="2718"/>
      <c r="AD34" s="2719"/>
      <c r="AE34" s="2720"/>
      <c r="AF34" s="2532"/>
      <c r="AG34" s="2546">
        <v>0</v>
      </c>
      <c r="AH34" s="2547"/>
      <c r="AI34" s="278" t="s">
        <v>1361</v>
      </c>
      <c r="AJ34" s="1667"/>
      <c r="AK34" s="1667"/>
      <c r="AL34" s="1667"/>
      <c r="AM34" s="1667"/>
      <c r="AN34" s="1667"/>
      <c r="AO34" s="1667"/>
      <c r="AP34" s="1667"/>
      <c r="AQ34" s="2548"/>
      <c r="AR34" s="29"/>
      <c r="AS34" s="287"/>
      <c r="AT34" s="1623">
        <v>5</v>
      </c>
      <c r="AU34" s="1624"/>
      <c r="AV34" s="1624"/>
      <c r="AW34" s="1625"/>
      <c r="AX34" s="2284"/>
      <c r="AY34" s="2285"/>
      <c r="AZ34" s="2285"/>
      <c r="BA34" s="415" t="s">
        <v>1139</v>
      </c>
      <c r="BB34" s="630"/>
      <c r="BC34" s="157"/>
      <c r="BD34" s="612"/>
      <c r="BE34" s="613"/>
      <c r="BF34" s="1623">
        <v>5</v>
      </c>
      <c r="BG34" s="1624"/>
      <c r="BH34" s="1624"/>
      <c r="BI34" s="1625"/>
      <c r="BJ34" s="2284"/>
      <c r="BK34" s="2285"/>
      <c r="BL34" s="2285"/>
      <c r="BM34" s="415" t="s">
        <v>1139</v>
      </c>
      <c r="BN34" s="630"/>
      <c r="BO34" s="157"/>
    </row>
    <row r="35" spans="1:78" ht="12.6" customHeight="1">
      <c r="A35" s="7"/>
      <c r="B35" s="660"/>
      <c r="C35" s="373"/>
      <c r="D35" s="2072"/>
      <c r="E35" s="2587"/>
      <c r="F35" s="2587"/>
      <c r="G35" s="2587"/>
      <c r="H35" s="2588"/>
      <c r="I35" s="2554"/>
      <c r="J35" s="2555"/>
      <c r="K35" s="2556"/>
      <c r="L35" s="2482">
        <v>0</v>
      </c>
      <c r="M35" s="2467"/>
      <c r="N35" s="2466">
        <v>0</v>
      </c>
      <c r="O35" s="2467"/>
      <c r="P35" s="2466">
        <v>0</v>
      </c>
      <c r="Q35" s="2467"/>
      <c r="R35" s="2466">
        <v>0</v>
      </c>
      <c r="S35" s="2467"/>
      <c r="T35" s="2466">
        <v>0</v>
      </c>
      <c r="U35" s="2467"/>
      <c r="V35" s="2466">
        <v>0</v>
      </c>
      <c r="W35" s="2468"/>
      <c r="X35" s="2469">
        <f>SUM(L35:W35)</f>
        <v>0</v>
      </c>
      <c r="Y35" s="2470"/>
      <c r="Z35" s="2568" t="str">
        <f>IF(X36=0,"",ROUNDDOWN(L36/3,1)+ROUNDDOWN((N36+P36)/6,1)+ROUNDDOWN(R36/15,1)+ROUNDDOWN((T36+V36)/30,1))</f>
        <v/>
      </c>
      <c r="AA35" s="2569"/>
      <c r="AB35" s="2570"/>
      <c r="AC35" s="2722" t="str">
        <f>IF(AF35+AG37=0,"",AF35+AG37)</f>
        <v/>
      </c>
      <c r="AD35" s="2723"/>
      <c r="AE35" s="2724"/>
      <c r="AF35" s="2574"/>
      <c r="AG35" s="2575"/>
      <c r="AH35" s="2576"/>
      <c r="AI35" s="272" t="s">
        <v>1362</v>
      </c>
      <c r="AJ35" s="2577"/>
      <c r="AK35" s="2577"/>
      <c r="AL35" s="2577"/>
      <c r="AM35" s="2577"/>
      <c r="AN35" s="2577"/>
      <c r="AO35" s="2577"/>
      <c r="AP35" s="2577"/>
      <c r="AQ35" s="2578"/>
      <c r="AR35" s="29"/>
      <c r="AS35" s="287"/>
      <c r="AT35" s="1623">
        <v>6</v>
      </c>
      <c r="AU35" s="1624"/>
      <c r="AV35" s="1624"/>
      <c r="AW35" s="1625"/>
      <c r="AX35" s="2284"/>
      <c r="AY35" s="2285"/>
      <c r="AZ35" s="2285"/>
      <c r="BA35" s="415" t="s">
        <v>1139</v>
      </c>
      <c r="BB35" s="345"/>
      <c r="BC35" s="629"/>
      <c r="BD35" s="633"/>
      <c r="BE35" s="634"/>
      <c r="BF35" s="1623">
        <v>6</v>
      </c>
      <c r="BG35" s="1624"/>
      <c r="BH35" s="1624"/>
      <c r="BI35" s="1625"/>
      <c r="BJ35" s="2284"/>
      <c r="BK35" s="2285"/>
      <c r="BL35" s="2285"/>
      <c r="BM35" s="415" t="s">
        <v>1139</v>
      </c>
      <c r="BN35" s="345"/>
      <c r="BO35" s="629"/>
    </row>
    <row r="36" spans="1:78" ht="12.6" customHeight="1">
      <c r="A36" s="7"/>
      <c r="B36" s="525"/>
      <c r="C36" s="503"/>
      <c r="D36" s="2454"/>
      <c r="E36" s="2589"/>
      <c r="F36" s="2589"/>
      <c r="G36" s="2589"/>
      <c r="H36" s="2590"/>
      <c r="I36" s="2557"/>
      <c r="J36" s="2558"/>
      <c r="K36" s="2559"/>
      <c r="L36" s="2513"/>
      <c r="M36" s="2483"/>
      <c r="N36" s="2483"/>
      <c r="O36" s="2483"/>
      <c r="P36" s="2483"/>
      <c r="Q36" s="2483"/>
      <c r="R36" s="2483"/>
      <c r="S36" s="2483"/>
      <c r="T36" s="2483"/>
      <c r="U36" s="2483"/>
      <c r="V36" s="2483"/>
      <c r="W36" s="2485"/>
      <c r="X36" s="2534">
        <f>SUM(L36:W37)</f>
        <v>0</v>
      </c>
      <c r="Y36" s="2535"/>
      <c r="Z36" s="2519"/>
      <c r="AA36" s="2520"/>
      <c r="AB36" s="2521"/>
      <c r="AC36" s="2715"/>
      <c r="AD36" s="2716"/>
      <c r="AE36" s="2717"/>
      <c r="AF36" s="2531"/>
      <c r="AG36" s="2533"/>
      <c r="AH36" s="2549"/>
      <c r="AI36" s="30" t="s">
        <v>1360</v>
      </c>
      <c r="AJ36" s="2544"/>
      <c r="AK36" s="2544"/>
      <c r="AL36" s="2544"/>
      <c r="AM36" s="2544"/>
      <c r="AN36" s="2544"/>
      <c r="AO36" s="2544"/>
      <c r="AP36" s="2544"/>
      <c r="AQ36" s="2545"/>
      <c r="AR36" s="29"/>
      <c r="AS36" s="287"/>
      <c r="AT36" s="1623">
        <v>7</v>
      </c>
      <c r="AU36" s="1624"/>
      <c r="AV36" s="1624"/>
      <c r="AW36" s="1625"/>
      <c r="AX36" s="2284"/>
      <c r="AY36" s="2285"/>
      <c r="AZ36" s="2285"/>
      <c r="BA36" s="415" t="s">
        <v>1139</v>
      </c>
      <c r="BB36" s="630"/>
      <c r="BC36" s="157"/>
      <c r="BD36" s="612"/>
      <c r="BE36" s="613"/>
      <c r="BF36" s="1623">
        <v>7</v>
      </c>
      <c r="BG36" s="1624"/>
      <c r="BH36" s="1624"/>
      <c r="BI36" s="1625"/>
      <c r="BJ36" s="2284"/>
      <c r="BK36" s="2285"/>
      <c r="BL36" s="2285"/>
      <c r="BM36" s="415" t="s">
        <v>1139</v>
      </c>
      <c r="BN36" s="630"/>
      <c r="BO36" s="157"/>
    </row>
    <row r="37" spans="1:78" ht="12.6" customHeight="1">
      <c r="A37" s="7"/>
      <c r="B37" s="525"/>
      <c r="C37" s="503"/>
      <c r="D37" s="2591"/>
      <c r="E37" s="2291"/>
      <c r="F37" s="2291"/>
      <c r="G37" s="2291"/>
      <c r="H37" s="2592"/>
      <c r="I37" s="2560"/>
      <c r="J37" s="2561"/>
      <c r="K37" s="2562"/>
      <c r="L37" s="2563"/>
      <c r="M37" s="2564"/>
      <c r="N37" s="2564"/>
      <c r="O37" s="2564"/>
      <c r="P37" s="2564"/>
      <c r="Q37" s="2564"/>
      <c r="R37" s="2564"/>
      <c r="S37" s="2564"/>
      <c r="T37" s="2564"/>
      <c r="U37" s="2564"/>
      <c r="V37" s="2564"/>
      <c r="W37" s="2565"/>
      <c r="X37" s="2536"/>
      <c r="Y37" s="2537"/>
      <c r="Z37" s="2522"/>
      <c r="AA37" s="2523"/>
      <c r="AB37" s="2524"/>
      <c r="AC37" s="2718"/>
      <c r="AD37" s="2719"/>
      <c r="AE37" s="2720"/>
      <c r="AF37" s="2532"/>
      <c r="AG37" s="2546">
        <v>0</v>
      </c>
      <c r="AH37" s="2547"/>
      <c r="AI37" s="278" t="s">
        <v>1361</v>
      </c>
      <c r="AJ37" s="1667"/>
      <c r="AK37" s="1667"/>
      <c r="AL37" s="1667"/>
      <c r="AM37" s="1667"/>
      <c r="AN37" s="1667"/>
      <c r="AO37" s="1667"/>
      <c r="AP37" s="1667"/>
      <c r="AQ37" s="2548"/>
      <c r="AR37" s="29"/>
      <c r="AS37" s="287"/>
      <c r="AT37" s="1623">
        <v>8</v>
      </c>
      <c r="AU37" s="1624"/>
      <c r="AV37" s="1624"/>
      <c r="AW37" s="1625"/>
      <c r="AX37" s="2284"/>
      <c r="AY37" s="2285"/>
      <c r="AZ37" s="2285"/>
      <c r="BA37" s="415" t="s">
        <v>1139</v>
      </c>
      <c r="BB37" s="630"/>
      <c r="BC37" s="157"/>
      <c r="BD37" s="635"/>
      <c r="BE37" s="636"/>
      <c r="BF37" s="1623">
        <v>8</v>
      </c>
      <c r="BG37" s="1624"/>
      <c r="BH37" s="1624"/>
      <c r="BI37" s="1625"/>
      <c r="BJ37" s="2284"/>
      <c r="BK37" s="2285"/>
      <c r="BL37" s="2285"/>
      <c r="BM37" s="415" t="s">
        <v>1139</v>
      </c>
      <c r="BN37" s="630"/>
      <c r="BO37" s="157"/>
    </row>
    <row r="38" spans="1:78" ht="12.6" customHeight="1">
      <c r="A38" s="7"/>
      <c r="B38" s="660"/>
      <c r="C38" s="373"/>
      <c r="D38" s="1542"/>
      <c r="E38" s="1543"/>
      <c r="F38" s="1543"/>
      <c r="G38" s="1543"/>
      <c r="H38" s="1545"/>
      <c r="I38" s="2554"/>
      <c r="J38" s="2555"/>
      <c r="K38" s="2556"/>
      <c r="L38" s="2482">
        <v>0</v>
      </c>
      <c r="M38" s="2467"/>
      <c r="N38" s="2466">
        <v>0</v>
      </c>
      <c r="O38" s="2467"/>
      <c r="P38" s="2466">
        <v>0</v>
      </c>
      <c r="Q38" s="2467"/>
      <c r="R38" s="2466">
        <v>0</v>
      </c>
      <c r="S38" s="2467"/>
      <c r="T38" s="2466">
        <v>0</v>
      </c>
      <c r="U38" s="2467"/>
      <c r="V38" s="2466">
        <v>0</v>
      </c>
      <c r="W38" s="2468"/>
      <c r="X38" s="2469">
        <f>SUM(L38:W38)</f>
        <v>0</v>
      </c>
      <c r="Y38" s="2470"/>
      <c r="Z38" s="2568" t="str">
        <f>IF(X39=0,"",ROUNDDOWN(L39/3,1)+ROUNDDOWN((N39+P39)/6,1)+ROUNDDOWN(R39/15,1)+ROUNDDOWN((T39+V39)/30,1))</f>
        <v/>
      </c>
      <c r="AA38" s="2569"/>
      <c r="AB38" s="2570"/>
      <c r="AC38" s="2722" t="str">
        <f>IF(AF38+AG40=0,"",AF38+AG40)</f>
        <v/>
      </c>
      <c r="AD38" s="2723"/>
      <c r="AE38" s="2724"/>
      <c r="AF38" s="2574"/>
      <c r="AG38" s="2575"/>
      <c r="AH38" s="2576"/>
      <c r="AI38" s="272" t="s">
        <v>1362</v>
      </c>
      <c r="AJ38" s="2577"/>
      <c r="AK38" s="2577"/>
      <c r="AL38" s="2577"/>
      <c r="AM38" s="2577"/>
      <c r="AN38" s="2577"/>
      <c r="AO38" s="2577"/>
      <c r="AP38" s="2577"/>
      <c r="AQ38" s="2578"/>
      <c r="AR38" s="29"/>
      <c r="AS38" s="287"/>
      <c r="AT38" s="1623">
        <v>9</v>
      </c>
      <c r="AU38" s="1624"/>
      <c r="AV38" s="1624"/>
      <c r="AW38" s="1625"/>
      <c r="AX38" s="2284"/>
      <c r="AY38" s="2285"/>
      <c r="AZ38" s="2285"/>
      <c r="BA38" s="415" t="s">
        <v>1139</v>
      </c>
      <c r="BB38" s="630"/>
      <c r="BC38" s="157"/>
      <c r="BD38" s="635"/>
      <c r="BE38" s="636"/>
      <c r="BF38" s="1623">
        <v>9</v>
      </c>
      <c r="BG38" s="1624"/>
      <c r="BH38" s="1624"/>
      <c r="BI38" s="1625"/>
      <c r="BJ38" s="2284"/>
      <c r="BK38" s="2285"/>
      <c r="BL38" s="2285"/>
      <c r="BM38" s="415" t="s">
        <v>1139</v>
      </c>
      <c r="BN38" s="630"/>
      <c r="BO38" s="157"/>
    </row>
    <row r="39" spans="1:78" ht="12.6" customHeight="1">
      <c r="A39" s="7"/>
      <c r="B39" s="525"/>
      <c r="C39" s="503"/>
      <c r="D39" s="2347"/>
      <c r="E39" s="1622"/>
      <c r="F39" s="1622"/>
      <c r="G39" s="1622"/>
      <c r="H39" s="1715"/>
      <c r="I39" s="2557"/>
      <c r="J39" s="2558"/>
      <c r="K39" s="2559"/>
      <c r="L39" s="2513"/>
      <c r="M39" s="2483"/>
      <c r="N39" s="2483"/>
      <c r="O39" s="2483"/>
      <c r="P39" s="2483"/>
      <c r="Q39" s="2483"/>
      <c r="R39" s="2483"/>
      <c r="S39" s="2483"/>
      <c r="T39" s="2483"/>
      <c r="U39" s="2483"/>
      <c r="V39" s="2483"/>
      <c r="W39" s="2485"/>
      <c r="X39" s="2534">
        <f>SUM(L39:W40)</f>
        <v>0</v>
      </c>
      <c r="Y39" s="2535"/>
      <c r="Z39" s="2519"/>
      <c r="AA39" s="2520"/>
      <c r="AB39" s="2521"/>
      <c r="AC39" s="2715"/>
      <c r="AD39" s="2716"/>
      <c r="AE39" s="2717"/>
      <c r="AF39" s="2531"/>
      <c r="AG39" s="2533"/>
      <c r="AH39" s="2549"/>
      <c r="AI39" s="30" t="s">
        <v>1360</v>
      </c>
      <c r="AJ39" s="2544"/>
      <c r="AK39" s="2544"/>
      <c r="AL39" s="2544"/>
      <c r="AM39" s="2544"/>
      <c r="AN39" s="2544"/>
      <c r="AO39" s="2544"/>
      <c r="AP39" s="2544"/>
      <c r="AQ39" s="2545"/>
      <c r="AR39" s="29"/>
      <c r="AS39" s="287"/>
      <c r="AT39" s="1623">
        <v>10</v>
      </c>
      <c r="AU39" s="1624"/>
      <c r="AV39" s="1624"/>
      <c r="AW39" s="1625"/>
      <c r="AX39" s="2284"/>
      <c r="AY39" s="2285"/>
      <c r="AZ39" s="2285"/>
      <c r="BA39" s="415" t="s">
        <v>1139</v>
      </c>
      <c r="BB39" s="630"/>
      <c r="BC39" s="157"/>
      <c r="BD39" s="638"/>
      <c r="BE39" s="639"/>
      <c r="BF39" s="1623">
        <v>10</v>
      </c>
      <c r="BG39" s="1624"/>
      <c r="BH39" s="1624"/>
      <c r="BI39" s="1625"/>
      <c r="BJ39" s="2284"/>
      <c r="BK39" s="2285"/>
      <c r="BL39" s="2285"/>
      <c r="BM39" s="415" t="s">
        <v>1139</v>
      </c>
      <c r="BN39" s="630"/>
      <c r="BO39" s="157"/>
    </row>
    <row r="40" spans="1:78" ht="12.6" customHeight="1">
      <c r="A40" s="7"/>
      <c r="B40" s="525"/>
      <c r="C40" s="503"/>
      <c r="D40" s="1544"/>
      <c r="E40" s="1533"/>
      <c r="F40" s="1533"/>
      <c r="G40" s="1533"/>
      <c r="H40" s="1546"/>
      <c r="I40" s="2560"/>
      <c r="J40" s="2561"/>
      <c r="K40" s="2562"/>
      <c r="L40" s="2563"/>
      <c r="M40" s="2564"/>
      <c r="N40" s="2564"/>
      <c r="O40" s="2564"/>
      <c r="P40" s="2564"/>
      <c r="Q40" s="2564"/>
      <c r="R40" s="2564"/>
      <c r="S40" s="2564"/>
      <c r="T40" s="2564"/>
      <c r="U40" s="2564"/>
      <c r="V40" s="2564"/>
      <c r="W40" s="2565"/>
      <c r="X40" s="2536"/>
      <c r="Y40" s="2537"/>
      <c r="Z40" s="2522"/>
      <c r="AA40" s="2523"/>
      <c r="AB40" s="2524"/>
      <c r="AC40" s="2718"/>
      <c r="AD40" s="2719"/>
      <c r="AE40" s="2720"/>
      <c r="AF40" s="2532"/>
      <c r="AG40" s="2546">
        <v>0</v>
      </c>
      <c r="AH40" s="2547"/>
      <c r="AI40" s="278" t="s">
        <v>1361</v>
      </c>
      <c r="AJ40" s="1667"/>
      <c r="AK40" s="1667"/>
      <c r="AL40" s="1667"/>
      <c r="AM40" s="1667"/>
      <c r="AN40" s="1667"/>
      <c r="AO40" s="1667"/>
      <c r="AP40" s="1667"/>
      <c r="AQ40" s="2548"/>
      <c r="AR40" s="29"/>
      <c r="AS40" s="287"/>
      <c r="AT40" s="1623">
        <v>11</v>
      </c>
      <c r="AU40" s="1624"/>
      <c r="AV40" s="1624"/>
      <c r="AW40" s="1625"/>
      <c r="AX40" s="2284"/>
      <c r="AY40" s="2285"/>
      <c r="AZ40" s="2285"/>
      <c r="BA40" s="415" t="s">
        <v>1139</v>
      </c>
      <c r="BB40" s="345"/>
      <c r="BC40" s="629"/>
      <c r="BD40" s="638"/>
      <c r="BE40" s="639"/>
      <c r="BF40" s="1623">
        <v>11</v>
      </c>
      <c r="BG40" s="1624"/>
      <c r="BH40" s="1624"/>
      <c r="BI40" s="1625"/>
      <c r="BJ40" s="2284"/>
      <c r="BK40" s="2285"/>
      <c r="BL40" s="2285"/>
      <c r="BM40" s="415" t="s">
        <v>1139</v>
      </c>
      <c r="BN40" s="345"/>
      <c r="BO40" s="629"/>
    </row>
    <row r="41" spans="1:78" ht="12.6" customHeight="1">
      <c r="A41" s="7"/>
      <c r="B41" s="660"/>
      <c r="C41" s="373"/>
      <c r="D41" s="1542"/>
      <c r="E41" s="1543"/>
      <c r="F41" s="1543"/>
      <c r="G41" s="1543"/>
      <c r="H41" s="1545"/>
      <c r="I41" s="2554"/>
      <c r="J41" s="2555"/>
      <c r="K41" s="2556"/>
      <c r="L41" s="2482">
        <v>0</v>
      </c>
      <c r="M41" s="2467"/>
      <c r="N41" s="2466">
        <v>0</v>
      </c>
      <c r="O41" s="2467"/>
      <c r="P41" s="2466">
        <v>0</v>
      </c>
      <c r="Q41" s="2467"/>
      <c r="R41" s="2466">
        <v>0</v>
      </c>
      <c r="S41" s="2467"/>
      <c r="T41" s="2466">
        <v>0</v>
      </c>
      <c r="U41" s="2467"/>
      <c r="V41" s="2466">
        <v>0</v>
      </c>
      <c r="W41" s="2468"/>
      <c r="X41" s="2469">
        <f>SUM(L41:W41)</f>
        <v>0</v>
      </c>
      <c r="Y41" s="2470"/>
      <c r="Z41" s="2568" t="str">
        <f>IF(X42=0,"",ROUNDDOWN(L42/3,1)+ROUNDDOWN((N42+P42)/6,1)+ROUNDDOWN(R42/15,1)+ROUNDDOWN((T42+V42)/30,1))</f>
        <v/>
      </c>
      <c r="AA41" s="2569"/>
      <c r="AB41" s="2570"/>
      <c r="AC41" s="2722" t="str">
        <f>IF(AF41+AG43=0,"",AF41+AG43)</f>
        <v/>
      </c>
      <c r="AD41" s="2723"/>
      <c r="AE41" s="2724"/>
      <c r="AF41" s="2574"/>
      <c r="AG41" s="2575"/>
      <c r="AH41" s="2576"/>
      <c r="AI41" s="272" t="s">
        <v>1362</v>
      </c>
      <c r="AJ41" s="2577"/>
      <c r="AK41" s="2577"/>
      <c r="AL41" s="2577"/>
      <c r="AM41" s="2577"/>
      <c r="AN41" s="2577"/>
      <c r="AO41" s="2577"/>
      <c r="AP41" s="2577"/>
      <c r="AQ41" s="2578"/>
      <c r="AR41" s="29"/>
      <c r="AS41" s="287"/>
      <c r="AT41" s="1623">
        <v>12</v>
      </c>
      <c r="AU41" s="1624"/>
      <c r="AV41" s="1624"/>
      <c r="AW41" s="1625"/>
      <c r="AX41" s="2284"/>
      <c r="AY41" s="2285"/>
      <c r="AZ41" s="2285"/>
      <c r="BA41" s="415" t="s">
        <v>1139</v>
      </c>
      <c r="BB41" s="630"/>
      <c r="BC41" s="157"/>
      <c r="BD41" s="638"/>
      <c r="BE41" s="639"/>
      <c r="BF41" s="1623">
        <v>12</v>
      </c>
      <c r="BG41" s="1624"/>
      <c r="BH41" s="1624"/>
      <c r="BI41" s="1625"/>
      <c r="BJ41" s="2284"/>
      <c r="BK41" s="2285"/>
      <c r="BL41" s="2285"/>
      <c r="BM41" s="415" t="s">
        <v>1139</v>
      </c>
      <c r="BN41" s="630"/>
      <c r="BO41" s="157"/>
    </row>
    <row r="42" spans="1:78" ht="12.6" customHeight="1">
      <c r="A42" s="7"/>
      <c r="B42" s="525"/>
      <c r="C42" s="503"/>
      <c r="D42" s="2347"/>
      <c r="E42" s="1622"/>
      <c r="F42" s="1622"/>
      <c r="G42" s="1622"/>
      <c r="H42" s="1715"/>
      <c r="I42" s="2557"/>
      <c r="J42" s="2558"/>
      <c r="K42" s="2559"/>
      <c r="L42" s="2513"/>
      <c r="M42" s="2483"/>
      <c r="N42" s="2483"/>
      <c r="O42" s="2483"/>
      <c r="P42" s="2483"/>
      <c r="Q42" s="2483"/>
      <c r="R42" s="2483"/>
      <c r="S42" s="2483"/>
      <c r="T42" s="2483"/>
      <c r="U42" s="2483"/>
      <c r="V42" s="2483"/>
      <c r="W42" s="2485"/>
      <c r="X42" s="2534">
        <f>SUM(L42:W43)</f>
        <v>0</v>
      </c>
      <c r="Y42" s="2535"/>
      <c r="Z42" s="2519"/>
      <c r="AA42" s="2520"/>
      <c r="AB42" s="2521"/>
      <c r="AC42" s="2715"/>
      <c r="AD42" s="2716"/>
      <c r="AE42" s="2717"/>
      <c r="AF42" s="2531"/>
      <c r="AG42" s="2533"/>
      <c r="AH42" s="2549"/>
      <c r="AI42" s="30" t="s">
        <v>1360</v>
      </c>
      <c r="AJ42" s="2544"/>
      <c r="AK42" s="2544"/>
      <c r="AL42" s="2544"/>
      <c r="AM42" s="2544"/>
      <c r="AN42" s="2544"/>
      <c r="AO42" s="2544"/>
      <c r="AP42" s="2544"/>
      <c r="AQ42" s="2545"/>
      <c r="AR42" s="29"/>
      <c r="AS42" s="287"/>
      <c r="AT42" s="1623">
        <v>13</v>
      </c>
      <c r="AU42" s="1624"/>
      <c r="AV42" s="1624"/>
      <c r="AW42" s="1625"/>
      <c r="AX42" s="2284"/>
      <c r="AY42" s="2285"/>
      <c r="AZ42" s="2285"/>
      <c r="BA42" s="415" t="s">
        <v>1139</v>
      </c>
      <c r="BB42" s="630"/>
      <c r="BC42" s="157"/>
      <c r="BD42" s="638"/>
      <c r="BE42" s="639"/>
      <c r="BF42" s="1623">
        <v>13</v>
      </c>
      <c r="BG42" s="1624"/>
      <c r="BH42" s="1624"/>
      <c r="BI42" s="1625"/>
      <c r="BJ42" s="2284"/>
      <c r="BK42" s="2285"/>
      <c r="BL42" s="2285"/>
      <c r="BM42" s="415" t="s">
        <v>1139</v>
      </c>
      <c r="BN42" s="630"/>
      <c r="BO42" s="157"/>
    </row>
    <row r="43" spans="1:78" ht="12.6" customHeight="1">
      <c r="A43" s="7"/>
      <c r="B43" s="525"/>
      <c r="C43" s="503"/>
      <c r="D43" s="1544"/>
      <c r="E43" s="1533"/>
      <c r="F43" s="1533"/>
      <c r="G43" s="1533"/>
      <c r="H43" s="1546"/>
      <c r="I43" s="2560"/>
      <c r="J43" s="2561"/>
      <c r="K43" s="2562"/>
      <c r="L43" s="2563"/>
      <c r="M43" s="2564"/>
      <c r="N43" s="2564"/>
      <c r="O43" s="2564"/>
      <c r="P43" s="2564"/>
      <c r="Q43" s="2564"/>
      <c r="R43" s="2564"/>
      <c r="S43" s="2564"/>
      <c r="T43" s="2564"/>
      <c r="U43" s="2564"/>
      <c r="V43" s="2564"/>
      <c r="W43" s="2565"/>
      <c r="X43" s="2536"/>
      <c r="Y43" s="2537"/>
      <c r="Z43" s="2522"/>
      <c r="AA43" s="2523"/>
      <c r="AB43" s="2524"/>
      <c r="AC43" s="2718"/>
      <c r="AD43" s="2719"/>
      <c r="AE43" s="2720"/>
      <c r="AF43" s="2532"/>
      <c r="AG43" s="2546">
        <v>0</v>
      </c>
      <c r="AH43" s="2547"/>
      <c r="AI43" s="278" t="s">
        <v>1361</v>
      </c>
      <c r="AJ43" s="1667"/>
      <c r="AK43" s="1667"/>
      <c r="AL43" s="1667"/>
      <c r="AM43" s="1667"/>
      <c r="AN43" s="1667"/>
      <c r="AO43" s="1667"/>
      <c r="AP43" s="1667"/>
      <c r="AQ43" s="2548"/>
      <c r="AR43" s="29"/>
      <c r="AS43" s="287"/>
      <c r="AT43" s="1623">
        <v>14</v>
      </c>
      <c r="AU43" s="1624"/>
      <c r="AV43" s="1624"/>
      <c r="AW43" s="1625"/>
      <c r="AX43" s="2284"/>
      <c r="AY43" s="2285"/>
      <c r="AZ43" s="2285"/>
      <c r="BA43" s="415" t="s">
        <v>1139</v>
      </c>
      <c r="BB43" s="630"/>
      <c r="BC43" s="157"/>
      <c r="BD43" s="638"/>
      <c r="BE43" s="639"/>
      <c r="BF43" s="1623">
        <v>14</v>
      </c>
      <c r="BG43" s="1624"/>
      <c r="BH43" s="1624"/>
      <c r="BI43" s="1625"/>
      <c r="BJ43" s="2284"/>
      <c r="BK43" s="2285"/>
      <c r="BL43" s="2285"/>
      <c r="BM43" s="415" t="s">
        <v>1139</v>
      </c>
      <c r="BN43" s="630"/>
      <c r="BO43" s="157"/>
    </row>
    <row r="44" spans="1:78" ht="12.6" customHeight="1">
      <c r="A44" s="7"/>
      <c r="B44" s="660"/>
      <c r="C44" s="373"/>
      <c r="D44" s="1542"/>
      <c r="E44" s="1543"/>
      <c r="F44" s="1543"/>
      <c r="G44" s="1543"/>
      <c r="H44" s="1545"/>
      <c r="I44" s="2554"/>
      <c r="J44" s="2555"/>
      <c r="K44" s="2556"/>
      <c r="L44" s="2482">
        <v>0</v>
      </c>
      <c r="M44" s="2467"/>
      <c r="N44" s="2466">
        <v>0</v>
      </c>
      <c r="O44" s="2467"/>
      <c r="P44" s="2466">
        <v>0</v>
      </c>
      <c r="Q44" s="2467"/>
      <c r="R44" s="2466">
        <v>0</v>
      </c>
      <c r="S44" s="2467"/>
      <c r="T44" s="2466">
        <v>0</v>
      </c>
      <c r="U44" s="2467"/>
      <c r="V44" s="2466">
        <v>0</v>
      </c>
      <c r="W44" s="2468"/>
      <c r="X44" s="2469">
        <f>SUM(L44:W44)</f>
        <v>0</v>
      </c>
      <c r="Y44" s="2470"/>
      <c r="Z44" s="2568" t="str">
        <f>IF(X45=0,"",ROUNDDOWN(L45/3,1)+ROUNDDOWN((N45+P45)/6,1)+ROUNDDOWN(R45/15,1)+ROUNDDOWN((T45+V45)/30,1))</f>
        <v/>
      </c>
      <c r="AA44" s="2569"/>
      <c r="AB44" s="2570"/>
      <c r="AC44" s="2722" t="str">
        <f>IF(AF44+AG46=0,"",AF44+AG46)</f>
        <v/>
      </c>
      <c r="AD44" s="2723"/>
      <c r="AE44" s="2724"/>
      <c r="AF44" s="2574"/>
      <c r="AG44" s="2575"/>
      <c r="AH44" s="2576"/>
      <c r="AI44" s="272" t="s">
        <v>1362</v>
      </c>
      <c r="AJ44" s="2577"/>
      <c r="AK44" s="2577"/>
      <c r="AL44" s="2577"/>
      <c r="AM44" s="2577"/>
      <c r="AN44" s="2577"/>
      <c r="AO44" s="2577"/>
      <c r="AP44" s="2577"/>
      <c r="AQ44" s="2578"/>
      <c r="AR44" s="29"/>
      <c r="AS44" s="287"/>
      <c r="AT44" s="1623">
        <v>15</v>
      </c>
      <c r="AU44" s="1624"/>
      <c r="AV44" s="1624"/>
      <c r="AW44" s="1625"/>
      <c r="AX44" s="2284"/>
      <c r="AY44" s="2285"/>
      <c r="AZ44" s="2285"/>
      <c r="BA44" s="415" t="s">
        <v>1139</v>
      </c>
      <c r="BB44" s="630"/>
      <c r="BC44" s="157"/>
      <c r="BD44" s="638"/>
      <c r="BE44" s="639"/>
      <c r="BF44" s="1623">
        <v>15</v>
      </c>
      <c r="BG44" s="1624"/>
      <c r="BH44" s="1624"/>
      <c r="BI44" s="1625"/>
      <c r="BJ44" s="2284"/>
      <c r="BK44" s="2285"/>
      <c r="BL44" s="2285"/>
      <c r="BM44" s="415" t="s">
        <v>1139</v>
      </c>
      <c r="BN44" s="630"/>
      <c r="BO44" s="157"/>
    </row>
    <row r="45" spans="1:78" ht="12.6" customHeight="1">
      <c r="A45" s="7"/>
      <c r="B45" s="525"/>
      <c r="C45" s="503"/>
      <c r="D45" s="2347"/>
      <c r="E45" s="1622"/>
      <c r="F45" s="1622"/>
      <c r="G45" s="1622"/>
      <c r="H45" s="1715"/>
      <c r="I45" s="2557"/>
      <c r="J45" s="2558"/>
      <c r="K45" s="2559"/>
      <c r="L45" s="2513"/>
      <c r="M45" s="2483"/>
      <c r="N45" s="2483"/>
      <c r="O45" s="2483"/>
      <c r="P45" s="2483"/>
      <c r="Q45" s="2483"/>
      <c r="R45" s="2483"/>
      <c r="S45" s="2483"/>
      <c r="T45" s="2483"/>
      <c r="U45" s="2483"/>
      <c r="V45" s="2483"/>
      <c r="W45" s="2485"/>
      <c r="X45" s="2534">
        <f>SUM(L45:W46)</f>
        <v>0</v>
      </c>
      <c r="Y45" s="2535"/>
      <c r="Z45" s="2519"/>
      <c r="AA45" s="2520"/>
      <c r="AB45" s="2521"/>
      <c r="AC45" s="2715"/>
      <c r="AD45" s="2716"/>
      <c r="AE45" s="2717"/>
      <c r="AF45" s="2531"/>
      <c r="AG45" s="2533"/>
      <c r="AH45" s="2549"/>
      <c r="AI45" s="30" t="s">
        <v>1360</v>
      </c>
      <c r="AJ45" s="2544"/>
      <c r="AK45" s="2544"/>
      <c r="AL45" s="2544"/>
      <c r="AM45" s="2544"/>
      <c r="AN45" s="2544"/>
      <c r="AO45" s="2544"/>
      <c r="AP45" s="2544"/>
      <c r="AQ45" s="2545"/>
      <c r="AR45" s="29"/>
      <c r="AS45" s="287"/>
      <c r="BD45" s="612"/>
      <c r="BE45" s="613"/>
      <c r="BL45" s="130"/>
      <c r="BM45" s="131"/>
      <c r="BN45" s="131"/>
      <c r="BO45" s="131"/>
    </row>
    <row r="46" spans="1:78" ht="12.6" customHeight="1">
      <c r="A46" s="7"/>
      <c r="B46" s="525"/>
      <c r="C46" s="503"/>
      <c r="D46" s="1544"/>
      <c r="E46" s="1533"/>
      <c r="F46" s="1533"/>
      <c r="G46" s="1533"/>
      <c r="H46" s="1546"/>
      <c r="I46" s="2560"/>
      <c r="J46" s="2561"/>
      <c r="K46" s="2562"/>
      <c r="L46" s="2563"/>
      <c r="M46" s="2564"/>
      <c r="N46" s="2564"/>
      <c r="O46" s="2564"/>
      <c r="P46" s="2564"/>
      <c r="Q46" s="2564"/>
      <c r="R46" s="2564"/>
      <c r="S46" s="2564"/>
      <c r="T46" s="2564"/>
      <c r="U46" s="2564"/>
      <c r="V46" s="2564"/>
      <c r="W46" s="2565"/>
      <c r="X46" s="2536"/>
      <c r="Y46" s="2537"/>
      <c r="Z46" s="2522"/>
      <c r="AA46" s="2523"/>
      <c r="AB46" s="2524"/>
      <c r="AC46" s="2718"/>
      <c r="AD46" s="2719"/>
      <c r="AE46" s="2720"/>
      <c r="AF46" s="2532"/>
      <c r="AG46" s="2546">
        <v>0</v>
      </c>
      <c r="AH46" s="2547"/>
      <c r="AI46" s="278" t="s">
        <v>1361</v>
      </c>
      <c r="AJ46" s="1667"/>
      <c r="AK46" s="1667"/>
      <c r="AL46" s="1667"/>
      <c r="AM46" s="1667"/>
      <c r="AN46" s="1667"/>
      <c r="AO46" s="1667"/>
      <c r="AP46" s="1667"/>
      <c r="AQ46" s="2548"/>
      <c r="AR46" s="29"/>
      <c r="AS46" s="287"/>
      <c r="AT46" s="10" t="s">
        <v>471</v>
      </c>
    </row>
    <row r="47" spans="1:78" ht="12.6" customHeight="1">
      <c r="A47" s="7"/>
      <c r="B47" s="660"/>
      <c r="C47" s="373"/>
      <c r="D47" s="1542"/>
      <c r="E47" s="1543"/>
      <c r="F47" s="1543"/>
      <c r="G47" s="1543"/>
      <c r="H47" s="1545"/>
      <c r="I47" s="2554"/>
      <c r="J47" s="2555"/>
      <c r="K47" s="2556"/>
      <c r="L47" s="2482">
        <v>0</v>
      </c>
      <c r="M47" s="2467"/>
      <c r="N47" s="2466">
        <v>0</v>
      </c>
      <c r="O47" s="2467"/>
      <c r="P47" s="2466">
        <v>0</v>
      </c>
      <c r="Q47" s="2467"/>
      <c r="R47" s="2466">
        <v>0</v>
      </c>
      <c r="S47" s="2467"/>
      <c r="T47" s="2466">
        <v>0</v>
      </c>
      <c r="U47" s="2467"/>
      <c r="V47" s="2466">
        <v>0</v>
      </c>
      <c r="W47" s="2468"/>
      <c r="X47" s="2469">
        <f>SUM(L47:W47)</f>
        <v>0</v>
      </c>
      <c r="Y47" s="2470"/>
      <c r="Z47" s="2568" t="str">
        <f>IF(X48=0,"",ROUNDDOWN(L48/3,1)+ROUNDDOWN((N48+P48)/6,1)+ROUNDDOWN(R48/15,1)+ROUNDDOWN((T48+V48)/30,1))</f>
        <v/>
      </c>
      <c r="AA47" s="2569"/>
      <c r="AB47" s="2570"/>
      <c r="AC47" s="2722" t="str">
        <f>IF(AF47+AG49=0,"",AF47+AG49)</f>
        <v/>
      </c>
      <c r="AD47" s="2723"/>
      <c r="AE47" s="2724"/>
      <c r="AF47" s="2574"/>
      <c r="AG47" s="2575"/>
      <c r="AH47" s="2576"/>
      <c r="AI47" s="272" t="s">
        <v>1362</v>
      </c>
      <c r="AJ47" s="2577"/>
      <c r="AK47" s="2577"/>
      <c r="AL47" s="2577"/>
      <c r="AM47" s="2577"/>
      <c r="AN47" s="2577"/>
      <c r="AO47" s="2577"/>
      <c r="AP47" s="2577"/>
      <c r="AQ47" s="2578"/>
      <c r="AR47" s="29"/>
      <c r="AS47" s="287"/>
      <c r="AT47" s="2593" t="s">
        <v>1363</v>
      </c>
      <c r="AU47" s="2594"/>
      <c r="AV47" s="2594"/>
      <c r="AW47" s="2594"/>
      <c r="AX47" s="2594"/>
      <c r="AY47" s="2594"/>
      <c r="AZ47" s="2594"/>
      <c r="BA47" s="2594"/>
      <c r="BB47" s="2594"/>
      <c r="BC47" s="2594"/>
      <c r="BD47" s="2594"/>
      <c r="BE47" s="2594"/>
      <c r="BF47" s="2594"/>
      <c r="BG47" s="2594"/>
      <c r="BH47" s="2594"/>
      <c r="BI47" s="2594"/>
      <c r="BJ47" s="2594"/>
      <c r="BK47" s="2594"/>
      <c r="BL47" s="2594"/>
      <c r="BM47" s="2594"/>
      <c r="BN47" s="2594"/>
      <c r="BO47" s="2594"/>
      <c r="BP47" s="2594"/>
      <c r="BQ47" s="2594"/>
      <c r="BR47" s="2594"/>
      <c r="BS47" s="2594"/>
      <c r="BT47" s="2594"/>
      <c r="BU47" s="2594"/>
      <c r="BV47" s="2594"/>
      <c r="BW47" s="2594"/>
      <c r="BX47" s="2594"/>
      <c r="BY47" s="2594"/>
      <c r="BZ47" s="2595"/>
    </row>
    <row r="48" spans="1:78" ht="12.6" customHeight="1">
      <c r="A48" s="7"/>
      <c r="B48" s="525"/>
      <c r="C48" s="503"/>
      <c r="D48" s="2347"/>
      <c r="E48" s="1622"/>
      <c r="F48" s="1622"/>
      <c r="G48" s="1622"/>
      <c r="H48" s="1715"/>
      <c r="I48" s="2557"/>
      <c r="J48" s="2558"/>
      <c r="K48" s="2559"/>
      <c r="L48" s="2513"/>
      <c r="M48" s="2483"/>
      <c r="N48" s="2483"/>
      <c r="O48" s="2483"/>
      <c r="P48" s="2483"/>
      <c r="Q48" s="2483"/>
      <c r="R48" s="2483"/>
      <c r="S48" s="2483"/>
      <c r="T48" s="2483"/>
      <c r="U48" s="2483"/>
      <c r="V48" s="2483"/>
      <c r="W48" s="2485"/>
      <c r="X48" s="2534">
        <f>SUM(L48:W49)</f>
        <v>0</v>
      </c>
      <c r="Y48" s="2535"/>
      <c r="Z48" s="2519"/>
      <c r="AA48" s="2520"/>
      <c r="AB48" s="2521"/>
      <c r="AC48" s="2715"/>
      <c r="AD48" s="2716"/>
      <c r="AE48" s="2717"/>
      <c r="AF48" s="2531"/>
      <c r="AG48" s="2533"/>
      <c r="AH48" s="2549"/>
      <c r="AI48" s="30" t="s">
        <v>1360</v>
      </c>
      <c r="AJ48" s="2544"/>
      <c r="AK48" s="2544"/>
      <c r="AL48" s="2544"/>
      <c r="AM48" s="2544"/>
      <c r="AN48" s="2544"/>
      <c r="AO48" s="2544"/>
      <c r="AP48" s="2544"/>
      <c r="AQ48" s="2545"/>
      <c r="AR48" s="29"/>
      <c r="AS48" s="287"/>
      <c r="AT48" s="431"/>
      <c r="AU48" s="2596" t="s">
        <v>1364</v>
      </c>
      <c r="AV48" s="2198" t="s">
        <v>467</v>
      </c>
      <c r="AW48" s="2198"/>
      <c r="AX48" s="2198"/>
      <c r="AY48" s="2198"/>
      <c r="AZ48" s="2198"/>
      <c r="BA48" s="2198"/>
      <c r="BB48" s="2198"/>
      <c r="BC48" s="2198"/>
      <c r="BD48" s="2198"/>
      <c r="BE48" s="2198"/>
      <c r="BF48" s="2198"/>
      <c r="BG48" s="2198"/>
      <c r="BH48" s="2198"/>
      <c r="BI48" s="2198"/>
      <c r="BJ48" s="2198"/>
      <c r="BK48" s="2198"/>
      <c r="BL48" s="2198"/>
      <c r="BM48" s="2198"/>
      <c r="BN48" s="2198"/>
      <c r="BO48" s="2198"/>
      <c r="BP48" s="2198"/>
      <c r="BQ48" s="2198"/>
      <c r="BR48" s="2198"/>
      <c r="BS48" s="2198"/>
      <c r="BT48" s="2198"/>
      <c r="BU48" s="2198"/>
      <c r="BV48" s="2198"/>
      <c r="BW48" s="2198"/>
      <c r="BX48" s="2198"/>
      <c r="BY48" s="2198"/>
      <c r="BZ48" s="2597"/>
    </row>
    <row r="49" spans="1:82" ht="12.6" customHeight="1" thickBot="1">
      <c r="A49" s="7"/>
      <c r="B49" s="525"/>
      <c r="C49" s="503"/>
      <c r="D49" s="2347"/>
      <c r="E49" s="1622"/>
      <c r="F49" s="1622"/>
      <c r="G49" s="1622"/>
      <c r="H49" s="1715"/>
      <c r="I49" s="2557"/>
      <c r="J49" s="2558"/>
      <c r="K49" s="2559"/>
      <c r="L49" s="2513"/>
      <c r="M49" s="2483"/>
      <c r="N49" s="2483"/>
      <c r="O49" s="2483"/>
      <c r="P49" s="2483"/>
      <c r="Q49" s="2483"/>
      <c r="R49" s="2483"/>
      <c r="S49" s="2483"/>
      <c r="T49" s="2483"/>
      <c r="U49" s="2483"/>
      <c r="V49" s="2483"/>
      <c r="W49" s="2485"/>
      <c r="X49" s="2534"/>
      <c r="Y49" s="2535"/>
      <c r="Z49" s="2519"/>
      <c r="AA49" s="2520"/>
      <c r="AB49" s="2521"/>
      <c r="AC49" s="2715"/>
      <c r="AD49" s="2716"/>
      <c r="AE49" s="2717"/>
      <c r="AF49" s="2531"/>
      <c r="AG49" s="2598">
        <v>0</v>
      </c>
      <c r="AH49" s="2599"/>
      <c r="AI49" s="661" t="s">
        <v>1361</v>
      </c>
      <c r="AJ49" s="2600"/>
      <c r="AK49" s="2600"/>
      <c r="AL49" s="2600"/>
      <c r="AM49" s="2600"/>
      <c r="AN49" s="2600"/>
      <c r="AO49" s="2600"/>
      <c r="AP49" s="2600"/>
      <c r="AQ49" s="2601"/>
      <c r="AR49" s="29"/>
      <c r="AS49" s="287"/>
      <c r="AT49" s="662"/>
      <c r="AU49" s="2596"/>
      <c r="AV49" s="2198"/>
      <c r="AW49" s="2198"/>
      <c r="AX49" s="2198"/>
      <c r="AY49" s="2198"/>
      <c r="AZ49" s="2198"/>
      <c r="BA49" s="2198"/>
      <c r="BB49" s="2198"/>
      <c r="BC49" s="2198"/>
      <c r="BD49" s="2198"/>
      <c r="BE49" s="2198"/>
      <c r="BF49" s="2198"/>
      <c r="BG49" s="2198"/>
      <c r="BH49" s="2198"/>
      <c r="BI49" s="2198"/>
      <c r="BJ49" s="2198"/>
      <c r="BK49" s="2198"/>
      <c r="BL49" s="2198"/>
      <c r="BM49" s="2198"/>
      <c r="BN49" s="2198"/>
      <c r="BO49" s="2198"/>
      <c r="BP49" s="2198"/>
      <c r="BQ49" s="2198"/>
      <c r="BR49" s="2198"/>
      <c r="BS49" s="2198"/>
      <c r="BT49" s="2198"/>
      <c r="BU49" s="2198"/>
      <c r="BV49" s="2198"/>
      <c r="BW49" s="2198"/>
      <c r="BX49" s="2198"/>
      <c r="BY49" s="2198"/>
      <c r="BZ49" s="2597"/>
    </row>
    <row r="50" spans="1:82" ht="12.6" customHeight="1" thickTop="1">
      <c r="A50" s="7"/>
      <c r="B50" s="660"/>
      <c r="C50" s="373"/>
      <c r="D50" s="2682" t="s">
        <v>255</v>
      </c>
      <c r="E50" s="2683"/>
      <c r="F50" s="2683"/>
      <c r="G50" s="2683"/>
      <c r="H50" s="2684"/>
      <c r="I50" s="2685" t="str">
        <f>IF(SUM(I26:K49)=0,"",SUM(I26:K49))</f>
        <v/>
      </c>
      <c r="J50" s="2686"/>
      <c r="K50" s="2687"/>
      <c r="L50" s="2694">
        <f>SUM(L26,L29,L32,L35,L38,L41,L44,L47)</f>
        <v>0</v>
      </c>
      <c r="M50" s="2695"/>
      <c r="N50" s="2607">
        <f>SUM(N26,N29,N32,N35,N38,N41,N44,N47)</f>
        <v>0</v>
      </c>
      <c r="O50" s="2608"/>
      <c r="P50" s="2607">
        <f>SUM(P26,P29,P32,P35,P38,P41,P44,P47)</f>
        <v>0</v>
      </c>
      <c r="Q50" s="2608"/>
      <c r="R50" s="2607">
        <f>SUM(R26,R29,R32,R35,R38,R41,R44,R47)</f>
        <v>0</v>
      </c>
      <c r="S50" s="2608"/>
      <c r="T50" s="2607">
        <f>SUM(T26,T29,T32,T35,T38,T41,T44,T47)</f>
        <v>0</v>
      </c>
      <c r="U50" s="2608"/>
      <c r="V50" s="2607">
        <f>SUM(V26,V29,V32,V35,V38,V41,V44,V47)</f>
        <v>0</v>
      </c>
      <c r="W50" s="2608"/>
      <c r="X50" s="2607">
        <f>SUM(L50:W50)</f>
        <v>0</v>
      </c>
      <c r="Y50" s="2609"/>
      <c r="Z50" s="2610">
        <f>ROUND(SUM(Z26:AB49),0)</f>
        <v>0</v>
      </c>
      <c r="AA50" s="2611"/>
      <c r="AB50" s="2612"/>
      <c r="AC50" s="2725" t="str">
        <f>IF(AF50+AG52=0,"",AF50+AG52)</f>
        <v/>
      </c>
      <c r="AD50" s="2726"/>
      <c r="AE50" s="2727"/>
      <c r="AF50" s="2628">
        <f>SUM(AF26:AF49)</f>
        <v>0</v>
      </c>
      <c r="AG50" s="2631">
        <f>SUM(AG26,AG29,AG32,AG35,AG38,AG41,AG44,AG47)</f>
        <v>0</v>
      </c>
      <c r="AH50" s="2635">
        <f>SUM(AH26,AH29,AH32,AH35,AH38,AH41,AH44,AH47)</f>
        <v>0</v>
      </c>
      <c r="AI50" s="663"/>
      <c r="AJ50" s="2637"/>
      <c r="AK50" s="2637"/>
      <c r="AL50" s="2637"/>
      <c r="AM50" s="2637"/>
      <c r="AN50" s="2637"/>
      <c r="AO50" s="2637"/>
      <c r="AP50" s="2637"/>
      <c r="AQ50" s="2638"/>
      <c r="AR50" s="29"/>
      <c r="AS50" s="287"/>
      <c r="AT50" s="662"/>
      <c r="AU50" s="390" t="s">
        <v>1365</v>
      </c>
      <c r="AV50" s="1771" t="s">
        <v>1366</v>
      </c>
      <c r="AW50" s="1771"/>
      <c r="AX50" s="1771"/>
      <c r="AY50" s="1771"/>
      <c r="AZ50" s="1771"/>
      <c r="BA50" s="1771"/>
      <c r="BB50" s="1771"/>
      <c r="BC50" s="1771"/>
      <c r="BD50" s="1771"/>
      <c r="BE50" s="1771"/>
      <c r="BF50" s="1771"/>
      <c r="BG50" s="1771"/>
      <c r="BH50" s="1771"/>
      <c r="BI50" s="1771"/>
      <c r="BJ50" s="1771"/>
      <c r="BK50" s="1771"/>
      <c r="BL50" s="1771"/>
      <c r="BM50" s="1771"/>
      <c r="BN50" s="1771"/>
      <c r="BO50" s="1771"/>
      <c r="BP50" s="1771"/>
      <c r="BQ50" s="1771"/>
      <c r="BR50" s="1771"/>
      <c r="BS50" s="1771"/>
      <c r="BT50" s="1771"/>
      <c r="BU50" s="1771"/>
      <c r="BV50" s="1771"/>
      <c r="BW50" s="1771"/>
      <c r="BX50" s="1771"/>
      <c r="BY50" s="1771"/>
      <c r="BZ50" s="2602"/>
    </row>
    <row r="51" spans="1:82" ht="12.6" customHeight="1">
      <c r="A51" s="7"/>
      <c r="B51" s="525"/>
      <c r="C51" s="503"/>
      <c r="D51" s="2347"/>
      <c r="E51" s="1622"/>
      <c r="F51" s="1622"/>
      <c r="G51" s="1622"/>
      <c r="H51" s="1715"/>
      <c r="I51" s="2688"/>
      <c r="J51" s="2689"/>
      <c r="K51" s="2690"/>
      <c r="L51" s="2605">
        <f>SUM(L27,L30,L33,L36,L39,L42,L45,L48)</f>
        <v>0</v>
      </c>
      <c r="M51" s="2579"/>
      <c r="N51" s="2534">
        <f>SUM(N27,N30,N33,N36,N39,N42,N45,N48)</f>
        <v>0</v>
      </c>
      <c r="O51" s="2534"/>
      <c r="P51" s="2534">
        <f>SUM(P27,P30,P33,P36,P39,P42,P45,P48)</f>
        <v>0</v>
      </c>
      <c r="Q51" s="2534"/>
      <c r="R51" s="2534">
        <f>SUM(R27,R30,R33,R36,R39,R42,R45,R48)</f>
        <v>0</v>
      </c>
      <c r="S51" s="2534"/>
      <c r="T51" s="2534">
        <f>SUM(T27,T30,T33,T36,T39,T42,T45,T48)</f>
        <v>0</v>
      </c>
      <c r="U51" s="2534"/>
      <c r="V51" s="2534">
        <f>SUM(V27,V30,V33,V36,V39,V42,V45,V48)</f>
        <v>0</v>
      </c>
      <c r="W51" s="2534"/>
      <c r="X51" s="2534">
        <f>SUM(L51:W52)</f>
        <v>0</v>
      </c>
      <c r="Y51" s="2535"/>
      <c r="Z51" s="2613"/>
      <c r="AA51" s="2614"/>
      <c r="AB51" s="2615"/>
      <c r="AC51" s="2715"/>
      <c r="AD51" s="2716"/>
      <c r="AE51" s="2717"/>
      <c r="AF51" s="2629"/>
      <c r="AG51" s="2632"/>
      <c r="AH51" s="2636"/>
      <c r="AI51" s="30"/>
      <c r="AJ51" s="2544"/>
      <c r="AK51" s="2544"/>
      <c r="AL51" s="2544"/>
      <c r="AM51" s="2544"/>
      <c r="AN51" s="2544"/>
      <c r="AO51" s="2544"/>
      <c r="AP51" s="2544"/>
      <c r="AQ51" s="2545"/>
      <c r="AR51" s="29"/>
      <c r="AS51" s="287"/>
      <c r="AT51" s="190"/>
      <c r="AU51" s="664"/>
      <c r="AV51" s="2603"/>
      <c r="AW51" s="2603"/>
      <c r="AX51" s="2603"/>
      <c r="AY51" s="2603"/>
      <c r="AZ51" s="2603"/>
      <c r="BA51" s="2603"/>
      <c r="BB51" s="2603"/>
      <c r="BC51" s="2603"/>
      <c r="BD51" s="2603"/>
      <c r="BE51" s="2603"/>
      <c r="BF51" s="2603"/>
      <c r="BG51" s="2603"/>
      <c r="BH51" s="2603"/>
      <c r="BI51" s="2603"/>
      <c r="BJ51" s="2603"/>
      <c r="BK51" s="2603"/>
      <c r="BL51" s="2603"/>
      <c r="BM51" s="2603"/>
      <c r="BN51" s="2603"/>
      <c r="BO51" s="2603"/>
      <c r="BP51" s="2603"/>
      <c r="BQ51" s="2603"/>
      <c r="BR51" s="2603"/>
      <c r="BS51" s="2603"/>
      <c r="BT51" s="2603"/>
      <c r="BU51" s="2603"/>
      <c r="BV51" s="2603"/>
      <c r="BW51" s="2603"/>
      <c r="BX51" s="2603"/>
      <c r="BY51" s="2603"/>
      <c r="BZ51" s="2604"/>
    </row>
    <row r="52" spans="1:82" ht="12.6" customHeight="1" thickBot="1">
      <c r="A52" s="7"/>
      <c r="B52" s="525"/>
      <c r="C52" s="503"/>
      <c r="D52" s="1544"/>
      <c r="E52" s="1533"/>
      <c r="F52" s="1533"/>
      <c r="G52" s="1533"/>
      <c r="H52" s="1546"/>
      <c r="I52" s="2691"/>
      <c r="J52" s="2692"/>
      <c r="K52" s="2693"/>
      <c r="L52" s="2606"/>
      <c r="M52" s="2581"/>
      <c r="N52" s="2536"/>
      <c r="O52" s="2536"/>
      <c r="P52" s="2536"/>
      <c r="Q52" s="2536"/>
      <c r="R52" s="2536"/>
      <c r="S52" s="2536"/>
      <c r="T52" s="2536"/>
      <c r="U52" s="2536"/>
      <c r="V52" s="2536"/>
      <c r="W52" s="2536"/>
      <c r="X52" s="2536"/>
      <c r="Y52" s="2537"/>
      <c r="Z52" s="2616"/>
      <c r="AA52" s="2617"/>
      <c r="AB52" s="2618"/>
      <c r="AC52" s="2718"/>
      <c r="AD52" s="2719"/>
      <c r="AE52" s="2720"/>
      <c r="AF52" s="2630"/>
      <c r="AG52" s="2633">
        <f>SUM(AG28,AG31,AG34,AG37,AG40,AG43,AG46,AG49)</f>
        <v>0</v>
      </c>
      <c r="AH52" s="2634"/>
      <c r="AI52" s="278"/>
      <c r="AJ52" s="1667"/>
      <c r="AK52" s="1667"/>
      <c r="AL52" s="1667"/>
      <c r="AM52" s="1667"/>
      <c r="AN52" s="1667"/>
      <c r="AO52" s="1667"/>
      <c r="AP52" s="1667"/>
      <c r="AQ52" s="2548"/>
      <c r="AR52" s="29"/>
      <c r="AS52" s="287"/>
    </row>
    <row r="53" spans="1:82" ht="12.6" customHeight="1" thickTop="1">
      <c r="A53" s="7"/>
      <c r="B53" s="660"/>
      <c r="C53" s="373"/>
      <c r="D53" s="2647" t="s">
        <v>463</v>
      </c>
      <c r="E53" s="2648"/>
      <c r="F53" s="2648"/>
      <c r="G53" s="2648"/>
      <c r="H53" s="2649"/>
      <c r="I53" s="2656" t="str">
        <f>IF(X54=0,"",ROUNDDOWN(L54/3,1)+ROUNDDOWN((N54+P54)/6,1)+ROUNDDOWN(R54/15,1)+ROUNDDOWN((T54+V54)/30,1))</f>
        <v/>
      </c>
      <c r="J53" s="2657"/>
      <c r="K53" s="2657"/>
      <c r="L53" s="2657"/>
      <c r="M53" s="2657"/>
      <c r="N53" s="2657"/>
      <c r="O53" s="2657"/>
      <c r="P53" s="2657"/>
      <c r="Q53" s="2657"/>
      <c r="R53" s="2657"/>
      <c r="S53" s="2657"/>
      <c r="T53" s="2657"/>
      <c r="U53" s="2657"/>
      <c r="V53" s="2657"/>
      <c r="W53" s="2657"/>
      <c r="X53" s="2657"/>
      <c r="Y53" s="2657"/>
      <c r="Z53" s="2657"/>
      <c r="AA53" s="2657"/>
      <c r="AB53" s="2658"/>
      <c r="AC53" s="2725" t="str">
        <f>IF(AF53+AG55=0,"",AF53+AG55)</f>
        <v/>
      </c>
      <c r="AD53" s="2726"/>
      <c r="AE53" s="2727"/>
      <c r="AF53" s="2674"/>
      <c r="AG53" s="2675"/>
      <c r="AH53" s="2676"/>
      <c r="AI53" s="663" t="s">
        <v>1351</v>
      </c>
      <c r="AJ53" s="2637"/>
      <c r="AK53" s="2637"/>
      <c r="AL53" s="2637"/>
      <c r="AM53" s="2637"/>
      <c r="AN53" s="2637"/>
      <c r="AO53" s="2637"/>
      <c r="AP53" s="2637"/>
      <c r="AQ53" s="2638"/>
      <c r="AR53" s="29"/>
      <c r="AS53" s="287"/>
      <c r="AT53" s="2639" t="s">
        <v>1724</v>
      </c>
      <c r="AU53" s="2640"/>
      <c r="AV53" s="2640"/>
      <c r="AW53" s="2640"/>
      <c r="AX53" s="2640"/>
      <c r="AY53" s="2640"/>
      <c r="AZ53" s="2640"/>
      <c r="BA53" s="2640"/>
      <c r="BB53" s="2640"/>
      <c r="BC53" s="2640"/>
      <c r="BD53" s="2640"/>
      <c r="BE53" s="2640"/>
      <c r="BF53" s="2640"/>
      <c r="BG53" s="2640"/>
      <c r="BH53" s="2640"/>
      <c r="BI53" s="2640"/>
      <c r="BJ53" s="2640"/>
      <c r="BK53" s="2640"/>
      <c r="BL53" s="2640"/>
      <c r="BM53" s="2640"/>
      <c r="BN53" s="2640"/>
      <c r="BO53" s="2640"/>
      <c r="BP53" s="2640"/>
      <c r="BQ53" s="2640"/>
      <c r="BR53" s="2640"/>
      <c r="BS53" s="2640"/>
      <c r="BT53" s="2640"/>
      <c r="BU53" s="2640"/>
      <c r="BV53" s="2640"/>
      <c r="BW53" s="2640"/>
      <c r="BX53" s="2640"/>
      <c r="BY53" s="2640"/>
      <c r="BZ53" s="2640"/>
      <c r="CA53" s="2640"/>
      <c r="CB53" s="2640"/>
      <c r="CC53" s="2640"/>
      <c r="CD53" s="2641"/>
    </row>
    <row r="54" spans="1:82" ht="12.6" customHeight="1">
      <c r="A54" s="7"/>
      <c r="B54" s="525"/>
      <c r="C54" s="503"/>
      <c r="D54" s="2650"/>
      <c r="E54" s="2651"/>
      <c r="F54" s="2651"/>
      <c r="G54" s="2651"/>
      <c r="H54" s="2652"/>
      <c r="I54" s="2659"/>
      <c r="J54" s="2660"/>
      <c r="K54" s="2660"/>
      <c r="L54" s="2660"/>
      <c r="M54" s="2660"/>
      <c r="N54" s="2660"/>
      <c r="O54" s="2660"/>
      <c r="P54" s="2660"/>
      <c r="Q54" s="2660"/>
      <c r="R54" s="2660"/>
      <c r="S54" s="2660"/>
      <c r="T54" s="2660"/>
      <c r="U54" s="2660"/>
      <c r="V54" s="2660"/>
      <c r="W54" s="2660"/>
      <c r="X54" s="2660"/>
      <c r="Y54" s="2660"/>
      <c r="Z54" s="2660"/>
      <c r="AA54" s="2660"/>
      <c r="AB54" s="2661"/>
      <c r="AC54" s="2715"/>
      <c r="AD54" s="2716"/>
      <c r="AE54" s="2717"/>
      <c r="AF54" s="2531"/>
      <c r="AG54" s="2533"/>
      <c r="AH54" s="2549"/>
      <c r="AI54" s="30" t="s">
        <v>1352</v>
      </c>
      <c r="AJ54" s="2544"/>
      <c r="AK54" s="2544"/>
      <c r="AL54" s="2544"/>
      <c r="AM54" s="2544"/>
      <c r="AN54" s="2544"/>
      <c r="AO54" s="2544"/>
      <c r="AP54" s="2544"/>
      <c r="AQ54" s="2545"/>
      <c r="AR54" s="29"/>
      <c r="AS54" s="287"/>
      <c r="AT54" s="2642"/>
      <c r="AU54" s="1638"/>
      <c r="AV54" s="1638"/>
      <c r="AW54" s="1638"/>
      <c r="AX54" s="1638"/>
      <c r="AY54" s="1638"/>
      <c r="AZ54" s="1638"/>
      <c r="BA54" s="1638"/>
      <c r="BB54" s="1638"/>
      <c r="BC54" s="1638"/>
      <c r="BD54" s="1638"/>
      <c r="BE54" s="1638"/>
      <c r="BF54" s="1638"/>
      <c r="BG54" s="1638"/>
      <c r="BH54" s="1638"/>
      <c r="BI54" s="1638"/>
      <c r="BJ54" s="1638"/>
      <c r="BK54" s="1638"/>
      <c r="BL54" s="1638"/>
      <c r="BM54" s="1638"/>
      <c r="BN54" s="1638"/>
      <c r="BO54" s="1638"/>
      <c r="BP54" s="1638"/>
      <c r="BQ54" s="1638"/>
      <c r="BR54" s="1638"/>
      <c r="BS54" s="1638"/>
      <c r="BT54" s="1638"/>
      <c r="BU54" s="1638"/>
      <c r="BV54" s="1638"/>
      <c r="BW54" s="1638"/>
      <c r="BX54" s="1638"/>
      <c r="BY54" s="1638"/>
      <c r="BZ54" s="1638"/>
      <c r="CA54" s="1638"/>
      <c r="CB54" s="1638"/>
      <c r="CC54" s="1638"/>
      <c r="CD54" s="2602"/>
    </row>
    <row r="55" spans="1:82" ht="12.6" customHeight="1">
      <c r="A55" s="7"/>
      <c r="B55" s="525"/>
      <c r="C55" s="503"/>
      <c r="D55" s="2653"/>
      <c r="E55" s="2654"/>
      <c r="F55" s="2654"/>
      <c r="G55" s="2654"/>
      <c r="H55" s="2655"/>
      <c r="I55" s="2662"/>
      <c r="J55" s="2663"/>
      <c r="K55" s="2663"/>
      <c r="L55" s="2663"/>
      <c r="M55" s="2663"/>
      <c r="N55" s="2663"/>
      <c r="O55" s="2663"/>
      <c r="P55" s="2663"/>
      <c r="Q55" s="2663"/>
      <c r="R55" s="2663"/>
      <c r="S55" s="2663"/>
      <c r="T55" s="2663"/>
      <c r="U55" s="2663"/>
      <c r="V55" s="2663"/>
      <c r="W55" s="2663"/>
      <c r="X55" s="2663"/>
      <c r="Y55" s="2663"/>
      <c r="Z55" s="2663"/>
      <c r="AA55" s="2663"/>
      <c r="AB55" s="2664"/>
      <c r="AC55" s="2718"/>
      <c r="AD55" s="2719"/>
      <c r="AE55" s="2720"/>
      <c r="AF55" s="2532"/>
      <c r="AG55" s="2546">
        <v>0</v>
      </c>
      <c r="AH55" s="2547"/>
      <c r="AI55" s="278" t="s">
        <v>1353</v>
      </c>
      <c r="AJ55" s="1667"/>
      <c r="AK55" s="1667"/>
      <c r="AL55" s="1667"/>
      <c r="AM55" s="1667"/>
      <c r="AN55" s="1667"/>
      <c r="AO55" s="1667"/>
      <c r="AP55" s="1667"/>
      <c r="AQ55" s="2548"/>
      <c r="AR55" s="29"/>
      <c r="AS55" s="287"/>
      <c r="AT55" s="2642"/>
      <c r="AU55" s="1638"/>
      <c r="AV55" s="1638"/>
      <c r="AW55" s="1638"/>
      <c r="AX55" s="1638"/>
      <c r="AY55" s="1638"/>
      <c r="AZ55" s="1638"/>
      <c r="BA55" s="1638"/>
      <c r="BB55" s="1638"/>
      <c r="BC55" s="1638"/>
      <c r="BD55" s="1638"/>
      <c r="BE55" s="1638"/>
      <c r="BF55" s="1638"/>
      <c r="BG55" s="1638"/>
      <c r="BH55" s="1638"/>
      <c r="BI55" s="1638"/>
      <c r="BJ55" s="1638"/>
      <c r="BK55" s="1638"/>
      <c r="BL55" s="1638"/>
      <c r="BM55" s="1638"/>
      <c r="BN55" s="1638"/>
      <c r="BO55" s="1638"/>
      <c r="BP55" s="1638"/>
      <c r="BQ55" s="1638"/>
      <c r="BR55" s="1638"/>
      <c r="BS55" s="1638"/>
      <c r="BT55" s="1638"/>
      <c r="BU55" s="1638"/>
      <c r="BV55" s="1638"/>
      <c r="BW55" s="1638"/>
      <c r="BX55" s="1638"/>
      <c r="BY55" s="1638"/>
      <c r="BZ55" s="1638"/>
      <c r="CA55" s="1638"/>
      <c r="CB55" s="1638"/>
      <c r="CC55" s="1638"/>
      <c r="CD55" s="2602"/>
    </row>
    <row r="56" spans="1:82" ht="12" customHeight="1">
      <c r="A56" s="7"/>
      <c r="B56" s="525"/>
      <c r="C56" s="287"/>
      <c r="D56" s="287"/>
      <c r="E56" s="692"/>
      <c r="F56" s="693" t="s">
        <v>396</v>
      </c>
      <c r="G56" s="694"/>
      <c r="H56" s="694"/>
      <c r="I56" s="519"/>
      <c r="J56" s="694"/>
      <c r="K56" s="694"/>
      <c r="L56" s="695"/>
      <c r="M56" s="696"/>
      <c r="N56" s="696"/>
      <c r="O56" s="692" t="s">
        <v>464</v>
      </c>
      <c r="P56" s="692"/>
      <c r="Q56" s="693"/>
      <c r="R56" s="697"/>
      <c r="S56" s="698"/>
      <c r="T56" s="698"/>
      <c r="U56" s="693"/>
      <c r="V56" s="692"/>
      <c r="W56" s="692"/>
      <c r="X56" s="692"/>
      <c r="Y56" s="692"/>
      <c r="Z56" s="692"/>
      <c r="AA56" s="692"/>
      <c r="AB56" s="692"/>
      <c r="AC56" s="692"/>
      <c r="AD56" s="692"/>
      <c r="AE56" s="692"/>
      <c r="AF56" s="692"/>
      <c r="AG56" s="670"/>
      <c r="AH56" s="670"/>
      <c r="AI56" s="670"/>
      <c r="AJ56" s="692"/>
      <c r="AK56" s="692"/>
      <c r="AL56" s="692"/>
      <c r="AM56" s="693"/>
      <c r="AN56" s="699"/>
      <c r="AO56" s="692"/>
      <c r="AP56" s="700"/>
      <c r="AQ56" s="519"/>
      <c r="AR56" s="673"/>
      <c r="AS56" s="712"/>
      <c r="AT56" s="2642"/>
      <c r="AU56" s="1638"/>
      <c r="AV56" s="1638"/>
      <c r="AW56" s="1638"/>
      <c r="AX56" s="1638"/>
      <c r="AY56" s="1638"/>
      <c r="AZ56" s="1638"/>
      <c r="BA56" s="1638"/>
      <c r="BB56" s="1638"/>
      <c r="BC56" s="1638"/>
      <c r="BD56" s="1638"/>
      <c r="BE56" s="1638"/>
      <c r="BF56" s="1638"/>
      <c r="BG56" s="1638"/>
      <c r="BH56" s="1638"/>
      <c r="BI56" s="1638"/>
      <c r="BJ56" s="1638"/>
      <c r="BK56" s="1638"/>
      <c r="BL56" s="1638"/>
      <c r="BM56" s="1638"/>
      <c r="BN56" s="1638"/>
      <c r="BO56" s="1638"/>
      <c r="BP56" s="1638"/>
      <c r="BQ56" s="1638"/>
      <c r="BR56" s="1638"/>
      <c r="BS56" s="1638"/>
      <c r="BT56" s="1638"/>
      <c r="BU56" s="1638"/>
      <c r="BV56" s="1638"/>
      <c r="BW56" s="1638"/>
      <c r="BX56" s="1638"/>
      <c r="BY56" s="1638"/>
      <c r="BZ56" s="1638"/>
      <c r="CA56" s="1638"/>
      <c r="CB56" s="1638"/>
      <c r="CC56" s="1638"/>
      <c r="CD56" s="2602"/>
    </row>
    <row r="57" spans="1:82" ht="12" customHeight="1">
      <c r="A57" s="7"/>
      <c r="B57" s="525"/>
      <c r="C57" s="287"/>
      <c r="D57" s="287"/>
      <c r="E57" s="2646" t="s">
        <v>1367</v>
      </c>
      <c r="F57" s="2646"/>
      <c r="G57" s="692" t="s">
        <v>465</v>
      </c>
      <c r="H57" s="694"/>
      <c r="I57" s="519"/>
      <c r="J57" s="694"/>
      <c r="K57" s="694"/>
      <c r="L57" s="695"/>
      <c r="M57" s="696"/>
      <c r="N57" s="696"/>
      <c r="O57" s="692"/>
      <c r="P57" s="692"/>
      <c r="Q57" s="693"/>
      <c r="R57" s="697"/>
      <c r="S57" s="698"/>
      <c r="T57" s="698"/>
      <c r="U57" s="693"/>
      <c r="V57" s="692"/>
      <c r="W57" s="692"/>
      <c r="X57" s="692"/>
      <c r="Y57" s="692"/>
      <c r="Z57" s="692"/>
      <c r="AA57" s="692"/>
      <c r="AB57" s="692"/>
      <c r="AC57" s="692"/>
      <c r="AD57" s="692"/>
      <c r="AE57" s="692"/>
      <c r="AF57" s="692"/>
      <c r="AG57" s="692"/>
      <c r="AH57" s="692"/>
      <c r="AI57" s="692"/>
      <c r="AJ57" s="692"/>
      <c r="AK57" s="692"/>
      <c r="AL57" s="692"/>
      <c r="AM57" s="693"/>
      <c r="AN57" s="699"/>
      <c r="AO57" s="692"/>
      <c r="AP57" s="700"/>
      <c r="AQ57" s="519"/>
      <c r="AR57" s="673"/>
      <c r="AS57" s="712"/>
      <c r="AT57" s="2642"/>
      <c r="AU57" s="1638"/>
      <c r="AV57" s="1638"/>
      <c r="AW57" s="1638"/>
      <c r="AX57" s="1638"/>
      <c r="AY57" s="1638"/>
      <c r="AZ57" s="1638"/>
      <c r="BA57" s="1638"/>
      <c r="BB57" s="1638"/>
      <c r="BC57" s="1638"/>
      <c r="BD57" s="1638"/>
      <c r="BE57" s="1638"/>
      <c r="BF57" s="1638"/>
      <c r="BG57" s="1638"/>
      <c r="BH57" s="1638"/>
      <c r="BI57" s="1638"/>
      <c r="BJ57" s="1638"/>
      <c r="BK57" s="1638"/>
      <c r="BL57" s="1638"/>
      <c r="BM57" s="1638"/>
      <c r="BN57" s="1638"/>
      <c r="BO57" s="1638"/>
      <c r="BP57" s="1638"/>
      <c r="BQ57" s="1638"/>
      <c r="BR57" s="1638"/>
      <c r="BS57" s="1638"/>
      <c r="BT57" s="1638"/>
      <c r="BU57" s="1638"/>
      <c r="BV57" s="1638"/>
      <c r="BW57" s="1638"/>
      <c r="BX57" s="1638"/>
      <c r="BY57" s="1638"/>
      <c r="BZ57" s="1638"/>
      <c r="CA57" s="1638"/>
      <c r="CB57" s="1638"/>
      <c r="CC57" s="1638"/>
      <c r="CD57" s="2602"/>
    </row>
    <row r="58" spans="1:82" ht="12" customHeight="1">
      <c r="A58" s="7"/>
      <c r="B58" s="525"/>
      <c r="C58" s="287"/>
      <c r="D58" s="287"/>
      <c r="E58" s="2646" t="s">
        <v>1368</v>
      </c>
      <c r="F58" s="2646"/>
      <c r="G58" s="701" t="s">
        <v>1727</v>
      </c>
      <c r="H58" s="701"/>
      <c r="I58" s="519"/>
      <c r="J58" s="701"/>
      <c r="K58" s="701"/>
      <c r="L58" s="701"/>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519"/>
      <c r="AR58" s="673"/>
      <c r="AS58" s="287"/>
      <c r="AT58" s="2642"/>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1638"/>
      <c r="BS58" s="1638"/>
      <c r="BT58" s="1638"/>
      <c r="BU58" s="1638"/>
      <c r="BV58" s="1638"/>
      <c r="BW58" s="1638"/>
      <c r="BX58" s="1638"/>
      <c r="BY58" s="1638"/>
      <c r="BZ58" s="1638"/>
      <c r="CA58" s="1638"/>
      <c r="CB58" s="1638"/>
      <c r="CC58" s="1638"/>
      <c r="CD58" s="2602"/>
    </row>
    <row r="59" spans="1:82" ht="12" customHeight="1">
      <c r="A59" s="7"/>
      <c r="B59" s="525"/>
      <c r="C59" s="287"/>
      <c r="D59" s="287"/>
      <c r="E59" s="2646" t="s">
        <v>1726</v>
      </c>
      <c r="F59" s="2646"/>
      <c r="G59" s="701" t="s">
        <v>1370</v>
      </c>
      <c r="H59" s="701"/>
      <c r="I59" s="519"/>
      <c r="J59" s="701"/>
      <c r="K59" s="701"/>
      <c r="L59" s="701"/>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519"/>
      <c r="AR59" s="673"/>
      <c r="AS59" s="287"/>
      <c r="AT59" s="2642"/>
      <c r="AU59" s="1638"/>
      <c r="AV59" s="1638"/>
      <c r="AW59" s="1638"/>
      <c r="AX59" s="1638"/>
      <c r="AY59" s="1638"/>
      <c r="AZ59" s="1638"/>
      <c r="BA59" s="1638"/>
      <c r="BB59" s="1638"/>
      <c r="BC59" s="1638"/>
      <c r="BD59" s="1638"/>
      <c r="BE59" s="1638"/>
      <c r="BF59" s="1638"/>
      <c r="BG59" s="1638"/>
      <c r="BH59" s="1638"/>
      <c r="BI59" s="1638"/>
      <c r="BJ59" s="1638"/>
      <c r="BK59" s="1638"/>
      <c r="BL59" s="1638"/>
      <c r="BM59" s="1638"/>
      <c r="BN59" s="1638"/>
      <c r="BO59" s="1638"/>
      <c r="BP59" s="1638"/>
      <c r="BQ59" s="1638"/>
      <c r="BR59" s="1638"/>
      <c r="BS59" s="1638"/>
      <c r="BT59" s="1638"/>
      <c r="BU59" s="1638"/>
      <c r="BV59" s="1638"/>
      <c r="BW59" s="1638"/>
      <c r="BX59" s="1638"/>
      <c r="BY59" s="1638"/>
      <c r="BZ59" s="1638"/>
      <c r="CA59" s="1638"/>
      <c r="CB59" s="1638"/>
      <c r="CC59" s="1638"/>
      <c r="CD59" s="2602"/>
    </row>
    <row r="60" spans="1:82" ht="12" customHeight="1">
      <c r="A60" s="7"/>
      <c r="B60" s="525"/>
      <c r="C60" s="287"/>
      <c r="D60" s="287"/>
      <c r="E60" s="2646" t="s">
        <v>1371</v>
      </c>
      <c r="F60" s="2646"/>
      <c r="G60" s="693" t="s">
        <v>466</v>
      </c>
      <c r="H60" s="693"/>
      <c r="I60" s="519"/>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702"/>
      <c r="AJ60" s="693"/>
      <c r="AK60" s="693"/>
      <c r="AL60" s="702"/>
      <c r="AM60" s="693"/>
      <c r="AN60" s="703"/>
      <c r="AO60" s="704"/>
      <c r="AP60" s="519"/>
      <c r="AQ60" s="519"/>
      <c r="AR60" s="673"/>
      <c r="AS60" s="287"/>
      <c r="AT60" s="2642"/>
      <c r="AU60" s="1638"/>
      <c r="AV60" s="1638"/>
      <c r="AW60" s="1638"/>
      <c r="AX60" s="1638"/>
      <c r="AY60" s="1638"/>
      <c r="AZ60" s="1638"/>
      <c r="BA60" s="1638"/>
      <c r="BB60" s="1638"/>
      <c r="BC60" s="1638"/>
      <c r="BD60" s="1638"/>
      <c r="BE60" s="1638"/>
      <c r="BF60" s="1638"/>
      <c r="BG60" s="1638"/>
      <c r="BH60" s="1638"/>
      <c r="BI60" s="1638"/>
      <c r="BJ60" s="1638"/>
      <c r="BK60" s="1638"/>
      <c r="BL60" s="1638"/>
      <c r="BM60" s="1638"/>
      <c r="BN60" s="1638"/>
      <c r="BO60" s="1638"/>
      <c r="BP60" s="1638"/>
      <c r="BQ60" s="1638"/>
      <c r="BR60" s="1638"/>
      <c r="BS60" s="1638"/>
      <c r="BT60" s="1638"/>
      <c r="BU60" s="1638"/>
      <c r="BV60" s="1638"/>
      <c r="BW60" s="1638"/>
      <c r="BX60" s="1638"/>
      <c r="BY60" s="1638"/>
      <c r="BZ60" s="1638"/>
      <c r="CA60" s="1638"/>
      <c r="CB60" s="1638"/>
      <c r="CC60" s="1638"/>
      <c r="CD60" s="2602"/>
    </row>
    <row r="61" spans="1:82" ht="12" customHeight="1">
      <c r="A61" s="7"/>
      <c r="B61" s="525"/>
      <c r="C61" s="287"/>
      <c r="D61" s="287"/>
      <c r="E61" s="705"/>
      <c r="F61" s="705"/>
      <c r="G61" s="2679" t="s">
        <v>1725</v>
      </c>
      <c r="H61" s="2680"/>
      <c r="I61" s="2680"/>
      <c r="J61" s="2680"/>
      <c r="K61" s="2680"/>
      <c r="L61" s="2680"/>
      <c r="M61" s="2680"/>
      <c r="N61" s="2680"/>
      <c r="O61" s="2680"/>
      <c r="P61" s="2680"/>
      <c r="Q61" s="2680"/>
      <c r="R61" s="2680"/>
      <c r="S61" s="2680"/>
      <c r="T61" s="2680"/>
      <c r="U61" s="2680"/>
      <c r="V61" s="2680"/>
      <c r="W61" s="2680"/>
      <c r="X61" s="2680"/>
      <c r="Y61" s="2680"/>
      <c r="Z61" s="2680"/>
      <c r="AA61" s="2680"/>
      <c r="AB61" s="2680"/>
      <c r="AC61" s="2680"/>
      <c r="AD61" s="2680"/>
      <c r="AE61" s="2680"/>
      <c r="AF61" s="2680"/>
      <c r="AG61" s="2680"/>
      <c r="AH61" s="2680"/>
      <c r="AI61" s="2680"/>
      <c r="AJ61" s="2680"/>
      <c r="AK61" s="2680"/>
      <c r="AL61" s="2680"/>
      <c r="AM61" s="2680"/>
      <c r="AN61" s="2680"/>
      <c r="AO61" s="2680"/>
      <c r="AP61" s="2680"/>
      <c r="AQ61" s="2680"/>
      <c r="AR61" s="2681"/>
      <c r="AS61" s="287"/>
      <c r="AT61" s="2642"/>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1638"/>
      <c r="BS61" s="1638"/>
      <c r="BT61" s="1638"/>
      <c r="BU61" s="1638"/>
      <c r="BV61" s="1638"/>
      <c r="BW61" s="1638"/>
      <c r="BX61" s="1638"/>
      <c r="BY61" s="1638"/>
      <c r="BZ61" s="1638"/>
      <c r="CA61" s="1638"/>
      <c r="CB61" s="1638"/>
      <c r="CC61" s="1638"/>
      <c r="CD61" s="2602"/>
    </row>
    <row r="62" spans="1:82" ht="6.95" customHeight="1">
      <c r="A62" s="7"/>
      <c r="B62" s="525"/>
      <c r="C62" s="500"/>
      <c r="D62" s="500"/>
      <c r="E62" s="688"/>
      <c r="F62" s="688"/>
      <c r="G62" s="688"/>
      <c r="H62" s="688"/>
      <c r="I62" s="688"/>
      <c r="J62" s="688"/>
      <c r="K62" s="688"/>
      <c r="L62" s="688"/>
      <c r="M62" s="688"/>
      <c r="N62" s="688"/>
      <c r="O62" s="688"/>
      <c r="P62" s="688"/>
      <c r="Q62" s="688"/>
      <c r="R62" s="688"/>
      <c r="S62" s="688"/>
      <c r="T62" s="688"/>
      <c r="U62" s="688"/>
      <c r="V62" s="688"/>
      <c r="W62" s="688"/>
      <c r="X62" s="688"/>
      <c r="Y62" s="688"/>
      <c r="Z62" s="688"/>
      <c r="AA62" s="688"/>
      <c r="AB62" s="688"/>
      <c r="AC62" s="688"/>
      <c r="AD62" s="688"/>
      <c r="AE62" s="688"/>
      <c r="AF62" s="688"/>
      <c r="AG62" s="688"/>
      <c r="AH62" s="9"/>
      <c r="AI62" s="706"/>
      <c r="AJ62" s="503"/>
      <c r="AK62" s="503"/>
      <c r="AL62" s="706"/>
      <c r="AM62" s="503"/>
      <c r="AN62" s="707"/>
      <c r="AO62" s="708"/>
      <c r="AP62" s="709"/>
      <c r="AQ62" s="287"/>
      <c r="AR62" s="29"/>
      <c r="AS62" s="287"/>
      <c r="AT62" s="2642"/>
      <c r="AU62" s="1638"/>
      <c r="AV62" s="1638"/>
      <c r="AW62" s="1638"/>
      <c r="AX62" s="1638"/>
      <c r="AY62" s="1638"/>
      <c r="AZ62" s="1638"/>
      <c r="BA62" s="1638"/>
      <c r="BB62" s="1638"/>
      <c r="BC62" s="1638"/>
      <c r="BD62" s="1638"/>
      <c r="BE62" s="1638"/>
      <c r="BF62" s="1638"/>
      <c r="BG62" s="1638"/>
      <c r="BH62" s="1638"/>
      <c r="BI62" s="1638"/>
      <c r="BJ62" s="1638"/>
      <c r="BK62" s="1638"/>
      <c r="BL62" s="1638"/>
      <c r="BM62" s="1638"/>
      <c r="BN62" s="1638"/>
      <c r="BO62" s="1638"/>
      <c r="BP62" s="1638"/>
      <c r="BQ62" s="1638"/>
      <c r="BR62" s="1638"/>
      <c r="BS62" s="1638"/>
      <c r="BT62" s="1638"/>
      <c r="BU62" s="1638"/>
      <c r="BV62" s="1638"/>
      <c r="BW62" s="1638"/>
      <c r="BX62" s="1638"/>
      <c r="BY62" s="1638"/>
      <c r="BZ62" s="1638"/>
      <c r="CA62" s="1638"/>
      <c r="CB62" s="1638"/>
      <c r="CC62" s="1638"/>
      <c r="CD62" s="2602"/>
    </row>
    <row r="63" spans="1:82" ht="14.1" customHeight="1">
      <c r="A63" s="7"/>
      <c r="B63" s="525"/>
      <c r="C63" s="503" t="s">
        <v>1372</v>
      </c>
      <c r="D63" s="498"/>
      <c r="E63" s="710"/>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8"/>
      <c r="AF63" s="688"/>
      <c r="AG63" s="681"/>
      <c r="AH63" s="617" t="s">
        <v>1373</v>
      </c>
      <c r="AI63" s="1638" t="s">
        <v>468</v>
      </c>
      <c r="AJ63" s="1638"/>
      <c r="AK63" s="1638"/>
      <c r="AL63" s="1638"/>
      <c r="AM63" s="1638"/>
      <c r="AN63" s="1638"/>
      <c r="AO63" s="1638"/>
      <c r="AP63" s="1638"/>
      <c r="AQ63" s="1638"/>
      <c r="AR63" s="1639"/>
      <c r="AS63" s="287"/>
      <c r="AT63" s="2642"/>
      <c r="AU63" s="1638"/>
      <c r="AV63" s="1638"/>
      <c r="AW63" s="1638"/>
      <c r="AX63" s="1638"/>
      <c r="AY63" s="1638"/>
      <c r="AZ63" s="1638"/>
      <c r="BA63" s="1638"/>
      <c r="BB63" s="1638"/>
      <c r="BC63" s="1638"/>
      <c r="BD63" s="1638"/>
      <c r="BE63" s="1638"/>
      <c r="BF63" s="1638"/>
      <c r="BG63" s="1638"/>
      <c r="BH63" s="1638"/>
      <c r="BI63" s="1638"/>
      <c r="BJ63" s="1638"/>
      <c r="BK63" s="1638"/>
      <c r="BL63" s="1638"/>
      <c r="BM63" s="1638"/>
      <c r="BN63" s="1638"/>
      <c r="BO63" s="1638"/>
      <c r="BP63" s="1638"/>
      <c r="BQ63" s="1638"/>
      <c r="BR63" s="1638"/>
      <c r="BS63" s="1638"/>
      <c r="BT63" s="1638"/>
      <c r="BU63" s="1638"/>
      <c r="BV63" s="1638"/>
      <c r="BW63" s="1638"/>
      <c r="BX63" s="1638"/>
      <c r="BY63" s="1638"/>
      <c r="BZ63" s="1638"/>
      <c r="CA63" s="1638"/>
      <c r="CB63" s="1638"/>
      <c r="CC63" s="1638"/>
      <c r="CD63" s="2602"/>
    </row>
    <row r="64" spans="1:82" ht="14.1" customHeight="1">
      <c r="A64" s="7"/>
      <c r="B64" s="525"/>
      <c r="C64" s="503"/>
      <c r="D64" s="498"/>
      <c r="E64" s="710"/>
      <c r="F64" s="688"/>
      <c r="G64" s="688"/>
      <c r="H64" s="688"/>
      <c r="I64" s="688"/>
      <c r="J64" s="688"/>
      <c r="K64" s="688"/>
      <c r="L64" s="688"/>
      <c r="M64" s="688"/>
      <c r="N64" s="688"/>
      <c r="O64" s="688"/>
      <c r="P64" s="688"/>
      <c r="Q64" s="688"/>
      <c r="R64" s="688"/>
      <c r="S64" s="688"/>
      <c r="T64" s="688"/>
      <c r="U64" s="688"/>
      <c r="V64" s="688"/>
      <c r="W64" s="688"/>
      <c r="X64" s="688"/>
      <c r="Y64" s="688"/>
      <c r="Z64" s="688"/>
      <c r="AA64" s="688"/>
      <c r="AB64" s="688"/>
      <c r="AC64" s="688"/>
      <c r="AD64" s="688"/>
      <c r="AE64" s="688"/>
      <c r="AF64" s="688"/>
      <c r="AG64" s="688"/>
      <c r="AH64" s="617"/>
      <c r="AI64" s="1638"/>
      <c r="AJ64" s="1638"/>
      <c r="AK64" s="1638"/>
      <c r="AL64" s="1638"/>
      <c r="AM64" s="1638"/>
      <c r="AN64" s="1638"/>
      <c r="AO64" s="1638"/>
      <c r="AP64" s="1638"/>
      <c r="AQ64" s="1638"/>
      <c r="AR64" s="1639"/>
      <c r="AS64" s="287"/>
      <c r="AT64" s="2642"/>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638"/>
      <c r="BW64" s="1638"/>
      <c r="BX64" s="1638"/>
      <c r="BY64" s="1638"/>
      <c r="BZ64" s="1638"/>
      <c r="CA64" s="1638"/>
      <c r="CB64" s="1638"/>
      <c r="CC64" s="1638"/>
      <c r="CD64" s="2602"/>
    </row>
    <row r="65" spans="1:82" ht="14.1" customHeight="1">
      <c r="A65" s="7"/>
      <c r="B65" s="525"/>
      <c r="C65" s="503"/>
      <c r="D65" s="498"/>
      <c r="E65" s="710"/>
      <c r="F65" s="688"/>
      <c r="G65" s="688"/>
      <c r="H65" s="688"/>
      <c r="I65" s="688"/>
      <c r="J65" s="688"/>
      <c r="K65" s="688"/>
      <c r="L65" s="688"/>
      <c r="M65" s="688"/>
      <c r="N65" s="688"/>
      <c r="O65" s="688"/>
      <c r="P65" s="688"/>
      <c r="Q65" s="688"/>
      <c r="R65" s="688"/>
      <c r="S65" s="688"/>
      <c r="T65" s="688"/>
      <c r="U65" s="688"/>
      <c r="V65" s="688"/>
      <c r="W65" s="688"/>
      <c r="X65" s="688"/>
      <c r="Y65" s="688"/>
      <c r="Z65" s="688"/>
      <c r="AA65" s="688"/>
      <c r="AB65" s="688"/>
      <c r="AC65" s="688"/>
      <c r="AD65" s="688"/>
      <c r="AE65" s="688"/>
      <c r="AF65" s="688"/>
      <c r="AG65" s="688"/>
      <c r="AH65" s="370"/>
      <c r="AI65" s="1638"/>
      <c r="AJ65" s="1638"/>
      <c r="AK65" s="1638"/>
      <c r="AL65" s="1638"/>
      <c r="AM65" s="1638"/>
      <c r="AN65" s="1638"/>
      <c r="AO65" s="1638"/>
      <c r="AP65" s="1638"/>
      <c r="AQ65" s="1638"/>
      <c r="AR65" s="1639"/>
      <c r="AS65" s="287"/>
      <c r="AT65" s="2642"/>
      <c r="AU65" s="1638"/>
      <c r="AV65" s="1638"/>
      <c r="AW65" s="1638"/>
      <c r="AX65" s="1638"/>
      <c r="AY65" s="1638"/>
      <c r="AZ65" s="1638"/>
      <c r="BA65" s="1638"/>
      <c r="BB65" s="1638"/>
      <c r="BC65" s="1638"/>
      <c r="BD65" s="1638"/>
      <c r="BE65" s="1638"/>
      <c r="BF65" s="1638"/>
      <c r="BG65" s="1638"/>
      <c r="BH65" s="1638"/>
      <c r="BI65" s="1638"/>
      <c r="BJ65" s="1638"/>
      <c r="BK65" s="1638"/>
      <c r="BL65" s="1638"/>
      <c r="BM65" s="1638"/>
      <c r="BN65" s="1638"/>
      <c r="BO65" s="1638"/>
      <c r="BP65" s="1638"/>
      <c r="BQ65" s="1638"/>
      <c r="BR65" s="1638"/>
      <c r="BS65" s="1638"/>
      <c r="BT65" s="1638"/>
      <c r="BU65" s="1638"/>
      <c r="BV65" s="1638"/>
      <c r="BW65" s="1638"/>
      <c r="BX65" s="1638"/>
      <c r="BY65" s="1638"/>
      <c r="BZ65" s="1638"/>
      <c r="CA65" s="1638"/>
      <c r="CB65" s="1638"/>
      <c r="CC65" s="1638"/>
      <c r="CD65" s="2602"/>
    </row>
    <row r="66" spans="1:82" ht="14.1" customHeight="1">
      <c r="A66" s="7"/>
      <c r="B66" s="525"/>
      <c r="C66" s="2226" t="s">
        <v>1729</v>
      </c>
      <c r="D66" s="2226"/>
      <c r="E66" s="2226"/>
      <c r="F66" s="2226"/>
      <c r="G66" s="2226"/>
      <c r="H66" s="2226"/>
      <c r="I66" s="2226"/>
      <c r="J66" s="2226"/>
      <c r="K66" s="2226"/>
      <c r="L66" s="2226"/>
      <c r="M66" s="2226"/>
      <c r="N66" s="2226"/>
      <c r="O66" s="2226"/>
      <c r="P66" s="2226"/>
      <c r="Q66" s="2226"/>
      <c r="R66" s="2226"/>
      <c r="S66" s="2226"/>
      <c r="T66" s="2226"/>
      <c r="U66" s="2226"/>
      <c r="V66" s="2226"/>
      <c r="W66" s="2226"/>
      <c r="X66" s="2226"/>
      <c r="Y66" s="2226"/>
      <c r="Z66" s="2226"/>
      <c r="AA66" s="2226"/>
      <c r="AB66" s="2226"/>
      <c r="AC66" s="2226"/>
      <c r="AD66" s="2226"/>
      <c r="AE66" s="2226"/>
      <c r="AF66" s="2226"/>
      <c r="AG66" s="2176"/>
      <c r="AH66" s="370"/>
      <c r="AI66" s="1638"/>
      <c r="AJ66" s="1638"/>
      <c r="AK66" s="1638"/>
      <c r="AL66" s="1638"/>
      <c r="AM66" s="1638"/>
      <c r="AN66" s="1638"/>
      <c r="AO66" s="1638"/>
      <c r="AP66" s="1638"/>
      <c r="AQ66" s="1638"/>
      <c r="AR66" s="1639"/>
      <c r="AS66" s="287"/>
      <c r="AT66" s="2642"/>
      <c r="AU66" s="1638"/>
      <c r="AV66" s="1638"/>
      <c r="AW66" s="1638"/>
      <c r="AX66" s="1638"/>
      <c r="AY66" s="1638"/>
      <c r="AZ66" s="1638"/>
      <c r="BA66" s="1638"/>
      <c r="BB66" s="1638"/>
      <c r="BC66" s="1638"/>
      <c r="BD66" s="1638"/>
      <c r="BE66" s="1638"/>
      <c r="BF66" s="1638"/>
      <c r="BG66" s="1638"/>
      <c r="BH66" s="1638"/>
      <c r="BI66" s="1638"/>
      <c r="BJ66" s="1638"/>
      <c r="BK66" s="1638"/>
      <c r="BL66" s="1638"/>
      <c r="BM66" s="1638"/>
      <c r="BN66" s="1638"/>
      <c r="BO66" s="1638"/>
      <c r="BP66" s="1638"/>
      <c r="BQ66" s="1638"/>
      <c r="BR66" s="1638"/>
      <c r="BS66" s="1638"/>
      <c r="BT66" s="1638"/>
      <c r="BU66" s="1638"/>
      <c r="BV66" s="1638"/>
      <c r="BW66" s="1638"/>
      <c r="BX66" s="1638"/>
      <c r="BY66" s="1638"/>
      <c r="BZ66" s="1638"/>
      <c r="CA66" s="1638"/>
      <c r="CB66" s="1638"/>
      <c r="CC66" s="1638"/>
      <c r="CD66" s="2602"/>
    </row>
    <row r="67" spans="1:82" ht="14.1" customHeight="1">
      <c r="A67" s="7"/>
      <c r="B67" s="525"/>
      <c r="C67" s="503"/>
      <c r="D67" s="73" t="s">
        <v>1730</v>
      </c>
      <c r="E67" s="710"/>
      <c r="F67" s="710"/>
      <c r="G67" s="710"/>
      <c r="H67" s="710"/>
      <c r="I67" s="710"/>
      <c r="J67" s="710"/>
      <c r="K67" s="710"/>
      <c r="L67" s="710"/>
      <c r="M67" s="710"/>
      <c r="N67" s="710"/>
      <c r="O67" s="710"/>
      <c r="P67" s="710"/>
      <c r="Q67" s="710"/>
      <c r="R67" s="710"/>
      <c r="S67" s="710"/>
      <c r="T67" s="710"/>
      <c r="U67" s="710"/>
      <c r="V67" s="710"/>
      <c r="W67" s="710"/>
      <c r="X67" s="710"/>
      <c r="Y67" s="287"/>
      <c r="Z67" s="287"/>
      <c r="AA67" s="287"/>
      <c r="AB67" s="287"/>
      <c r="AC67" s="287"/>
      <c r="AD67" s="287"/>
      <c r="AE67" s="528"/>
      <c r="AF67" s="528"/>
      <c r="AG67" s="528"/>
      <c r="AH67" s="370"/>
      <c r="AI67" s="688"/>
      <c r="AJ67" s="688"/>
      <c r="AK67" s="688"/>
      <c r="AL67" s="688"/>
      <c r="AM67" s="688"/>
      <c r="AN67" s="688"/>
      <c r="AO67" s="688"/>
      <c r="AP67" s="688"/>
      <c r="AQ67" s="688"/>
      <c r="AR67" s="637"/>
      <c r="AS67" s="287"/>
      <c r="AT67" s="2642"/>
      <c r="AU67" s="1638"/>
      <c r="AV67" s="1638"/>
      <c r="AW67" s="1638"/>
      <c r="AX67" s="1638"/>
      <c r="AY67" s="1638"/>
      <c r="AZ67" s="1638"/>
      <c r="BA67" s="1638"/>
      <c r="BB67" s="1638"/>
      <c r="BC67" s="1638"/>
      <c r="BD67" s="1638"/>
      <c r="BE67" s="1638"/>
      <c r="BF67" s="1638"/>
      <c r="BG67" s="1638"/>
      <c r="BH67" s="1638"/>
      <c r="BI67" s="1638"/>
      <c r="BJ67" s="1638"/>
      <c r="BK67" s="1638"/>
      <c r="BL67" s="1638"/>
      <c r="BM67" s="1638"/>
      <c r="BN67" s="1638"/>
      <c r="BO67" s="1638"/>
      <c r="BP67" s="1638"/>
      <c r="BQ67" s="1638"/>
      <c r="BR67" s="1638"/>
      <c r="BS67" s="1638"/>
      <c r="BT67" s="1638"/>
      <c r="BU67" s="1638"/>
      <c r="BV67" s="1638"/>
      <c r="BW67" s="1638"/>
      <c r="BX67" s="1638"/>
      <c r="BY67" s="1638"/>
      <c r="BZ67" s="1638"/>
      <c r="CA67" s="1638"/>
      <c r="CB67" s="1638"/>
      <c r="CC67" s="1638"/>
      <c r="CD67" s="2602"/>
    </row>
    <row r="68" spans="1:82" ht="14.1" customHeight="1">
      <c r="A68" s="7"/>
      <c r="B68" s="525"/>
      <c r="C68" s="503"/>
      <c r="D68" s="73"/>
      <c r="E68" s="710"/>
      <c r="F68" s="688"/>
      <c r="G68" s="688"/>
      <c r="H68" s="688"/>
      <c r="I68" s="688"/>
      <c r="J68" s="688"/>
      <c r="K68" s="688"/>
      <c r="L68" s="688"/>
      <c r="M68" s="688"/>
      <c r="N68" s="688"/>
      <c r="O68" s="688"/>
      <c r="P68" s="688"/>
      <c r="Q68" s="688"/>
      <c r="R68" s="688"/>
      <c r="S68" s="688"/>
      <c r="T68" s="688"/>
      <c r="U68" s="688"/>
      <c r="V68" s="688"/>
      <c r="W68" s="688"/>
      <c r="X68" s="688"/>
      <c r="Y68" s="287"/>
      <c r="Z68" s="287"/>
      <c r="AA68" s="287"/>
      <c r="AB68" s="287"/>
      <c r="AC68" s="287"/>
      <c r="AD68" s="287"/>
      <c r="AE68" s="524"/>
      <c r="AF68" s="524"/>
      <c r="AG68" s="524"/>
      <c r="AH68" s="370"/>
      <c r="AI68" s="688"/>
      <c r="AJ68" s="688"/>
      <c r="AK68" s="688"/>
      <c r="AL68" s="688"/>
      <c r="AM68" s="688"/>
      <c r="AN68" s="688"/>
      <c r="AO68" s="688"/>
      <c r="AP68" s="688"/>
      <c r="AQ68" s="688"/>
      <c r="AR68" s="637"/>
      <c r="AS68" s="287"/>
      <c r="AT68" s="2642"/>
      <c r="AU68" s="1638"/>
      <c r="AV68" s="1638"/>
      <c r="AW68" s="1638"/>
      <c r="AX68" s="1638"/>
      <c r="AY68" s="1638"/>
      <c r="AZ68" s="1638"/>
      <c r="BA68" s="1638"/>
      <c r="BB68" s="1638"/>
      <c r="BC68" s="1638"/>
      <c r="BD68" s="1638"/>
      <c r="BE68" s="1638"/>
      <c r="BF68" s="1638"/>
      <c r="BG68" s="1638"/>
      <c r="BH68" s="1638"/>
      <c r="BI68" s="1638"/>
      <c r="BJ68" s="1638"/>
      <c r="BK68" s="1638"/>
      <c r="BL68" s="1638"/>
      <c r="BM68" s="1638"/>
      <c r="BN68" s="1638"/>
      <c r="BO68" s="1638"/>
      <c r="BP68" s="1638"/>
      <c r="BQ68" s="1638"/>
      <c r="BR68" s="1638"/>
      <c r="BS68" s="1638"/>
      <c r="BT68" s="1638"/>
      <c r="BU68" s="1638"/>
      <c r="BV68" s="1638"/>
      <c r="BW68" s="1638"/>
      <c r="BX68" s="1638"/>
      <c r="BY68" s="1638"/>
      <c r="BZ68" s="1638"/>
      <c r="CA68" s="1638"/>
      <c r="CB68" s="1638"/>
      <c r="CC68" s="1638"/>
      <c r="CD68" s="2602"/>
    </row>
    <row r="69" spans="1:82" ht="14.1" customHeight="1" thickBot="1">
      <c r="B69" s="547"/>
      <c r="C69" s="434"/>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434"/>
      <c r="AB69" s="434"/>
      <c r="AC69" s="434"/>
      <c r="AD69" s="434"/>
      <c r="AE69" s="434"/>
      <c r="AF69" s="434"/>
      <c r="AG69" s="434"/>
      <c r="AH69" s="690"/>
      <c r="AI69" s="682"/>
      <c r="AJ69" s="434"/>
      <c r="AK69" s="434"/>
      <c r="AL69" s="682"/>
      <c r="AM69" s="434"/>
      <c r="AN69" s="683"/>
      <c r="AO69" s="684"/>
      <c r="AP69" s="434"/>
      <c r="AQ69" s="434"/>
      <c r="AR69" s="549"/>
      <c r="AS69" s="425"/>
      <c r="AT69" s="2642"/>
      <c r="AU69" s="1638"/>
      <c r="AV69" s="1638"/>
      <c r="AW69" s="1638"/>
      <c r="AX69" s="1638"/>
      <c r="AY69" s="1638"/>
      <c r="AZ69" s="1638"/>
      <c r="BA69" s="1638"/>
      <c r="BB69" s="1638"/>
      <c r="BC69" s="1638"/>
      <c r="BD69" s="1638"/>
      <c r="BE69" s="1638"/>
      <c r="BF69" s="1638"/>
      <c r="BG69" s="1638"/>
      <c r="BH69" s="1638"/>
      <c r="BI69" s="1638"/>
      <c r="BJ69" s="1638"/>
      <c r="BK69" s="1638"/>
      <c r="BL69" s="1638"/>
      <c r="BM69" s="1638"/>
      <c r="BN69" s="1638"/>
      <c r="BO69" s="1638"/>
      <c r="BP69" s="1638"/>
      <c r="BQ69" s="1638"/>
      <c r="BR69" s="1638"/>
      <c r="BS69" s="1638"/>
      <c r="BT69" s="1638"/>
      <c r="BU69" s="1638"/>
      <c r="BV69" s="1638"/>
      <c r="BW69" s="1638"/>
      <c r="BX69" s="1638"/>
      <c r="BY69" s="1638"/>
      <c r="BZ69" s="1638"/>
      <c r="CA69" s="1638"/>
      <c r="CB69" s="1638"/>
      <c r="CC69" s="1638"/>
      <c r="CD69" s="2602"/>
    </row>
    <row r="70" spans="1:82" ht="14.1" customHeight="1">
      <c r="AT70" s="2642"/>
      <c r="AU70" s="1638"/>
      <c r="AV70" s="1638"/>
      <c r="AW70" s="1638"/>
      <c r="AX70" s="1638"/>
      <c r="AY70" s="1638"/>
      <c r="AZ70" s="1638"/>
      <c r="BA70" s="1638"/>
      <c r="BB70" s="1638"/>
      <c r="BC70" s="1638"/>
      <c r="BD70" s="1638"/>
      <c r="BE70" s="1638"/>
      <c r="BF70" s="1638"/>
      <c r="BG70" s="1638"/>
      <c r="BH70" s="1638"/>
      <c r="BI70" s="1638"/>
      <c r="BJ70" s="1638"/>
      <c r="BK70" s="1638"/>
      <c r="BL70" s="1638"/>
      <c r="BM70" s="1638"/>
      <c r="BN70" s="1638"/>
      <c r="BO70" s="1638"/>
      <c r="BP70" s="1638"/>
      <c r="BQ70" s="1638"/>
      <c r="BR70" s="1638"/>
      <c r="BS70" s="1638"/>
      <c r="BT70" s="1638"/>
      <c r="BU70" s="1638"/>
      <c r="BV70" s="1638"/>
      <c r="BW70" s="1638"/>
      <c r="BX70" s="1638"/>
      <c r="BY70" s="1638"/>
      <c r="BZ70" s="1638"/>
      <c r="CA70" s="1638"/>
      <c r="CB70" s="1638"/>
      <c r="CC70" s="1638"/>
      <c r="CD70" s="2602"/>
    </row>
    <row r="71" spans="1:82" ht="14.1" customHeight="1">
      <c r="AT71" s="2642"/>
      <c r="AU71" s="1638"/>
      <c r="AV71" s="1638"/>
      <c r="AW71" s="1638"/>
      <c r="AX71" s="1638"/>
      <c r="AY71" s="1638"/>
      <c r="AZ71" s="1638"/>
      <c r="BA71" s="1638"/>
      <c r="BB71" s="1638"/>
      <c r="BC71" s="1638"/>
      <c r="BD71" s="1638"/>
      <c r="BE71" s="1638"/>
      <c r="BF71" s="1638"/>
      <c r="BG71" s="1638"/>
      <c r="BH71" s="1638"/>
      <c r="BI71" s="1638"/>
      <c r="BJ71" s="1638"/>
      <c r="BK71" s="1638"/>
      <c r="BL71" s="1638"/>
      <c r="BM71" s="1638"/>
      <c r="BN71" s="1638"/>
      <c r="BO71" s="1638"/>
      <c r="BP71" s="1638"/>
      <c r="BQ71" s="1638"/>
      <c r="BR71" s="1638"/>
      <c r="BS71" s="1638"/>
      <c r="BT71" s="1638"/>
      <c r="BU71" s="1638"/>
      <c r="BV71" s="1638"/>
      <c r="BW71" s="1638"/>
      <c r="BX71" s="1638"/>
      <c r="BY71" s="1638"/>
      <c r="BZ71" s="1638"/>
      <c r="CA71" s="1638"/>
      <c r="CB71" s="1638"/>
      <c r="CC71" s="1638"/>
      <c r="CD71" s="2602"/>
    </row>
    <row r="72" spans="1:82" ht="14.1" customHeight="1">
      <c r="AT72" s="2642"/>
      <c r="AU72" s="1638"/>
      <c r="AV72" s="1638"/>
      <c r="AW72" s="1638"/>
      <c r="AX72" s="1638"/>
      <c r="AY72" s="1638"/>
      <c r="AZ72" s="1638"/>
      <c r="BA72" s="1638"/>
      <c r="BB72" s="1638"/>
      <c r="BC72" s="1638"/>
      <c r="BD72" s="1638"/>
      <c r="BE72" s="1638"/>
      <c r="BF72" s="1638"/>
      <c r="BG72" s="1638"/>
      <c r="BH72" s="1638"/>
      <c r="BI72" s="1638"/>
      <c r="BJ72" s="1638"/>
      <c r="BK72" s="1638"/>
      <c r="BL72" s="1638"/>
      <c r="BM72" s="1638"/>
      <c r="BN72" s="1638"/>
      <c r="BO72" s="1638"/>
      <c r="BP72" s="1638"/>
      <c r="BQ72" s="1638"/>
      <c r="BR72" s="1638"/>
      <c r="BS72" s="1638"/>
      <c r="BT72" s="1638"/>
      <c r="BU72" s="1638"/>
      <c r="BV72" s="1638"/>
      <c r="BW72" s="1638"/>
      <c r="BX72" s="1638"/>
      <c r="BY72" s="1638"/>
      <c r="BZ72" s="1638"/>
      <c r="CA72" s="1638"/>
      <c r="CB72" s="1638"/>
      <c r="CC72" s="1638"/>
      <c r="CD72" s="2602"/>
    </row>
    <row r="73" spans="1:82">
      <c r="AT73" s="2642"/>
      <c r="AU73" s="1638"/>
      <c r="AV73" s="1638"/>
      <c r="AW73" s="1638"/>
      <c r="AX73" s="1638"/>
      <c r="AY73" s="1638"/>
      <c r="AZ73" s="1638"/>
      <c r="BA73" s="1638"/>
      <c r="BB73" s="1638"/>
      <c r="BC73" s="1638"/>
      <c r="BD73" s="1638"/>
      <c r="BE73" s="1638"/>
      <c r="BF73" s="1638"/>
      <c r="BG73" s="1638"/>
      <c r="BH73" s="1638"/>
      <c r="BI73" s="1638"/>
      <c r="BJ73" s="1638"/>
      <c r="BK73" s="1638"/>
      <c r="BL73" s="1638"/>
      <c r="BM73" s="1638"/>
      <c r="BN73" s="1638"/>
      <c r="BO73" s="1638"/>
      <c r="BP73" s="1638"/>
      <c r="BQ73" s="1638"/>
      <c r="BR73" s="1638"/>
      <c r="BS73" s="1638"/>
      <c r="BT73" s="1638"/>
      <c r="BU73" s="1638"/>
      <c r="BV73" s="1638"/>
      <c r="BW73" s="1638"/>
      <c r="BX73" s="1638"/>
      <c r="BY73" s="1638"/>
      <c r="BZ73" s="1638"/>
      <c r="CA73" s="1638"/>
      <c r="CB73" s="1638"/>
      <c r="CC73" s="1638"/>
      <c r="CD73" s="2602"/>
    </row>
    <row r="74" spans="1:82">
      <c r="AT74" s="2642"/>
      <c r="AU74" s="1638"/>
      <c r="AV74" s="1638"/>
      <c r="AW74" s="1638"/>
      <c r="AX74" s="1638"/>
      <c r="AY74" s="1638"/>
      <c r="AZ74" s="1638"/>
      <c r="BA74" s="1638"/>
      <c r="BB74" s="1638"/>
      <c r="BC74" s="1638"/>
      <c r="BD74" s="1638"/>
      <c r="BE74" s="1638"/>
      <c r="BF74" s="1638"/>
      <c r="BG74" s="1638"/>
      <c r="BH74" s="1638"/>
      <c r="BI74" s="1638"/>
      <c r="BJ74" s="1638"/>
      <c r="BK74" s="1638"/>
      <c r="BL74" s="1638"/>
      <c r="BM74" s="1638"/>
      <c r="BN74" s="1638"/>
      <c r="BO74" s="1638"/>
      <c r="BP74" s="1638"/>
      <c r="BQ74" s="1638"/>
      <c r="BR74" s="1638"/>
      <c r="BS74" s="1638"/>
      <c r="BT74" s="1638"/>
      <c r="BU74" s="1638"/>
      <c r="BV74" s="1638"/>
      <c r="BW74" s="1638"/>
      <c r="BX74" s="1638"/>
      <c r="BY74" s="1638"/>
      <c r="BZ74" s="1638"/>
      <c r="CA74" s="1638"/>
      <c r="CB74" s="1638"/>
      <c r="CC74" s="1638"/>
      <c r="CD74" s="2602"/>
    </row>
    <row r="75" spans="1:82">
      <c r="AI75" s="10"/>
      <c r="AL75" s="10"/>
      <c r="AT75" s="2642"/>
      <c r="AU75" s="1638"/>
      <c r="AV75" s="1638"/>
      <c r="AW75" s="1638"/>
      <c r="AX75" s="1638"/>
      <c r="AY75" s="1638"/>
      <c r="AZ75" s="1638"/>
      <c r="BA75" s="1638"/>
      <c r="BB75" s="1638"/>
      <c r="BC75" s="1638"/>
      <c r="BD75" s="1638"/>
      <c r="BE75" s="1638"/>
      <c r="BF75" s="1638"/>
      <c r="BG75" s="1638"/>
      <c r="BH75" s="1638"/>
      <c r="BI75" s="1638"/>
      <c r="BJ75" s="1638"/>
      <c r="BK75" s="1638"/>
      <c r="BL75" s="1638"/>
      <c r="BM75" s="1638"/>
      <c r="BN75" s="1638"/>
      <c r="BO75" s="1638"/>
      <c r="BP75" s="1638"/>
      <c r="BQ75" s="1638"/>
      <c r="BR75" s="1638"/>
      <c r="BS75" s="1638"/>
      <c r="BT75" s="1638"/>
      <c r="BU75" s="1638"/>
      <c r="BV75" s="1638"/>
      <c r="BW75" s="1638"/>
      <c r="BX75" s="1638"/>
      <c r="BY75" s="1638"/>
      <c r="BZ75" s="1638"/>
      <c r="CA75" s="1638"/>
      <c r="CB75" s="1638"/>
      <c r="CC75" s="1638"/>
      <c r="CD75" s="2602"/>
    </row>
    <row r="76" spans="1:82">
      <c r="AI76" s="10"/>
      <c r="AL76" s="10"/>
      <c r="AT76" s="2643"/>
      <c r="AU76" s="2603"/>
      <c r="AV76" s="2603"/>
      <c r="AW76" s="2603"/>
      <c r="AX76" s="2603"/>
      <c r="AY76" s="2603"/>
      <c r="AZ76" s="2603"/>
      <c r="BA76" s="2603"/>
      <c r="BB76" s="2603"/>
      <c r="BC76" s="2603"/>
      <c r="BD76" s="2603"/>
      <c r="BE76" s="2603"/>
      <c r="BF76" s="2603"/>
      <c r="BG76" s="2603"/>
      <c r="BH76" s="2603"/>
      <c r="BI76" s="2603"/>
      <c r="BJ76" s="2603"/>
      <c r="BK76" s="2603"/>
      <c r="BL76" s="2603"/>
      <c r="BM76" s="2603"/>
      <c r="BN76" s="2603"/>
      <c r="BO76" s="2603"/>
      <c r="BP76" s="2603"/>
      <c r="BQ76" s="2603"/>
      <c r="BR76" s="2603"/>
      <c r="BS76" s="2603"/>
      <c r="BT76" s="2603"/>
      <c r="BU76" s="2603"/>
      <c r="BV76" s="2603"/>
      <c r="BW76" s="2603"/>
      <c r="BX76" s="2603"/>
      <c r="BY76" s="2603"/>
      <c r="BZ76" s="2603"/>
      <c r="CA76" s="2603"/>
      <c r="CB76" s="2603"/>
      <c r="CC76" s="2603"/>
      <c r="CD76" s="2604"/>
    </row>
    <row r="77" spans="1:82">
      <c r="AI77" s="10"/>
      <c r="AL77" s="10"/>
    </row>
    <row r="78" spans="1:82">
      <c r="AI78" s="10"/>
      <c r="AL78" s="10"/>
    </row>
    <row r="79" spans="1:82">
      <c r="AI79" s="10"/>
      <c r="AL79" s="10"/>
    </row>
    <row r="80" spans="1:82">
      <c r="AI80" s="10"/>
      <c r="AL80" s="10"/>
    </row>
    <row r="81" spans="35:38">
      <c r="AI81" s="10"/>
      <c r="AL81" s="10"/>
    </row>
    <row r="82" spans="35:38">
      <c r="AI82" s="10"/>
      <c r="AL82" s="10"/>
    </row>
    <row r="83" spans="35:38">
      <c r="AI83" s="10"/>
      <c r="AL83" s="10"/>
    </row>
    <row r="84" spans="35:38">
      <c r="AI84" s="10"/>
      <c r="AL84" s="10"/>
    </row>
  </sheetData>
  <mergeCells count="430">
    <mergeCell ref="Z32:AB34"/>
    <mergeCell ref="AC32:AE34"/>
    <mergeCell ref="AF32:AF34"/>
    <mergeCell ref="AG32:AG33"/>
    <mergeCell ref="AH32:AH33"/>
    <mergeCell ref="D50:H52"/>
    <mergeCell ref="I50:K52"/>
    <mergeCell ref="L50:M50"/>
    <mergeCell ref="N50:O50"/>
    <mergeCell ref="P50:Q50"/>
    <mergeCell ref="R50:S50"/>
    <mergeCell ref="T50:U50"/>
    <mergeCell ref="D32:H34"/>
    <mergeCell ref="I32:K34"/>
    <mergeCell ref="L32:M32"/>
    <mergeCell ref="N32:O32"/>
    <mergeCell ref="P32:Q32"/>
    <mergeCell ref="R32:S32"/>
    <mergeCell ref="T32:U32"/>
    <mergeCell ref="V32:W32"/>
    <mergeCell ref="AG55:AH55"/>
    <mergeCell ref="AJ55:AQ55"/>
    <mergeCell ref="E57:F57"/>
    <mergeCell ref="E58:F58"/>
    <mergeCell ref="E59:F59"/>
    <mergeCell ref="E60:F60"/>
    <mergeCell ref="AI63:AR66"/>
    <mergeCell ref="D53:H55"/>
    <mergeCell ref="I53:AB55"/>
    <mergeCell ref="AC53:AE55"/>
    <mergeCell ref="AF53:AF55"/>
    <mergeCell ref="AG53:AG54"/>
    <mergeCell ref="AH53:AH54"/>
    <mergeCell ref="AJ53:AQ53"/>
    <mergeCell ref="C66:AG66"/>
    <mergeCell ref="G61:AR61"/>
    <mergeCell ref="AJ46:AQ46"/>
    <mergeCell ref="D47:H49"/>
    <mergeCell ref="I47:K49"/>
    <mergeCell ref="V47:W47"/>
    <mergeCell ref="X47:Y47"/>
    <mergeCell ref="D44:H46"/>
    <mergeCell ref="I44:K46"/>
    <mergeCell ref="P44:Q44"/>
    <mergeCell ref="R44:S44"/>
    <mergeCell ref="R47:S47"/>
    <mergeCell ref="T47:U47"/>
    <mergeCell ref="AV50:BZ51"/>
    <mergeCell ref="L51:M52"/>
    <mergeCell ref="N51:O52"/>
    <mergeCell ref="P51:Q52"/>
    <mergeCell ref="R51:S52"/>
    <mergeCell ref="T51:U52"/>
    <mergeCell ref="V51:W52"/>
    <mergeCell ref="X51:Y52"/>
    <mergeCell ref="V50:W50"/>
    <mergeCell ref="X50:Y50"/>
    <mergeCell ref="Z50:AB52"/>
    <mergeCell ref="AC50:AE52"/>
    <mergeCell ref="AF50:AF52"/>
    <mergeCell ref="AG50:AG51"/>
    <mergeCell ref="AJ51:AQ51"/>
    <mergeCell ref="AG52:AH52"/>
    <mergeCell ref="AJ52:AQ52"/>
    <mergeCell ref="AH50:AH51"/>
    <mergeCell ref="AJ50:AQ50"/>
    <mergeCell ref="AT53:CD76"/>
    <mergeCell ref="AJ54:AQ54"/>
    <mergeCell ref="AT47:BZ47"/>
    <mergeCell ref="L48:M49"/>
    <mergeCell ref="N48:O49"/>
    <mergeCell ref="P48:Q49"/>
    <mergeCell ref="R48:S49"/>
    <mergeCell ref="T48:U49"/>
    <mergeCell ref="V48:W49"/>
    <mergeCell ref="X48:Y49"/>
    <mergeCell ref="AJ48:AQ48"/>
    <mergeCell ref="AU48:AU49"/>
    <mergeCell ref="Z47:AB49"/>
    <mergeCell ref="AC47:AE49"/>
    <mergeCell ref="AF47:AF49"/>
    <mergeCell ref="AG47:AG48"/>
    <mergeCell ref="AH47:AH48"/>
    <mergeCell ref="AJ47:AQ47"/>
    <mergeCell ref="AV48:BZ49"/>
    <mergeCell ref="AG49:AH49"/>
    <mergeCell ref="AJ49:AQ49"/>
    <mergeCell ref="L47:M47"/>
    <mergeCell ref="N47:O47"/>
    <mergeCell ref="P47:Q47"/>
    <mergeCell ref="BJ44:BL44"/>
    <mergeCell ref="L45:M46"/>
    <mergeCell ref="N45:O46"/>
    <mergeCell ref="P45:Q46"/>
    <mergeCell ref="R45:S46"/>
    <mergeCell ref="T45:U46"/>
    <mergeCell ref="V45:W46"/>
    <mergeCell ref="X45:Y46"/>
    <mergeCell ref="AJ45:AQ45"/>
    <mergeCell ref="AG46:AH46"/>
    <mergeCell ref="AG44:AG45"/>
    <mergeCell ref="AH44:AH45"/>
    <mergeCell ref="AJ44:AQ44"/>
    <mergeCell ref="AT44:AW44"/>
    <mergeCell ref="AX44:AZ44"/>
    <mergeCell ref="BF44:BI44"/>
    <mergeCell ref="T44:U44"/>
    <mergeCell ref="V44:W44"/>
    <mergeCell ref="X44:Y44"/>
    <mergeCell ref="Z44:AB46"/>
    <mergeCell ref="AC44:AE46"/>
    <mergeCell ref="AF44:AF46"/>
    <mergeCell ref="L44:M44"/>
    <mergeCell ref="N44:O44"/>
    <mergeCell ref="BJ42:BL42"/>
    <mergeCell ref="AG43:AH43"/>
    <mergeCell ref="AJ43:AQ43"/>
    <mergeCell ref="AT43:AW43"/>
    <mergeCell ref="AX43:AZ43"/>
    <mergeCell ref="BF43:BI43"/>
    <mergeCell ref="BJ43:BL43"/>
    <mergeCell ref="BJ41:BL41"/>
    <mergeCell ref="L42:M43"/>
    <mergeCell ref="N42:O43"/>
    <mergeCell ref="P42:Q43"/>
    <mergeCell ref="R42:S43"/>
    <mergeCell ref="T42:U43"/>
    <mergeCell ref="V42:W43"/>
    <mergeCell ref="X42:Y43"/>
    <mergeCell ref="AJ42:AQ42"/>
    <mergeCell ref="AT42:AW42"/>
    <mergeCell ref="AG41:AG42"/>
    <mergeCell ref="AH41:AH42"/>
    <mergeCell ref="AJ41:AQ41"/>
    <mergeCell ref="AT41:AW41"/>
    <mergeCell ref="AX41:AZ41"/>
    <mergeCell ref="BF41:BI41"/>
    <mergeCell ref="AX42:AZ42"/>
    <mergeCell ref="BF42:BI42"/>
    <mergeCell ref="T41:U41"/>
    <mergeCell ref="V41:W41"/>
    <mergeCell ref="X41:Y41"/>
    <mergeCell ref="Z41:AB43"/>
    <mergeCell ref="AC41:AE43"/>
    <mergeCell ref="AF41:AF43"/>
    <mergeCell ref="D41:H43"/>
    <mergeCell ref="I41:K43"/>
    <mergeCell ref="L41:M41"/>
    <mergeCell ref="N41:O41"/>
    <mergeCell ref="P41:Q41"/>
    <mergeCell ref="R41:S41"/>
    <mergeCell ref="BJ39:BL39"/>
    <mergeCell ref="AG40:AH40"/>
    <mergeCell ref="AJ40:AQ40"/>
    <mergeCell ref="AT40:AW40"/>
    <mergeCell ref="AX40:AZ40"/>
    <mergeCell ref="BF40:BI40"/>
    <mergeCell ref="BJ40:BL40"/>
    <mergeCell ref="BJ38:BL38"/>
    <mergeCell ref="L39:M40"/>
    <mergeCell ref="N39:O40"/>
    <mergeCell ref="P39:Q40"/>
    <mergeCell ref="R39:S40"/>
    <mergeCell ref="T39:U40"/>
    <mergeCell ref="V39:W40"/>
    <mergeCell ref="X39:Y40"/>
    <mergeCell ref="AJ39:AQ39"/>
    <mergeCell ref="AT39:AW39"/>
    <mergeCell ref="AG38:AG39"/>
    <mergeCell ref="AH38:AH39"/>
    <mergeCell ref="AJ38:AQ38"/>
    <mergeCell ref="AT38:AW38"/>
    <mergeCell ref="AX38:AZ38"/>
    <mergeCell ref="BF38:BI38"/>
    <mergeCell ref="AX39:AZ39"/>
    <mergeCell ref="BF39:BI39"/>
    <mergeCell ref="T38:U38"/>
    <mergeCell ref="V38:W38"/>
    <mergeCell ref="X38:Y38"/>
    <mergeCell ref="Z38:AB40"/>
    <mergeCell ref="AC38:AE40"/>
    <mergeCell ref="AF38:AF40"/>
    <mergeCell ref="D38:H40"/>
    <mergeCell ref="I38:K40"/>
    <mergeCell ref="L38:M38"/>
    <mergeCell ref="N38:O38"/>
    <mergeCell ref="P38:Q38"/>
    <mergeCell ref="R38:S38"/>
    <mergeCell ref="BJ36:BL36"/>
    <mergeCell ref="AG37:AH37"/>
    <mergeCell ref="AJ37:AQ37"/>
    <mergeCell ref="AT37:AW37"/>
    <mergeCell ref="AX37:AZ37"/>
    <mergeCell ref="BF37:BI37"/>
    <mergeCell ref="BJ37:BL37"/>
    <mergeCell ref="BJ35:BL35"/>
    <mergeCell ref="L36:M37"/>
    <mergeCell ref="N36:O37"/>
    <mergeCell ref="P36:Q37"/>
    <mergeCell ref="R36:S37"/>
    <mergeCell ref="T36:U37"/>
    <mergeCell ref="V36:W37"/>
    <mergeCell ref="X36:Y37"/>
    <mergeCell ref="AJ36:AQ36"/>
    <mergeCell ref="AT36:AW36"/>
    <mergeCell ref="AG35:AG36"/>
    <mergeCell ref="AH35:AH36"/>
    <mergeCell ref="AJ35:AQ35"/>
    <mergeCell ref="AT35:AW35"/>
    <mergeCell ref="AX35:AZ35"/>
    <mergeCell ref="BF35:BI35"/>
    <mergeCell ref="AX36:AZ36"/>
    <mergeCell ref="BF36:BI36"/>
    <mergeCell ref="T35:U35"/>
    <mergeCell ref="V35:W35"/>
    <mergeCell ref="X35:Y35"/>
    <mergeCell ref="Z35:AB37"/>
    <mergeCell ref="AC35:AE37"/>
    <mergeCell ref="AF35:AF37"/>
    <mergeCell ref="D35:H37"/>
    <mergeCell ref="I35:K37"/>
    <mergeCell ref="L35:M35"/>
    <mergeCell ref="N35:O35"/>
    <mergeCell ref="P35:Q35"/>
    <mergeCell ref="R35:S35"/>
    <mergeCell ref="BJ33:BL33"/>
    <mergeCell ref="AG34:AH34"/>
    <mergeCell ref="AJ34:AQ34"/>
    <mergeCell ref="AT34:AW34"/>
    <mergeCell ref="AX34:AZ34"/>
    <mergeCell ref="BF34:BI34"/>
    <mergeCell ref="BJ34:BL34"/>
    <mergeCell ref="AJ33:AQ33"/>
    <mergeCell ref="AT33:AW33"/>
    <mergeCell ref="AX33:AZ33"/>
    <mergeCell ref="BF33:BI33"/>
    <mergeCell ref="AG31:AH31"/>
    <mergeCell ref="AJ31:AQ31"/>
    <mergeCell ref="AT31:AW31"/>
    <mergeCell ref="AX31:AZ31"/>
    <mergeCell ref="AJ32:AQ32"/>
    <mergeCell ref="AT32:AW32"/>
    <mergeCell ref="AX32:AZ32"/>
    <mergeCell ref="BF32:BI32"/>
    <mergeCell ref="BJ32:BL32"/>
    <mergeCell ref="X30:Y31"/>
    <mergeCell ref="L33:M34"/>
    <mergeCell ref="N33:O34"/>
    <mergeCell ref="P33:Q34"/>
    <mergeCell ref="R33:S34"/>
    <mergeCell ref="T33:U34"/>
    <mergeCell ref="X32:Y32"/>
    <mergeCell ref="V33:W34"/>
    <mergeCell ref="X33:Y34"/>
    <mergeCell ref="T26:U26"/>
    <mergeCell ref="AT29:AW29"/>
    <mergeCell ref="AX29:AZ29"/>
    <mergeCell ref="BF29:BI29"/>
    <mergeCell ref="BJ29:BL29"/>
    <mergeCell ref="L30:M31"/>
    <mergeCell ref="N30:O31"/>
    <mergeCell ref="P30:Q31"/>
    <mergeCell ref="R30:S31"/>
    <mergeCell ref="T30:U31"/>
    <mergeCell ref="V30:W31"/>
    <mergeCell ref="Z29:AB31"/>
    <mergeCell ref="AC29:AE31"/>
    <mergeCell ref="AF29:AF31"/>
    <mergeCell ref="AG29:AG30"/>
    <mergeCell ref="AH29:AH30"/>
    <mergeCell ref="AJ29:AQ29"/>
    <mergeCell ref="BF31:BI31"/>
    <mergeCell ref="BJ31:BL31"/>
    <mergeCell ref="AJ30:AQ30"/>
    <mergeCell ref="AT30:AW30"/>
    <mergeCell ref="AX30:AZ30"/>
    <mergeCell ref="BF30:BI30"/>
    <mergeCell ref="BJ30:BL30"/>
    <mergeCell ref="AT26:BC27"/>
    <mergeCell ref="BF26:BO27"/>
    <mergeCell ref="BJ28:BO28"/>
    <mergeCell ref="D29:H31"/>
    <mergeCell ref="I29:K31"/>
    <mergeCell ref="L29:M29"/>
    <mergeCell ref="N29:O29"/>
    <mergeCell ref="P29:Q29"/>
    <mergeCell ref="R29:S29"/>
    <mergeCell ref="T29:U29"/>
    <mergeCell ref="V29:W29"/>
    <mergeCell ref="X29:Y29"/>
    <mergeCell ref="L27:M28"/>
    <mergeCell ref="N27:O28"/>
    <mergeCell ref="P27:Q28"/>
    <mergeCell ref="R27:S28"/>
    <mergeCell ref="T27:U28"/>
    <mergeCell ref="V27:W28"/>
    <mergeCell ref="D26:H28"/>
    <mergeCell ref="I26:K28"/>
    <mergeCell ref="L26:M26"/>
    <mergeCell ref="N26:O26"/>
    <mergeCell ref="P26:Q26"/>
    <mergeCell ref="R26:S26"/>
    <mergeCell ref="V26:W26"/>
    <mergeCell ref="X26:Y26"/>
    <mergeCell ref="Z26:AB28"/>
    <mergeCell ref="AC26:AE28"/>
    <mergeCell ref="AF26:AF28"/>
    <mergeCell ref="AG26:AG27"/>
    <mergeCell ref="X27:Y28"/>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BF28:BI28"/>
    <mergeCell ref="AH26:AH27"/>
    <mergeCell ref="AJ26:AQ26"/>
    <mergeCell ref="T24:U25"/>
    <mergeCell ref="V24:W25"/>
    <mergeCell ref="X24:Y25"/>
    <mergeCell ref="Z24:AB25"/>
    <mergeCell ref="AC24:AE25"/>
    <mergeCell ref="AF24:AF25"/>
    <mergeCell ref="D24:H25"/>
    <mergeCell ref="I24:K25"/>
    <mergeCell ref="L24:M25"/>
    <mergeCell ref="N24:O25"/>
    <mergeCell ref="P24:Q25"/>
    <mergeCell ref="R24:S25"/>
    <mergeCell ref="T23:U23"/>
    <mergeCell ref="V23:W23"/>
    <mergeCell ref="X23:Y23"/>
    <mergeCell ref="Z23:AB23"/>
    <mergeCell ref="AC23:AE23"/>
    <mergeCell ref="AJ23:AQ23"/>
    <mergeCell ref="B23:C23"/>
    <mergeCell ref="I23:K23"/>
    <mergeCell ref="L23:M23"/>
    <mergeCell ref="N23:O23"/>
    <mergeCell ref="P23:Q23"/>
    <mergeCell ref="R23:S23"/>
    <mergeCell ref="AU14:BD15"/>
    <mergeCell ref="BH14:BQ15"/>
    <mergeCell ref="D19:H22"/>
    <mergeCell ref="I19:K22"/>
    <mergeCell ref="L19:Y19"/>
    <mergeCell ref="Z19:AB22"/>
    <mergeCell ref="AC19:AH19"/>
    <mergeCell ref="AI19:AQ22"/>
    <mergeCell ref="L20:M22"/>
    <mergeCell ref="N20:O22"/>
    <mergeCell ref="BM20:BO21"/>
    <mergeCell ref="AG22:AH22"/>
    <mergeCell ref="AT22:AW23"/>
    <mergeCell ref="AX22:AZ23"/>
    <mergeCell ref="BA22:BC23"/>
    <mergeCell ref="BF22:BI23"/>
    <mergeCell ref="BJ22:BL23"/>
    <mergeCell ref="BM22:BO23"/>
    <mergeCell ref="AG20:AH20"/>
    <mergeCell ref="AT20:AW21"/>
    <mergeCell ref="AX20:AZ21"/>
    <mergeCell ref="BA20:BC21"/>
    <mergeCell ref="BF20:BI21"/>
    <mergeCell ref="BJ20:BL21"/>
    <mergeCell ref="X14:Z14"/>
    <mergeCell ref="AA14:AH14"/>
    <mergeCell ref="AJ14:AQ14"/>
    <mergeCell ref="P20:Q22"/>
    <mergeCell ref="R20:S22"/>
    <mergeCell ref="T20:U22"/>
    <mergeCell ref="V20:W22"/>
    <mergeCell ref="X20:Y22"/>
    <mergeCell ref="AC20:AE22"/>
    <mergeCell ref="X11:AI11"/>
    <mergeCell ref="AJ11:AQ11"/>
    <mergeCell ref="F12:M12"/>
    <mergeCell ref="N12:U12"/>
    <mergeCell ref="X12:AC12"/>
    <mergeCell ref="AD12:AH12"/>
    <mergeCell ref="AJ12:AQ12"/>
    <mergeCell ref="F13:M13"/>
    <mergeCell ref="N13:U13"/>
    <mergeCell ref="X13:AI13"/>
    <mergeCell ref="AJ13:AQ13"/>
    <mergeCell ref="X10:AC10"/>
    <mergeCell ref="AD10:AH10"/>
    <mergeCell ref="AJ10:AQ10"/>
    <mergeCell ref="Q1:AC2"/>
    <mergeCell ref="AD1:AR2"/>
    <mergeCell ref="B3:AG3"/>
    <mergeCell ref="AH3:AR3"/>
    <mergeCell ref="AH5:AR7"/>
    <mergeCell ref="D10:E10"/>
    <mergeCell ref="C4:AG4"/>
    <mergeCell ref="AT4:BL9"/>
    <mergeCell ref="D8:M8"/>
    <mergeCell ref="N8:U8"/>
    <mergeCell ref="V8:AI8"/>
    <mergeCell ref="AJ8:AQ8"/>
    <mergeCell ref="F9:M9"/>
    <mergeCell ref="N9:U9"/>
    <mergeCell ref="X9:AI9"/>
    <mergeCell ref="AJ9:AQ9"/>
    <mergeCell ref="D9:E9"/>
    <mergeCell ref="D11:E11"/>
    <mergeCell ref="D12:E12"/>
    <mergeCell ref="D13:E13"/>
    <mergeCell ref="D14:E14"/>
    <mergeCell ref="V9:W9"/>
    <mergeCell ref="V10:W10"/>
    <mergeCell ref="V11:W11"/>
    <mergeCell ref="V12:W12"/>
    <mergeCell ref="V13:W13"/>
    <mergeCell ref="V14:W14"/>
    <mergeCell ref="F10:M10"/>
    <mergeCell ref="N10:U10"/>
    <mergeCell ref="F11:M11"/>
    <mergeCell ref="N11:U11"/>
    <mergeCell ref="F14:L14"/>
    <mergeCell ref="N14:U14"/>
  </mergeCells>
  <phoneticPr fontId="3"/>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27009" r:id="rId4" name="Check Box 1">
              <controlPr defaultSize="0" autoFill="0" autoLine="0" autoPict="0">
                <anchor moveWithCells="1">
                  <from>
                    <xdr:col>24</xdr:col>
                    <xdr:colOff>57150</xdr:colOff>
                    <xdr:row>5</xdr:row>
                    <xdr:rowOff>0</xdr:rowOff>
                  </from>
                  <to>
                    <xdr:col>29</xdr:col>
                    <xdr:colOff>57150</xdr:colOff>
                    <xdr:row>6</xdr:row>
                    <xdr:rowOff>47625</xdr:rowOff>
                  </to>
                </anchor>
              </controlPr>
            </control>
          </mc:Choice>
        </mc:AlternateContent>
        <mc:AlternateContent xmlns:mc="http://schemas.openxmlformats.org/markup-compatibility/2006">
          <mc:Choice Requires="x14">
            <control shapeId="427010"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427023" r:id="rId6" name="Check Box 15">
              <controlPr defaultSize="0" autoFill="0" autoLine="0" autoPict="0">
                <anchor moveWithCells="1">
                  <from>
                    <xdr:col>24</xdr:col>
                    <xdr:colOff>57150</xdr:colOff>
                    <xdr:row>63</xdr:row>
                    <xdr:rowOff>0</xdr:rowOff>
                  </from>
                  <to>
                    <xdr:col>28</xdr:col>
                    <xdr:colOff>38100</xdr:colOff>
                    <xdr:row>65</xdr:row>
                    <xdr:rowOff>28575</xdr:rowOff>
                  </to>
                </anchor>
              </controlPr>
            </control>
          </mc:Choice>
        </mc:AlternateContent>
        <mc:AlternateContent xmlns:mc="http://schemas.openxmlformats.org/markup-compatibility/2006">
          <mc:Choice Requires="x14">
            <control shapeId="427024" r:id="rId7" name="Check Box 16">
              <controlPr defaultSize="0" autoFill="0" autoLine="0" autoPict="0">
                <anchor moveWithCells="1">
                  <from>
                    <xdr:col>28</xdr:col>
                    <xdr:colOff>66675</xdr:colOff>
                    <xdr:row>63</xdr:row>
                    <xdr:rowOff>19050</xdr:rowOff>
                  </from>
                  <to>
                    <xdr:col>31</xdr:col>
                    <xdr:colOff>161925</xdr:colOff>
                    <xdr:row>65</xdr:row>
                    <xdr:rowOff>28575</xdr:rowOff>
                  </to>
                </anchor>
              </controlPr>
            </control>
          </mc:Choice>
        </mc:AlternateContent>
        <mc:AlternateContent xmlns:mc="http://schemas.openxmlformats.org/markup-compatibility/2006">
          <mc:Choice Requires="x14">
            <control shapeId="427025" r:id="rId8" name="Check Box 17">
              <controlPr defaultSize="0" autoFill="0" autoLine="0" autoPict="0">
                <anchor moveWithCells="1">
                  <from>
                    <xdr:col>24</xdr:col>
                    <xdr:colOff>57150</xdr:colOff>
                    <xdr:row>67</xdr:row>
                    <xdr:rowOff>9525</xdr:rowOff>
                  </from>
                  <to>
                    <xdr:col>28</xdr:col>
                    <xdr:colOff>38100</xdr:colOff>
                    <xdr:row>68</xdr:row>
                    <xdr:rowOff>9525</xdr:rowOff>
                  </to>
                </anchor>
              </controlPr>
            </control>
          </mc:Choice>
        </mc:AlternateContent>
        <mc:AlternateContent xmlns:mc="http://schemas.openxmlformats.org/markup-compatibility/2006">
          <mc:Choice Requires="x14">
            <control shapeId="427026" r:id="rId9" name="Check Box 18">
              <controlPr defaultSize="0" autoFill="0" autoLine="0" autoPict="0">
                <anchor moveWithCells="1">
                  <from>
                    <xdr:col>28</xdr:col>
                    <xdr:colOff>66675</xdr:colOff>
                    <xdr:row>67</xdr:row>
                    <xdr:rowOff>19050</xdr:rowOff>
                  </from>
                  <to>
                    <xdr:col>31</xdr:col>
                    <xdr:colOff>161925</xdr:colOff>
                    <xdr:row>68</xdr:row>
                    <xdr:rowOff>9525</xdr:rowOff>
                  </to>
                </anchor>
              </controlPr>
            </control>
          </mc:Choice>
        </mc:AlternateContent>
        <mc:AlternateContent xmlns:mc="http://schemas.openxmlformats.org/markup-compatibility/2006">
          <mc:Choice Requires="x14">
            <control shapeId="427050" r:id="rId10" name="Check Box 42">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427061" r:id="rId11" name="Check Box 53">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427062" r:id="rId12" name="Check Box 54">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427063" r:id="rId13" name="Check Box 55">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427064" r:id="rId14" name="Check Box 56">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427065" r:id="rId15" name="Check Box 57">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427066" r:id="rId16" name="Check Box 58">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7067" r:id="rId17" name="Check Box 59">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427068" r:id="rId18" name="Check Box 60">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7069" r:id="rId19" name="Check Box 61">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427070" r:id="rId20" name="Check Box 62">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7071" r:id="rId21" name="Check Box 63">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427072" r:id="rId22" name="Check Box 64">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7073" r:id="rId23" name="Check Box 65">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427074" r:id="rId24" name="Check Box 66">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7075" r:id="rId25" name="Check Box 67">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427076" r:id="rId26" name="Check Box 68">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427077" r:id="rId27" name="Check Box 69">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36</vt:i4>
      </vt:variant>
    </vt:vector>
  </HeadingPairs>
  <TitlesOfParts>
    <vt:vector size="75" baseType="lpstr">
      <vt:lpstr>表紙</vt:lpstr>
      <vt:lpstr>(記入例）No1</vt:lpstr>
      <vt:lpstr>No1</vt:lpstr>
      <vt:lpstr>No2</vt:lpstr>
      <vt:lpstr>No3</vt:lpstr>
      <vt:lpstr>(記入例)No4</vt:lpstr>
      <vt:lpstr>No4</vt:lpstr>
      <vt:lpstr>記入例No5 (3歳児配置改善加算あり) </vt:lpstr>
      <vt:lpstr>No5 (3歳児配置改善加算あり)</vt:lpstr>
      <vt:lpstr>No5 (3歳児配置改善加算なし) </vt:lpstr>
      <vt:lpstr>No6</vt:lpstr>
      <vt:lpstr>No7</vt:lpstr>
      <vt:lpstr>No8</vt:lpstr>
      <vt:lpstr>No9</vt:lpstr>
      <vt:lpstr>No10</vt:lpstr>
      <vt:lpstr>No11</vt:lpstr>
      <vt:lpstr>No12</vt:lpstr>
      <vt:lpstr>No13</vt:lpstr>
      <vt:lpstr>No14</vt:lpstr>
      <vt:lpstr>No15</vt:lpstr>
      <vt:lpstr>No16</vt:lpstr>
      <vt:lpstr>N017</vt:lpstr>
      <vt:lpstr>No18</vt:lpstr>
      <vt:lpstr>No19</vt:lpstr>
      <vt:lpstr>No20</vt:lpstr>
      <vt:lpstr>No21</vt:lpstr>
      <vt:lpstr>No22</vt:lpstr>
      <vt:lpstr>No23</vt:lpstr>
      <vt:lpstr>No24</vt:lpstr>
      <vt:lpstr>Nｏ25</vt:lpstr>
      <vt:lpstr>No26</vt:lpstr>
      <vt:lpstr>No27</vt:lpstr>
      <vt:lpstr>No28</vt:lpstr>
      <vt:lpstr>No29</vt:lpstr>
      <vt:lpstr>No30</vt:lpstr>
      <vt:lpstr>No31</vt:lpstr>
      <vt:lpstr>No32</vt:lpstr>
      <vt:lpstr>No33</vt:lpstr>
      <vt:lpstr>No34</vt:lpstr>
      <vt:lpstr>'(記入例）No1'!Print_Area</vt:lpstr>
      <vt:lpstr>'(記入例)No4'!Print_Area</vt:lpstr>
      <vt:lpstr>'N017'!Print_Area</vt:lpstr>
      <vt:lpstr>'No1'!Print_Area</vt:lpstr>
      <vt:lpstr>'No10'!Print_Area</vt:lpstr>
      <vt:lpstr>'No11'!Print_Area</vt:lpstr>
      <vt:lpstr>'No12'!Print_Area</vt:lpstr>
      <vt:lpstr>'No13'!Print_Area</vt:lpstr>
      <vt:lpstr>'No14'!Print_Area</vt:lpstr>
      <vt:lpstr>'No15'!Print_Area</vt:lpstr>
      <vt:lpstr>'No16'!Print_Area</vt:lpstr>
      <vt:lpstr>'No18'!Print_Area</vt:lpstr>
      <vt:lpstr>'No19'!Print_Area</vt:lpstr>
      <vt:lpstr>'No2'!Print_Area</vt:lpstr>
      <vt:lpstr>'No21'!Print_Area</vt:lpstr>
      <vt:lpstr>'No22'!Print_Area</vt:lpstr>
      <vt:lpstr>'No23'!Print_Area</vt:lpstr>
      <vt:lpstr>'No24'!Print_Area</vt:lpstr>
      <vt:lpstr>'Nｏ25'!Print_Area</vt:lpstr>
      <vt:lpstr>'No26'!Print_Area</vt:lpstr>
      <vt:lpstr>'No27'!Print_Area</vt:lpstr>
      <vt:lpstr>'No28'!Print_Area</vt:lpstr>
      <vt:lpstr>'No29'!Print_Area</vt:lpstr>
      <vt:lpstr>'No3'!Print_Area</vt:lpstr>
      <vt:lpstr>'No30'!Print_Area</vt:lpstr>
      <vt:lpstr>'No31'!Print_Area</vt:lpstr>
      <vt:lpstr>'No32'!Print_Area</vt:lpstr>
      <vt:lpstr>'No33'!Print_Area</vt:lpstr>
      <vt:lpstr>'No34'!Print_Area</vt:lpstr>
      <vt:lpstr>'No4'!Print_Area</vt:lpstr>
      <vt:lpstr>'No5 (3歳児配置改善加算あり)'!Print_Area</vt:lpstr>
      <vt:lpstr>'No6'!Print_Area</vt:lpstr>
      <vt:lpstr>'No7'!Print_Area</vt:lpstr>
      <vt:lpstr>'No8'!Print_Area</vt:lpstr>
      <vt:lpstr>'No9'!Print_Area</vt:lpstr>
      <vt:lpstr>'記入例No5 (3歳児配置改善加算あり)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新城　正</dc:creator>
  <cp:lastModifiedBy>-</cp:lastModifiedBy>
  <cp:lastPrinted>2019-05-15T23:50:19Z</cp:lastPrinted>
  <dcterms:created xsi:type="dcterms:W3CDTF">2019-03-18T00:04:44Z</dcterms:created>
  <dcterms:modified xsi:type="dcterms:W3CDTF">2019-05-17T08:19:55Z</dcterms:modified>
</cp:coreProperties>
</file>